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 Complaint" sheetId="1" r:id="rId4"/>
    <sheet state="visible" name="Poverty" sheetId="2" r:id="rId5"/>
    <sheet state="visible" name="Demographic" sheetId="3" r:id="rId6"/>
    <sheet state="visible" name="Income graph" sheetId="4" r:id="rId7"/>
    <sheet state="visible" name="Income" sheetId="5" r:id="rId8"/>
    <sheet state="visible" name="Income (truncated)" sheetId="6" r:id="rId9"/>
    <sheet state="visible" name="I think this was to get boro co" sheetId="7" r:id="rId10"/>
    <sheet state="visible" name="Heat Termination" sheetId="8" r:id="rId11"/>
    <sheet state="visible" name="Pivot Table 3" sheetId="9" r:id="rId12"/>
    <sheet state="visible" name="Hot Water 04 Bronx Month" sheetId="10" r:id="rId13"/>
    <sheet state="visible" name="Bronx Hot Water by Month Pivot " sheetId="11" r:id="rId14"/>
    <sheet state="visible" name="Year against Complaint Count NY" sheetId="12" r:id="rId15"/>
    <sheet state="visible" name="Summary Year Against Complaint " sheetId="13" r:id="rId16"/>
    <sheet state="visible" name="Neighbourhood Population Furman" sheetId="14" r:id="rId17"/>
    <sheet state="visible" name="Rough Sheet Complaints by neigh" sheetId="15" r:id="rId18"/>
    <sheet state="visible" name="311 Water Complaints by Type" sheetId="16" r:id="rId19"/>
    <sheet state="visible" name="311 Water Complaints by Neighbo" sheetId="17" r:id="rId20"/>
    <sheet state="visible" name="Cloudy Water" sheetId="18" r:id="rId21"/>
    <sheet state="visible" name="Hot Water Complaints by CD" sheetId="19" r:id="rId22"/>
    <sheet state="visible" name="Hot Water 07 Bronx" sheetId="20" r:id="rId23"/>
    <sheet state="visible" name="Hot Water 05 Bronx" sheetId="21" r:id="rId24"/>
    <sheet state="visible" name="Summary Hot Water NYC " sheetId="22" r:id="rId25"/>
    <sheet state="visible" name="Detail Hot Water NYC" sheetId="23" r:id="rId26"/>
    <sheet state="visible" name="Hot Water 12 Manhattan Month" sheetId="24" r:id="rId27"/>
    <sheet state="visible" name="top 100 complaints by year &amp; CD" sheetId="25" r:id="rId28"/>
    <sheet state="visible" name="Detail Year Against Complaint C" sheetId="26" r:id="rId29"/>
    <sheet state="visible" name="Sheet31" sheetId="27" r:id="rId30"/>
    <sheet state="visible" name="Bronx Water Complaints by Month" sheetId="28" r:id="rId31"/>
    <sheet state="visible" name="Manhattan 12 Water Complaints b" sheetId="29" r:id="rId32"/>
    <sheet state="visible" name="NYC Water Complaints by Month" sheetId="30" r:id="rId33"/>
    <sheet state="visible" name="Sheet32" sheetId="31" r:id="rId34"/>
    <sheet state="visible" name="Water Supply Complaints" sheetId="32" r:id="rId35"/>
    <sheet state="visible" name="Average Annual Population of NY" sheetId="33" r:id="rId36"/>
  </sheets>
  <definedNames>
    <definedName hidden="1" localSheetId="0" name="_xlnm._FilterDatabase">'Population Complaint'!$A$1:$AG$68</definedName>
    <definedName hidden="1" localSheetId="1" name="_xlnm._FilterDatabase">Poverty!$A$1:$AA$60</definedName>
    <definedName hidden="1" localSheetId="2" name="_xlnm._FilterDatabase">Demographic!$A$1:$AC$1000</definedName>
    <definedName hidden="1" localSheetId="5" name="_xlnm._FilterDatabase">'Income (truncated)'!$A$1:$Z$60</definedName>
    <definedName hidden="1" localSheetId="6" name="_xlnm._FilterDatabase">'I think this was to get boro co'!$A$1:$Z$1000</definedName>
    <definedName hidden="1" localSheetId="9" name="_xlnm._FilterDatabase">'Hot Water 04 Bronx Month'!$A$1:$Z$104</definedName>
    <definedName hidden="1" localSheetId="11" name="_xlnm._FilterDatabase">'Year against Complaint Count NY'!$A$1:$Z$14</definedName>
    <definedName hidden="1" localSheetId="12" name="_xlnm._FilterDatabase">'Summary Year Against Complaint '!$A$1:$Z$14</definedName>
    <definedName hidden="1" localSheetId="14" name="_xlnm._FilterDatabase">'Rough Sheet Complaints by neigh'!$A$1:$B$79</definedName>
    <definedName hidden="1" localSheetId="16" name="_xlnm._FilterDatabase">'311 Water Complaints by Neighbo'!$A$1:$Z$79</definedName>
    <definedName hidden="1" localSheetId="17" name="_xlnm._FilterDatabase">'Cloudy Water'!$A$1:$B$64</definedName>
    <definedName hidden="1" localSheetId="18" name="_xlnm._FilterDatabase">'Hot Water Complaints by CD'!$A$1:$B$74</definedName>
    <definedName hidden="1" localSheetId="31" name="_xlnm._FilterDatabase">'Water Supply Complaints'!$A$1:$Z$69</definedName>
  </definedNames>
  <calcPr/>
  <pivotCaches>
    <pivotCache cacheId="0" r:id="rId37"/>
    <pivotCache cacheId="1" r:id="rId38"/>
  </pivotCaches>
</workbook>
</file>

<file path=xl/sharedStrings.xml><?xml version="1.0" encoding="utf-8"?>
<sst xmlns="http://schemas.openxmlformats.org/spreadsheetml/2006/main" count="5207" uniqueCount="541">
  <si>
    <t>GEO ID</t>
  </si>
  <si>
    <t>Boro CD</t>
  </si>
  <si>
    <t>Borough</t>
  </si>
  <si>
    <t>CD Number</t>
  </si>
  <si>
    <t>Community District (Std name)</t>
  </si>
  <si>
    <t>Community District + Number</t>
  </si>
  <si>
    <t>Total Population</t>
  </si>
  <si>
    <t>Community Board</t>
  </si>
  <si>
    <t>Number of complaints</t>
  </si>
  <si>
    <t>Complaint/ person</t>
  </si>
  <si>
    <t>Hot water complaints</t>
  </si>
  <si>
    <t>Hot water complaints per person</t>
  </si>
  <si>
    <t>Cloudy Water Complaints</t>
  </si>
  <si>
    <t>Water Supply Complaints</t>
  </si>
  <si>
    <t>Name</t>
  </si>
  <si>
    <t>&lt;= $20,000</t>
  </si>
  <si>
    <t>04 BRONX</t>
  </si>
  <si>
    <t>Highbridge/Concourse BX04</t>
  </si>
  <si>
    <t>Highbridge/Concourse</t>
  </si>
  <si>
    <t>05 BRONX</t>
  </si>
  <si>
    <t>Fordham/University Heights BX05</t>
  </si>
  <si>
    <t>Fordham/University Heights</t>
  </si>
  <si>
    <t>07 BRONX</t>
  </si>
  <si>
    <t>Kingsbridge Heights/Bedford BX07</t>
  </si>
  <si>
    <t>Kingsbridge Heights/Bedford</t>
  </si>
  <si>
    <t>12 MANHATTAN</t>
  </si>
  <si>
    <t>Washington Heights/Inwood MN12</t>
  </si>
  <si>
    <t>Washington Heights/Inwood</t>
  </si>
  <si>
    <t>17 BROOKLYN</t>
  </si>
  <si>
    <t>East Flatbush BK17</t>
  </si>
  <si>
    <t>East Flatbush</t>
  </si>
  <si>
    <t>09 BROOKLYN</t>
  </si>
  <si>
    <t>South Crown Heights/Lefferts Gardens BK09</t>
  </si>
  <si>
    <t>South Crown Heights/Lefferts Gardens</t>
  </si>
  <si>
    <t>10 MANHATTAN</t>
  </si>
  <si>
    <t>Central Harlem MN10</t>
  </si>
  <si>
    <t>Central Harlem</t>
  </si>
  <si>
    <t>14 BROOKLYN</t>
  </si>
  <si>
    <t>Flatbush/Midwood BK14</t>
  </si>
  <si>
    <t>Flatbush/Midwood</t>
  </si>
  <si>
    <t>03 BROOKLYN</t>
  </si>
  <si>
    <t>Bedford Stuyvesant BK03</t>
  </si>
  <si>
    <t>Bedford Stuyvesant</t>
  </si>
  <si>
    <t>09 MANHATTAN</t>
  </si>
  <si>
    <t>Morningside Heights/Hamilton MN09</t>
  </si>
  <si>
    <t>Morningside Heights/Hamilton</t>
  </si>
  <si>
    <t>08 BRONX</t>
  </si>
  <si>
    <t>Riverdale/Fieldston BX08</t>
  </si>
  <si>
    <t>Riverdale/Fieldston</t>
  </si>
  <si>
    <t>12 BRONX</t>
  </si>
  <si>
    <t>Williamsbridge/Baychester BX12</t>
  </si>
  <si>
    <t>Williamsbridge/Baychester</t>
  </si>
  <si>
    <t>08 BROOKLYN</t>
  </si>
  <si>
    <t>Crown Heights/Prospect Heights BK08</t>
  </si>
  <si>
    <t>Crown Heights/Prospect Heights</t>
  </si>
  <si>
    <t>09 BRONX</t>
  </si>
  <si>
    <t>Parkchester/Soundview BX09</t>
  </si>
  <si>
    <t>Parkchester/Soundview</t>
  </si>
  <si>
    <t>11 BRONX</t>
  </si>
  <si>
    <t>Morris Park/Bronxdale BX11</t>
  </si>
  <si>
    <t>Morris Park/Bronxdale</t>
  </si>
  <si>
    <t>04 BROOKLYN</t>
  </si>
  <si>
    <t>Bushwick BK04</t>
  </si>
  <si>
    <t>Bushwick</t>
  </si>
  <si>
    <t>11 MANHATTAN</t>
  </si>
  <si>
    <t>East Harlem MN11</t>
  </si>
  <si>
    <t>East Harlem</t>
  </si>
  <si>
    <t>05 BROOKLYN</t>
  </si>
  <si>
    <t>East New York/Starrett City BK05</t>
  </si>
  <si>
    <t>East New York/Starrett City</t>
  </si>
  <si>
    <t>01 BROOKLYN</t>
  </si>
  <si>
    <t>Greenpoint/Williamsburg BK01</t>
  </si>
  <si>
    <t>Greenpoint/Williamsburg</t>
  </si>
  <si>
    <t>06 BRONX</t>
  </si>
  <si>
    <t>Belmont/East Tremont BX06</t>
  </si>
  <si>
    <t>Belmont/East Tremont</t>
  </si>
  <si>
    <t>14 QUEENS</t>
  </si>
  <si>
    <t>Rockaway/Broad Channel QN14</t>
  </si>
  <si>
    <t>Rockaway/Broad Channel</t>
  </si>
  <si>
    <t>10 BROOKLYN</t>
  </si>
  <si>
    <t>Bay Ridge/Dyker Heights BK10</t>
  </si>
  <si>
    <t>Bay Ridge/Dyker Heights</t>
  </si>
  <si>
    <t>15 BROOKLYN</t>
  </si>
  <si>
    <t>Sheepshead Bay BK15</t>
  </si>
  <si>
    <t>Sheepshead Bay</t>
  </si>
  <si>
    <t>07 MANHATTAN</t>
  </si>
  <si>
    <t>Upper West Side MN07</t>
  </si>
  <si>
    <t>Upper West Side</t>
  </si>
  <si>
    <t>01 STATEN ISLAND</t>
  </si>
  <si>
    <t>St. George/Stapleton SI01</t>
  </si>
  <si>
    <t>St. George/Stapleton</t>
  </si>
  <si>
    <t>03 MANHATTAN</t>
  </si>
  <si>
    <t>Lower East Side/Chinatown MN03</t>
  </si>
  <si>
    <t>Lower East Side/Chinatown</t>
  </si>
  <si>
    <t>16 BROOKLYN</t>
  </si>
  <si>
    <t>Brownsville BK16</t>
  </si>
  <si>
    <t>Brownsville</t>
  </si>
  <si>
    <t>01 BRONX</t>
  </si>
  <si>
    <t>Mott Haven/Melrose BX01</t>
  </si>
  <si>
    <t>Mott Haven/Melrose</t>
  </si>
  <si>
    <t>04 QUEENS</t>
  </si>
  <si>
    <t>Elmhurst/Corona QN04</t>
  </si>
  <si>
    <t>Elmhurst/Corona</t>
  </si>
  <si>
    <t>12 BROOKLYN</t>
  </si>
  <si>
    <t>Borough Park BK12</t>
  </si>
  <si>
    <t>Borough Park</t>
  </si>
  <si>
    <t>01 QUEENS</t>
  </si>
  <si>
    <t>Astoria QN01</t>
  </si>
  <si>
    <t>Astoria</t>
  </si>
  <si>
    <t>06 BROOKLYN</t>
  </si>
  <si>
    <t>Park Slope/Carroll Gardens BK06</t>
  </si>
  <si>
    <t>Park Slope/Carroll Gardens</t>
  </si>
  <si>
    <t>12 QUEENS</t>
  </si>
  <si>
    <t>Jamaica/Hollis QN12</t>
  </si>
  <si>
    <t>Jamaica/Hollis</t>
  </si>
  <si>
    <t>09 QUEENS</t>
  </si>
  <si>
    <t>Kew Gardens/Woodhaven QN09</t>
  </si>
  <si>
    <t>Kew Gardens/Woodhaven</t>
  </si>
  <si>
    <t>07 BROOKLYN</t>
  </si>
  <si>
    <t>Sunset Park BK07</t>
  </si>
  <si>
    <t>Sunset Park</t>
  </si>
  <si>
    <t>03 BRONX</t>
  </si>
  <si>
    <t>Morrisania/Crotona BX03</t>
  </si>
  <si>
    <t>Morrisania/Crotona</t>
  </si>
  <si>
    <t>06 QUEENS</t>
  </si>
  <si>
    <t>Rego Park/Forest Hills QN06</t>
  </si>
  <si>
    <t>Rego Park/Forest Hills</t>
  </si>
  <si>
    <t>05 QUEENS</t>
  </si>
  <si>
    <t>Ridgewood/Maspeth QN05</t>
  </si>
  <si>
    <t>Ridgewood/Maspeth</t>
  </si>
  <si>
    <t>10 BRONX</t>
  </si>
  <si>
    <t>Throgs Neck/Co-op City BX10</t>
  </si>
  <si>
    <t>Throgs Neck/Co-op City</t>
  </si>
  <si>
    <t>11 BROOKLYN</t>
  </si>
  <si>
    <t>Bensonhurst BK11</t>
  </si>
  <si>
    <t>Bensonhurst</t>
  </si>
  <si>
    <t>02 QUEENS</t>
  </si>
  <si>
    <t>Woodside/Sunnyside QN02</t>
  </si>
  <si>
    <t>Woodside/Sunnyside</t>
  </si>
  <si>
    <t>04 MANHATTAN</t>
  </si>
  <si>
    <t>Clinton/Chelsea MN04</t>
  </si>
  <si>
    <t>Clinton/Chelsea</t>
  </si>
  <si>
    <t>10 QUEENS</t>
  </si>
  <si>
    <t>South Ozone Park/Howard Beach QN10</t>
  </si>
  <si>
    <t>South Ozone Park/Howard Beach</t>
  </si>
  <si>
    <t>02 BRONX</t>
  </si>
  <si>
    <t>Hunts Point/Longwood BX02</t>
  </si>
  <si>
    <t>Hunts Point/Longwood</t>
  </si>
  <si>
    <t>02 BROOKLYN</t>
  </si>
  <si>
    <t>Fort Greene/Brooklyn Heights BK02</t>
  </si>
  <si>
    <t>Fort Greene/Brooklyn Heights</t>
  </si>
  <si>
    <t>13 BROOKLYN</t>
  </si>
  <si>
    <t>Coney Island BK13</t>
  </si>
  <si>
    <t>Coney Island</t>
  </si>
  <si>
    <t>18 BROOKLYN</t>
  </si>
  <si>
    <t>Flatlands/Canarsie BK18</t>
  </si>
  <si>
    <t>Flatlands/Canarsie</t>
  </si>
  <si>
    <t>02 STATEN ISLAND</t>
  </si>
  <si>
    <t>South Beach/Willowbrook SI02</t>
  </si>
  <si>
    <t>South Beach/Willowbrook</t>
  </si>
  <si>
    <t>07 QUEENS</t>
  </si>
  <si>
    <t>Flushing/Whitestone QN07</t>
  </si>
  <si>
    <t>Flushing/Whitestone</t>
  </si>
  <si>
    <t>06 MANHATTAN</t>
  </si>
  <si>
    <t>Stuyvesant Town/Turtle Bay MN06</t>
  </si>
  <si>
    <t>Stuyvesant Town/Turtle Bay</t>
  </si>
  <si>
    <t>03 QUEENS</t>
  </si>
  <si>
    <t>Jackson Heights QN03</t>
  </si>
  <si>
    <t>Jackson Heights</t>
  </si>
  <si>
    <t>11 QUEENS</t>
  </si>
  <si>
    <t>Bayside/Little Neck QN11</t>
  </si>
  <si>
    <t>Bayside/Little Neck</t>
  </si>
  <si>
    <t>03 STATEN ISLAND</t>
  </si>
  <si>
    <t>Tottenville/Great Kills SI03</t>
  </si>
  <si>
    <t>Tottenville/Great Kills</t>
  </si>
  <si>
    <t>08 QUEENS</t>
  </si>
  <si>
    <t>Hillcrest/Fresh Meadows QN08</t>
  </si>
  <si>
    <t>Hillcrest/Fresh Meadows</t>
  </si>
  <si>
    <t>08 MANHATTAN</t>
  </si>
  <si>
    <t>Upper East Side MN08</t>
  </si>
  <si>
    <t>Upper East Side</t>
  </si>
  <si>
    <t>13 QUEENS</t>
  </si>
  <si>
    <t>Queens Village QN13</t>
  </si>
  <si>
    <t>Queens Village</t>
  </si>
  <si>
    <t>02 MANHATTAN</t>
  </si>
  <si>
    <t>Greenwich Village/Soho MN02</t>
  </si>
  <si>
    <t>Greenwich Village/Soho</t>
  </si>
  <si>
    <t>05 MANHATTAN</t>
  </si>
  <si>
    <t>Midtown MN05</t>
  </si>
  <si>
    <t>Midtown</t>
  </si>
  <si>
    <t>01 MANHATTAN</t>
  </si>
  <si>
    <t>Financial District MN01</t>
  </si>
  <si>
    <t>Financial District</t>
  </si>
  <si>
    <t>Unspecified BROOKLYN</t>
  </si>
  <si>
    <t>Unspecified BRONX</t>
  </si>
  <si>
    <t>Unspecified MANHATTAN</t>
  </si>
  <si>
    <t>Unspecified QUEENS</t>
  </si>
  <si>
    <t>Unspecified STATEN ISLAND</t>
  </si>
  <si>
    <t>64 MANHATTAN</t>
  </si>
  <si>
    <t>82 QUEENS</t>
  </si>
  <si>
    <t>GEO_ID</t>
  </si>
  <si>
    <t>GEO_LABEL</t>
  </si>
  <si>
    <t>Poverty (% of households with incomes below NYC CEO poverty line)</t>
  </si>
  <si>
    <t>Bronx CD 005</t>
  </si>
  <si>
    <t>Fordham and University Heights</t>
  </si>
  <si>
    <t>Bronx CD 004</t>
  </si>
  <si>
    <t>Highbridge and Concourse</t>
  </si>
  <si>
    <t>Bronx CD 001</t>
  </si>
  <si>
    <t>Mott Haven and Melrose</t>
  </si>
  <si>
    <t>Bronx CD 002</t>
  </si>
  <si>
    <t>Hunts Point and Longwood</t>
  </si>
  <si>
    <t>Bronx CD 003</t>
  </si>
  <si>
    <t>Morrisania and Crotona</t>
  </si>
  <si>
    <t>Bronx CD 006</t>
  </si>
  <si>
    <t>Belmont and East Tremont</t>
  </si>
  <si>
    <t>Brooklyn CD 016</t>
  </si>
  <si>
    <t>Brooklyn CD 005</t>
  </si>
  <si>
    <t>East New York and Starrett City</t>
  </si>
  <si>
    <t>Brooklyn CD 007</t>
  </si>
  <si>
    <t>Bronx CD 009</t>
  </si>
  <si>
    <t>Parkchester and Soundview</t>
  </si>
  <si>
    <t>Bronx CD 007</t>
  </si>
  <si>
    <t>Kingsbridge Heights and Bedford</t>
  </si>
  <si>
    <t>Brooklyn CD 012</t>
  </si>
  <si>
    <t>Queens CD 004</t>
  </si>
  <si>
    <t>Elmhurst and Corona</t>
  </si>
  <si>
    <t>Queens CD 007</t>
  </si>
  <si>
    <t>Flushing and Whitestone</t>
  </si>
  <si>
    <t>Brooklyn CD 004</t>
  </si>
  <si>
    <t>Brooklyn CD 013</t>
  </si>
  <si>
    <t>Queens CD 003</t>
  </si>
  <si>
    <t>Brooklyn CD 011</t>
  </si>
  <si>
    <t>Manhattan CD 011</t>
  </si>
  <si>
    <t>Brooklyn CD 014</t>
  </si>
  <si>
    <t>Flatbush and Midwood</t>
  </si>
  <si>
    <t>Queens CD 009</t>
  </si>
  <si>
    <t>Kew Gardens and Woodhaven</t>
  </si>
  <si>
    <t>Brooklyn CD 003</t>
  </si>
  <si>
    <t>Richmond CD 001</t>
  </si>
  <si>
    <t>St. George and Stapleton</t>
  </si>
  <si>
    <t>Bronx CD 012</t>
  </si>
  <si>
    <t>Williamsbridge and Baychester</t>
  </si>
  <si>
    <t>Brooklyn CD 009</t>
  </si>
  <si>
    <t>South Crown Heights and Lefferts Gardens</t>
  </si>
  <si>
    <t>Queens CD 008</t>
  </si>
  <si>
    <t>Hillcrest and Fresh Meadows</t>
  </si>
  <si>
    <t>Manhattan CD 009</t>
  </si>
  <si>
    <t>Morningside Heights and Hamilton Heights</t>
  </si>
  <si>
    <t>Bronx CD 011</t>
  </si>
  <si>
    <t>Morris Park and Bronxdale</t>
  </si>
  <si>
    <t>Brooklyn CD 008</t>
  </si>
  <si>
    <t>Crown Heights and Prospect Heights</t>
  </si>
  <si>
    <t>Manhattan CD 010</t>
  </si>
  <si>
    <t>Manhattan CD 012</t>
  </si>
  <si>
    <t>Washington Heights and Inwood</t>
  </si>
  <si>
    <t>Brooklyn CD 017</t>
  </si>
  <si>
    <t>Manhattan CD 003</t>
  </si>
  <si>
    <t>Lower East Side and Chinatown</t>
  </si>
  <si>
    <t>Brooklyn CD 010</t>
  </si>
  <si>
    <t>Bay Ridge and Dyker Heights</t>
  </si>
  <si>
    <t>Queens CD 012</t>
  </si>
  <si>
    <t>Jamaica and Hollis</t>
  </si>
  <si>
    <t>Queens CD 002</t>
  </si>
  <si>
    <t>Woodside and Sunnyside</t>
  </si>
  <si>
    <t>Brooklyn CD 015</t>
  </si>
  <si>
    <t>Queens CD 001</t>
  </si>
  <si>
    <t>Long Island City and Astoria</t>
  </si>
  <si>
    <t>Queens CD 010</t>
  </si>
  <si>
    <t>South Ozone Park and Howard Beach</t>
  </si>
  <si>
    <t>Queens CD 014</t>
  </si>
  <si>
    <t>Rockaway and Broad Channel</t>
  </si>
  <si>
    <t>Queens CD 005</t>
  </si>
  <si>
    <t>Ridgewood and Maspeth</t>
  </si>
  <si>
    <t>Bronx CD 008</t>
  </si>
  <si>
    <t>Riverdale and Fieldston</t>
  </si>
  <si>
    <t>Brooklyn CD 001</t>
  </si>
  <si>
    <t>Greenpoint and Williamsburg</t>
  </si>
  <si>
    <t>Queens CD 006</t>
  </si>
  <si>
    <t>Rego Park and Forest Hills</t>
  </si>
  <si>
    <t>Richmond CD 002</t>
  </si>
  <si>
    <t>South Beach and Willowbrook</t>
  </si>
  <si>
    <t>Brooklyn CD 018</t>
  </si>
  <si>
    <t>Flatlands and Canarsie</t>
  </si>
  <si>
    <t>Queens CD 011</t>
  </si>
  <si>
    <t>Bayside and Little Neck</t>
  </si>
  <si>
    <t>Bronx CD 010</t>
  </si>
  <si>
    <t>Throgs Neck and Co-op City</t>
  </si>
  <si>
    <t>Richmond CD 003</t>
  </si>
  <si>
    <t>Tottenville and Great Kills</t>
  </si>
  <si>
    <t>Queens CD 013</t>
  </si>
  <si>
    <t>Manhattan CD 004</t>
  </si>
  <si>
    <t>Clinton and Chelsea</t>
  </si>
  <si>
    <t>Manhattan CD 005</t>
  </si>
  <si>
    <t>Brooklyn CD 002</t>
  </si>
  <si>
    <t>Fort Greene and Brooklyn Heights</t>
  </si>
  <si>
    <t>Manhattan CD 006</t>
  </si>
  <si>
    <t>Stuyvesant Town and Turtle Bay</t>
  </si>
  <si>
    <t>Brooklyn CD 006</t>
  </si>
  <si>
    <t>Park Slope and Carroll Gardens</t>
  </si>
  <si>
    <t>Manhattan CD 007</t>
  </si>
  <si>
    <t>Manhattan CD 002</t>
  </si>
  <si>
    <t>Greenwich Village and Soho</t>
  </si>
  <si>
    <t>Manhattan CD 001</t>
  </si>
  <si>
    <t>Manhattan CD 008</t>
  </si>
  <si>
    <t>GEO_DISPLAY_NAME</t>
  </si>
  <si>
    <t>White (% of total population) (white non-latino population)</t>
  </si>
  <si>
    <t>Non-white population</t>
  </si>
  <si>
    <t>Staten Island</t>
  </si>
  <si>
    <t>Queens</t>
  </si>
  <si>
    <t>Manhattan</t>
  </si>
  <si>
    <t>Brooklyn</t>
  </si>
  <si>
    <t>Bronx</t>
  </si>
  <si>
    <t xml:space="preserve"> </t>
  </si>
  <si>
    <t>Geography</t>
  </si>
  <si>
    <t>Level</t>
  </si>
  <si>
    <t>year</t>
  </si>
  <si>
    <t>$20,001 -
$40,000</t>
  </si>
  <si>
    <t>$40,001 -
$60,000</t>
  </si>
  <si>
    <t>$60,001 -
$100,000</t>
  </si>
  <si>
    <t>$100,001 -
$250,000</t>
  </si>
  <si>
    <t>&gt; $250,000</t>
  </si>
  <si>
    <t>NYC</t>
  </si>
  <si>
    <t>New York City</t>
  </si>
  <si>
    <t>City</t>
  </si>
  <si>
    <t>2015-2019</t>
  </si>
  <si>
    <t>BX</t>
  </si>
  <si>
    <t>The Bronx</t>
  </si>
  <si>
    <t>Boro</t>
  </si>
  <si>
    <t>BK</t>
  </si>
  <si>
    <t>MN</t>
  </si>
  <si>
    <t>QN</t>
  </si>
  <si>
    <t>SI</t>
  </si>
  <si>
    <t>BX 01</t>
  </si>
  <si>
    <t>Community District</t>
  </si>
  <si>
    <t>BX 02</t>
  </si>
  <si>
    <t>BX 03</t>
  </si>
  <si>
    <t>BX 04</t>
  </si>
  <si>
    <t>BX 05</t>
  </si>
  <si>
    <t>BX 06</t>
  </si>
  <si>
    <t>BX 07</t>
  </si>
  <si>
    <t>BX 08</t>
  </si>
  <si>
    <t>BX 09</t>
  </si>
  <si>
    <t>BX 10</t>
  </si>
  <si>
    <t>BX 11</t>
  </si>
  <si>
    <t>BX 12</t>
  </si>
  <si>
    <t>BK 01</t>
  </si>
  <si>
    <t>BK 02</t>
  </si>
  <si>
    <t>BK 03</t>
  </si>
  <si>
    <t>BK 04</t>
  </si>
  <si>
    <t>BK 05</t>
  </si>
  <si>
    <t>BK 06</t>
  </si>
  <si>
    <t>BK 07</t>
  </si>
  <si>
    <t>BK 08</t>
  </si>
  <si>
    <t>BK 09</t>
  </si>
  <si>
    <t>BK 10</t>
  </si>
  <si>
    <t>BK 11</t>
  </si>
  <si>
    <t>BK 12</t>
  </si>
  <si>
    <t>BK 13</t>
  </si>
  <si>
    <t>BK 14</t>
  </si>
  <si>
    <t>BK 15</t>
  </si>
  <si>
    <t>BK 16</t>
  </si>
  <si>
    <t>BK 17</t>
  </si>
  <si>
    <t>BK 18</t>
  </si>
  <si>
    <t>MN 01</t>
  </si>
  <si>
    <t>MN 02</t>
  </si>
  <si>
    <t>MN 03</t>
  </si>
  <si>
    <t>MN 04</t>
  </si>
  <si>
    <t>MN 05</t>
  </si>
  <si>
    <t>MN 06</t>
  </si>
  <si>
    <t>MN 07</t>
  </si>
  <si>
    <t>MN 08</t>
  </si>
  <si>
    <t>MN 09</t>
  </si>
  <si>
    <t>MN 10</t>
  </si>
  <si>
    <t>MN 11</t>
  </si>
  <si>
    <t>MN 12</t>
  </si>
  <si>
    <t>QN 01</t>
  </si>
  <si>
    <t>QN 02</t>
  </si>
  <si>
    <t>QN 03</t>
  </si>
  <si>
    <t>QN 04</t>
  </si>
  <si>
    <t>QN 05</t>
  </si>
  <si>
    <t>QN 06</t>
  </si>
  <si>
    <t>QN 07</t>
  </si>
  <si>
    <t>QN 08</t>
  </si>
  <si>
    <t>QN 09</t>
  </si>
  <si>
    <t>QN 10</t>
  </si>
  <si>
    <t>QN 11</t>
  </si>
  <si>
    <t>QN 12</t>
  </si>
  <si>
    <t>QN 13</t>
  </si>
  <si>
    <t>QN 14</t>
  </si>
  <si>
    <t>SI 01</t>
  </si>
  <si>
    <t>SI 02</t>
  </si>
  <si>
    <t>SI 03</t>
  </si>
  <si>
    <t>CD Boro Code</t>
  </si>
  <si>
    <t>Niagara Mohawk Power Corp</t>
  </si>
  <si>
    <t>RESIDENTIAL SERVICE</t>
  </si>
  <si>
    <t>MONTH OF:</t>
  </si>
  <si>
    <t xml:space="preserve">  </t>
  </si>
  <si>
    <t>TOTALS</t>
  </si>
  <si>
    <t>ITEM DESCRIPTION</t>
  </si>
  <si>
    <t>Customer</t>
  </si>
  <si>
    <t>Dollars</t>
  </si>
  <si>
    <t>1.</t>
  </si>
  <si>
    <t>Arrears Greater Than Sixty Days</t>
  </si>
  <si>
    <t>Terminations For Non-Payment - All</t>
  </si>
  <si>
    <t>Value for Terminations For Non-Payment - All</t>
  </si>
  <si>
    <t>2.</t>
  </si>
  <si>
    <t>Final Termination Notices This Month</t>
  </si>
  <si>
    <t>Terminations For Non-Pmt - Heat Related</t>
  </si>
  <si>
    <t>Values for Terminations For Non-Pmt - Heat Related</t>
  </si>
  <si>
    <t>3a.</t>
  </si>
  <si>
    <t>Unresolved Arrears (FTN Expired)</t>
  </si>
  <si>
    <t>3b.</t>
  </si>
  <si>
    <t>Accounts Eligible For Field Action</t>
  </si>
  <si>
    <t>4a.</t>
  </si>
  <si>
    <t>4b.</t>
  </si>
  <si>
    <t>4c.</t>
  </si>
  <si>
    <t>Terminations For Non-Pmt - Service Limiter</t>
  </si>
  <si>
    <t>4d.</t>
  </si>
  <si>
    <t>Term. Other Than Non-Pmt. or Cust. Request</t>
  </si>
  <si>
    <t>5</t>
  </si>
  <si>
    <t>Reconnections for Non-Pmt.</t>
  </si>
  <si>
    <t>5a.</t>
  </si>
  <si>
    <t>Reconnects Due To HEAP or DSS</t>
  </si>
  <si>
    <t>5b.</t>
  </si>
  <si>
    <t>Reconnects Due To Deferred Payment Agrmt.</t>
  </si>
  <si>
    <t>KEDNY</t>
  </si>
  <si>
    <t>KEDLI</t>
  </si>
  <si>
    <t>CONED</t>
  </si>
  <si>
    <t xml:space="preserve">Terminations For Non-Pmt - Heat Related               </t>
  </si>
  <si>
    <t>Terminations For Non-Pmt - Service Limiter  *A</t>
  </si>
  <si>
    <t>Term. Other Than Non-Pmt. or Cust. Request  *A</t>
  </si>
  <si>
    <t>PSEGLINY</t>
  </si>
  <si>
    <t>Accounts Scheduled For Field Action</t>
  </si>
  <si>
    <t>-</t>
  </si>
  <si>
    <t>$ -</t>
  </si>
  <si>
    <t>Reconnections</t>
  </si>
  <si>
    <t>National Fuel</t>
  </si>
  <si>
    <t>Customers</t>
  </si>
  <si>
    <t>NA</t>
  </si>
  <si>
    <t>Central Hudson</t>
  </si>
  <si>
    <t>*1.</t>
  </si>
  <si>
    <t>N/A</t>
  </si>
  <si>
    <t>*5a.</t>
  </si>
  <si>
    <t>Columns</t>
  </si>
  <si>
    <t>Rows</t>
  </si>
  <si>
    <t>Values</t>
  </si>
  <si>
    <t>Created Date</t>
  </si>
  <si>
    <t>Hot water</t>
  </si>
  <si>
    <t>Month</t>
  </si>
  <si>
    <t>AVERAGE of Hot water</t>
  </si>
  <si>
    <t>Grand Total</t>
  </si>
  <si>
    <t>Water related complaints</t>
  </si>
  <si>
    <t>Complaint Count</t>
  </si>
  <si>
    <t>O2 BROOKLYN</t>
  </si>
  <si>
    <t>Unique Key</t>
  </si>
  <si>
    <t>0 Unspecified</t>
  </si>
  <si>
    <t>26 BRONX</t>
  </si>
  <si>
    <t>27 BRONX</t>
  </si>
  <si>
    <t>28 BRONX</t>
  </si>
  <si>
    <t>55 BROOKLYN</t>
  </si>
  <si>
    <t>56 BROOKLYN</t>
  </si>
  <si>
    <t>80 QUEENS</t>
  </si>
  <si>
    <t>81 QUEENS</t>
  </si>
  <si>
    <t>83 QUEENS</t>
  </si>
  <si>
    <t>84 QUEENS</t>
  </si>
  <si>
    <t>95 STATEN ISLAND</t>
  </si>
  <si>
    <t>Complaint Type</t>
  </si>
  <si>
    <t>PLUMBING</t>
  </si>
  <si>
    <t>HEAT/HOT WATER</t>
  </si>
  <si>
    <t>General Construction/Plumbing</t>
  </si>
  <si>
    <t>Water System</t>
  </si>
  <si>
    <t>WATER LEAK</t>
  </si>
  <si>
    <t>Drinking Water</t>
  </si>
  <si>
    <t>Plumbing</t>
  </si>
  <si>
    <t>Standing Water</t>
  </si>
  <si>
    <t>Water Conservation</t>
  </si>
  <si>
    <t>Water Leak</t>
  </si>
  <si>
    <t>Water Maintenance</t>
  </si>
  <si>
    <t>Water Quality</t>
  </si>
  <si>
    <t>Bottled Water</t>
  </si>
  <si>
    <t>Summary</t>
  </si>
  <si>
    <t>Descriptor</t>
  </si>
  <si>
    <t>WATER SUPPLY</t>
  </si>
  <si>
    <t>Average Annual Population of NYC Neighborhoods, 2015-2019: https://www.health.ny.gov/statistics/cancer/registry/appendix/neighborhoodpop.htm</t>
  </si>
  <si>
    <t>region</t>
  </si>
  <si>
    <t>Males</t>
  </si>
  <si>
    <t>Females</t>
  </si>
  <si>
    <t>Riverdale, Fieldston &amp; Kingsbridge</t>
  </si>
  <si>
    <t>Wakefield, Williamsbridge &amp; Woodlawn</t>
  </si>
  <si>
    <t>Co-op City, Pelham Bay &amp; Schuylerville</t>
  </si>
  <si>
    <t>Pelham Parkway, Morris Park &amp; Laconia</t>
  </si>
  <si>
    <t>Belmont, Crotona Park East &amp; East Tremont</t>
  </si>
  <si>
    <t>Bedford Park, Fordham North &amp; Norwood</t>
  </si>
  <si>
    <t>Morris Heights, Fordham South &amp; Mount Hope</t>
  </si>
  <si>
    <t>Concourse, Highbridge &amp; Mount Eden</t>
  </si>
  <si>
    <t>Castle Hill, Clason Point &amp; Parkchester</t>
  </si>
  <si>
    <t>Hunts Point, Longwood &amp; Melrose</t>
  </si>
  <si>
    <t>Kings (Brooklyn)</t>
  </si>
  <si>
    <t>Greenpoint &amp; Williamsburg</t>
  </si>
  <si>
    <t>Bedford-Stuyvesant</t>
  </si>
  <si>
    <t>Brooklyn Heights &amp; Fort Greene</t>
  </si>
  <si>
    <t>Park Slope, Carroll Gardens &amp; Red Hook</t>
  </si>
  <si>
    <t>Crown Heights North &amp; Prospect Heights</t>
  </si>
  <si>
    <t>Brownsville &amp; Ocean Hill</t>
  </si>
  <si>
    <t>East New York &amp; Starrett City</t>
  </si>
  <si>
    <t>Canarsie &amp; Flatlands</t>
  </si>
  <si>
    <t>East Flatbush, Farragut &amp; Rugby</t>
  </si>
  <si>
    <t>Crown Heights So., Prospect Lefferts &amp; Wingate</t>
  </si>
  <si>
    <t>Sunset Park &amp; Windsor Terrace</t>
  </si>
  <si>
    <t>Bay Ridge &amp; Dyker Heights</t>
  </si>
  <si>
    <t>Borough Park, Kensington &amp; Ocean Parkway</t>
  </si>
  <si>
    <t>Flatbush &amp; Midwood</t>
  </si>
  <si>
    <t>Sheepshead Bay, Gerritsen Beach &amp; Homecrest</t>
  </si>
  <si>
    <t>Bensonhurst &amp; Bath Beach</t>
  </si>
  <si>
    <t>Brighton Beach &amp; Coney Island</t>
  </si>
  <si>
    <t>New York (Manhattan)</t>
  </si>
  <si>
    <t>Washington Heights, Inwood &amp; Marble Hill</t>
  </si>
  <si>
    <t>Hamilton Heights, Manhattanville &amp; West Harlem</t>
  </si>
  <si>
    <t>Upper West Side &amp; West Side</t>
  </si>
  <si>
    <t>Chelsea, Clinton &amp; Midtown Business District</t>
  </si>
  <si>
    <t>Murray Hill, Gramercy &amp; Stuyvesant Town</t>
  </si>
  <si>
    <t>Chinatown &amp; Lower East Side</t>
  </si>
  <si>
    <t>Battery Park City, Greenwich Village &amp; Soho</t>
  </si>
  <si>
    <t>Astoria &amp; Long Island City</t>
  </si>
  <si>
    <t>Jackson Heights &amp; North Corona</t>
  </si>
  <si>
    <t>Flushing, Murray Hill &amp; Whitestone</t>
  </si>
  <si>
    <t>Bayside, Douglaston &amp; Little Neck</t>
  </si>
  <si>
    <t>Queens Village, Cambria Heights &amp; Rosedale</t>
  </si>
  <si>
    <t>Briarwood, Fresh Meadows &amp; Hillcrest</t>
  </si>
  <si>
    <t>Elmhurst &amp; South Corona</t>
  </si>
  <si>
    <t>Forest Hills &amp; Rego Park</t>
  </si>
  <si>
    <t>Sunnyside &amp; Woodside</t>
  </si>
  <si>
    <t>Ridgewood, Glendale &amp; Middle Village</t>
  </si>
  <si>
    <t>Richmond Hill &amp; Woodhaven</t>
  </si>
  <si>
    <t>Jamaica, Hollis &amp; St. Albans</t>
  </si>
  <si>
    <t>Howard Beach &amp; Ozone Park</t>
  </si>
  <si>
    <t>Far Rockaway, Breezy Point &amp; Broad Channel</t>
  </si>
  <si>
    <t>Richmond (Staten Island)</t>
  </si>
  <si>
    <t>Tottenville, Great Kills &amp; Annadale</t>
  </si>
  <si>
    <t>New Springville &amp; South Beach</t>
  </si>
  <si>
    <t>Port Richmond, Stapleton &amp; Mariner's Harbor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</si>
</sst>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"/>
    <numFmt numFmtId="165" formatCode="_(* #,##0_);_(* \(#,##0\);_(* &quot;-&quot;_);_(@_)"/>
    <numFmt numFmtId="166" formatCode="_(* #,##0_);_(* \(#,##0\);_(* &quot;-&quot;??_);_(@_)"/>
    <numFmt numFmtId="167" formatCode="mmm-d"/>
    <numFmt numFmtId="168" formatCode="mmm yyyy"/>
    <numFmt numFmtId="169" formatCode="yyyy/mm"/>
    <numFmt numFmtId="170" formatCode="yyyy/m"/>
  </numFmts>
  <fonts count="42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9.0"/>
      <color rgb="FF6A6A6A"/>
      <name val="&quot;Open Sans&quot;"/>
    </font>
    <font>
      <color theme="1"/>
      <name val="Arial"/>
      <scheme val="minor"/>
    </font>
    <font>
      <b/>
      <color theme="1"/>
      <name val="Arial"/>
    </font>
    <font>
      <sz val="9.0"/>
      <color rgb="FF5E5E5E"/>
      <name val="&quot;Open Sans&quot;"/>
    </font>
    <font>
      <sz val="9.0"/>
      <color rgb="FF5E5E5E"/>
      <name val="Open Sans"/>
    </font>
    <font>
      <color theme="1"/>
      <name val="Arial"/>
    </font>
    <font>
      <sz val="9.0"/>
      <color rgb="FF2F2F2F"/>
      <name val="&quot;Open Sans&quot;"/>
    </font>
    <font>
      <sz val="9.0"/>
      <color rgb="FF2F2F2F"/>
      <name val="Open Sans"/>
    </font>
    <font>
      <b/>
      <sz val="11.0"/>
      <color theme="1"/>
      <name val="Calibri"/>
    </font>
    <font>
      <b/>
      <sz val="13.0"/>
      <color rgb="FF1F497D"/>
      <name val="Calibri"/>
    </font>
    <font>
      <sz val="11.0"/>
      <color theme="1"/>
      <name val="Calibri"/>
    </font>
    <font>
      <b/>
      <color rgb="FFFFFFFF"/>
      <name val="&quot;cg omega&quot;"/>
    </font>
    <font>
      <b/>
      <color rgb="FF0000FF"/>
      <name val="&quot;cg omega&quot;"/>
    </font>
    <font>
      <b/>
      <sz val="11.0"/>
      <color theme="1"/>
      <name val="&quot;cg omega&quot;"/>
    </font>
    <font/>
    <font>
      <b/>
      <i/>
      <sz val="11.0"/>
      <color rgb="FF003366"/>
      <name val="&quot;cg omega&quot;"/>
    </font>
    <font>
      <b/>
      <color theme="1"/>
      <name val="&quot;cg omega&quot;"/>
    </font>
    <font>
      <b/>
      <sz val="9.0"/>
      <color theme="1"/>
      <name val="&quot;cg omega&quot;"/>
    </font>
    <font>
      <b/>
      <sz val="9.0"/>
      <color theme="1"/>
      <name val="Arial"/>
    </font>
    <font>
      <sz val="9.0"/>
      <color theme="1"/>
      <name val="&quot;cg omega&quot;"/>
    </font>
    <font>
      <sz val="12.0"/>
      <color rgb="FF0000FF"/>
      <name val="Arial Black"/>
    </font>
    <font>
      <b/>
      <sz val="11.0"/>
      <color theme="1"/>
      <name val="Arial"/>
    </font>
    <font>
      <sz val="11.0"/>
      <color theme="1"/>
      <name val="Arial"/>
    </font>
    <font>
      <sz val="9.0"/>
      <color rgb="FF0000FF"/>
      <name val="&quot;Times New Roman&quot;"/>
    </font>
    <font>
      <b/>
      <sz val="8.0"/>
      <color rgb="FFFFFFFF"/>
      <name val="&quot;Times New Roman&quot;"/>
    </font>
    <font>
      <b/>
      <sz val="8.0"/>
      <color rgb="FF000000"/>
      <name val="&quot;Times New Roman&quot;"/>
    </font>
    <font>
      <b/>
      <sz val="8.0"/>
      <color rgb="FF0000FF"/>
      <name val="&quot;Times New Roman&quot;"/>
    </font>
    <font>
      <b/>
      <sz val="8.0"/>
      <color rgb="FF000000"/>
      <name val="Helvetica"/>
    </font>
    <font>
      <sz val="7.0"/>
      <color rgb="FF000000"/>
      <name val="Helvetica"/>
    </font>
    <font>
      <sz val="9.0"/>
      <color rgb="FF0000FF"/>
      <name val="&quot;Arial Black&quot;"/>
    </font>
    <font>
      <b/>
      <sz val="8.0"/>
      <color rgb="FFFFFFFF"/>
      <name val="Helvetica"/>
    </font>
    <font>
      <b/>
      <sz val="8.0"/>
      <color rgb="FF000000"/>
      <name val="Arial"/>
    </font>
    <font>
      <b/>
      <sz val="8.0"/>
      <color rgb="FF0000FF"/>
      <name val="Helvetica"/>
    </font>
    <font>
      <b/>
      <i/>
      <sz val="8.0"/>
      <color rgb="FF032553"/>
      <name val="Helvetica"/>
    </font>
    <font>
      <b/>
      <sz val="7.0"/>
      <color rgb="FF000000"/>
      <name val="Helvetica"/>
    </font>
    <font>
      <b/>
      <sz val="9.0"/>
      <color theme="1"/>
      <name val="&quot;Open Sans&quot;"/>
    </font>
    <font>
      <b/>
      <color rgb="FFFFFFFF"/>
      <name val="&quot;Proxima Nova&quot;"/>
    </font>
    <font>
      <b/>
      <color rgb="FF000000"/>
      <name val="&quot;Proxima Nova&quot;"/>
    </font>
    <font>
      <color rgb="FF000000"/>
      <name val="&quot;Proxima Nova&quot;"/>
    </font>
    <font>
      <sz val="12.0"/>
      <color rgb="FF000000"/>
      <name val="&quot;Proxima Nova&quot;"/>
    </font>
  </fonts>
  <fills count="2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6F6F6"/>
        <bgColor rgb="FFF6F6F6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99CCFF"/>
        <bgColor rgb="FF99CCFF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7F7F7F"/>
        <bgColor rgb="FF7F7F7F"/>
      </patternFill>
    </fill>
    <fill>
      <patternFill patternType="solid">
        <fgColor rgb="FF45E145"/>
        <bgColor rgb="FF45E145"/>
      </patternFill>
    </fill>
    <fill>
      <patternFill patternType="solid">
        <fgColor rgb="FF89BFFF"/>
        <bgColor rgb="FF89BFFF"/>
      </patternFill>
    </fill>
    <fill>
      <patternFill patternType="solid">
        <fgColor rgb="FFFFF57A"/>
        <bgColor rgb="FFFFF57A"/>
      </patternFill>
    </fill>
    <fill>
      <patternFill patternType="solid">
        <fgColor rgb="FF00007D"/>
        <bgColor rgb="FF00007D"/>
      </patternFill>
    </fill>
    <fill>
      <patternFill patternType="solid">
        <fgColor rgb="FFC8D2DF"/>
        <bgColor rgb="FFC8D2DF"/>
      </patternFill>
    </fill>
    <fill>
      <patternFill patternType="solid">
        <fgColor rgb="FFFCE5D1"/>
        <bgColor rgb="FFFCE5D1"/>
      </patternFill>
    </fill>
    <fill>
      <patternFill patternType="solid">
        <fgColor rgb="FFD4DFEE"/>
        <bgColor rgb="FFD4DFEE"/>
      </patternFill>
    </fill>
    <fill>
      <patternFill patternType="solid">
        <fgColor rgb="FFFFFF00"/>
        <bgColor rgb="FFFFFF00"/>
      </patternFill>
    </fill>
    <fill>
      <patternFill patternType="solid">
        <fgColor rgb="FF523178"/>
        <bgColor rgb="FF523178"/>
      </patternFill>
    </fill>
    <fill>
      <patternFill patternType="solid">
        <fgColor rgb="FFEDF3ED"/>
        <bgColor rgb="FFEDF3ED"/>
      </patternFill>
    </fill>
  </fills>
  <borders count="52">
    <border/>
    <border>
      <left/>
      <right/>
      <top/>
      <bottom style="thin">
        <color rgb="FF000000"/>
      </bottom>
    </border>
    <border>
      <left/>
      <right/>
      <top/>
    </border>
    <border>
      <left/>
      <right/>
      <top/>
      <bottom style="thick">
        <color rgb="FFA6BFDD"/>
      </bottom>
    </border>
    <border>
      <top style="thin">
        <color rgb="FF000000"/>
      </top>
    </border>
    <border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ck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9A9A9A"/>
      </bottom>
    </border>
    <border>
      <right style="thin">
        <color rgb="FF9A9A9A"/>
      </right>
      <top style="thick">
        <color rgb="FF000000"/>
      </top>
      <bottom style="thin">
        <color rgb="FF9A9A9A"/>
      </bottom>
    </border>
    <border>
      <left style="thick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medium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9A9A9A"/>
      </right>
      <top style="thick">
        <color rgb="FF000000"/>
      </top>
      <bottom style="thin">
        <color rgb="FF9A9A9A"/>
      </bottom>
    </border>
    <border>
      <left style="thin">
        <color rgb="FF9A9A9A"/>
      </left>
      <right style="thin">
        <color rgb="FF000000"/>
      </right>
      <top style="thick">
        <color rgb="FF000000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9A9A9A"/>
      </bottom>
    </border>
    <border>
      <left style="thin">
        <color rgb="FF000000"/>
      </left>
      <right style="thin">
        <color rgb="FF9A9A9A"/>
      </right>
      <top style="medium">
        <color rgb="FF000000"/>
      </top>
      <bottom style="thin">
        <color rgb="FF9A9A9A"/>
      </bottom>
    </border>
    <border>
      <left style="medium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left" readingOrder="0" shrinkToFit="0" wrapText="0"/>
    </xf>
    <xf borderId="0" fillId="3" fontId="3" numFmtId="0" xfId="0" applyFont="1"/>
    <xf borderId="0" fillId="3" fontId="6" numFmtId="0" xfId="0" applyAlignment="1" applyFont="1">
      <alignment vertical="bottom"/>
    </xf>
    <xf borderId="0" fillId="0" fontId="5" numFmtId="0" xfId="0" applyAlignment="1" applyFont="1">
      <alignment horizontal="left" readingOrder="0" shrinkToFit="0" wrapText="0"/>
    </xf>
    <xf borderId="0" fillId="4" fontId="7" numFmtId="0" xfId="0" applyAlignment="1" applyFill="1" applyFont="1">
      <alignment vertical="bottom"/>
    </xf>
    <xf borderId="0" fillId="4" fontId="7" numFmtId="10" xfId="0" applyAlignment="1" applyFont="1" applyNumberFormat="1">
      <alignment horizontal="right" vertical="bottom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10" xfId="0" applyAlignment="1" applyFont="1" applyNumberFormat="1">
      <alignment horizontal="right" vertical="bottom"/>
    </xf>
    <xf borderId="0" fillId="4" fontId="6" numFmtId="0" xfId="0" applyAlignment="1" applyFont="1">
      <alignment vertical="bottom"/>
    </xf>
    <xf borderId="0" fillId="4" fontId="3" numFmtId="0" xfId="0" applyFont="1"/>
    <xf borderId="0" fillId="4" fontId="5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3" numFmtId="0" xfId="0" applyFont="1"/>
    <xf borderId="0" fillId="4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7" numFmtId="0" xfId="0" applyAlignment="1" applyFont="1">
      <alignment vertical="bottom"/>
    </xf>
    <xf borderId="0" fillId="3" fontId="7" numFmtId="10" xfId="0" applyAlignment="1" applyFont="1" applyNumberFormat="1">
      <alignment horizontal="right" vertical="bottom"/>
    </xf>
    <xf borderId="0" fillId="3" fontId="8" numFmtId="0" xfId="0" applyAlignment="1" applyFont="1">
      <alignment horizontal="left" readingOrder="0" shrinkToFit="0" wrapText="0"/>
    </xf>
    <xf borderId="0" fillId="0" fontId="9" numFmtId="0" xfId="0" applyAlignment="1" applyFont="1">
      <alignment vertical="bottom"/>
    </xf>
    <xf borderId="0" fillId="3" fontId="3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2" fontId="5" numFmtId="0" xfId="0" applyAlignment="1" applyFont="1">
      <alignment horizontal="left" readingOrder="0" shrinkToFit="0" wrapText="0"/>
    </xf>
    <xf borderId="0" fillId="2" fontId="8" numFmtId="0" xfId="0" applyAlignment="1" applyFont="1">
      <alignment horizontal="left" readingOrder="0" shrinkToFit="0" wrapText="0"/>
    </xf>
    <xf borderId="0" fillId="5" fontId="8" numFmtId="0" xfId="0" applyAlignment="1" applyFill="1" applyFont="1">
      <alignment horizontal="left"/>
    </xf>
    <xf borderId="0" fillId="0" fontId="8" numFmtId="0" xfId="0" applyAlignment="1" applyFont="1">
      <alignment horizontal="left" readingOrder="0" shrinkToFit="0" wrapText="0"/>
    </xf>
    <xf borderId="0" fillId="2" fontId="5" numFmtId="0" xfId="0" applyAlignment="1" applyFont="1">
      <alignment horizontal="left"/>
    </xf>
    <xf borderId="0" fillId="2" fontId="3" numFmtId="0" xfId="0" applyFont="1"/>
    <xf borderId="1" fillId="2" fontId="10" numFmtId="49" xfId="0" applyBorder="1" applyFont="1" applyNumberFormat="1"/>
    <xf borderId="1" fillId="2" fontId="10" numFmtId="49" xfId="0" applyAlignment="1" applyBorder="1" applyFont="1" applyNumberFormat="1">
      <alignment horizontal="left"/>
    </xf>
    <xf borderId="2" fillId="2" fontId="10" numFmtId="49" xfId="0" applyAlignment="1" applyBorder="1" applyFont="1" applyNumberFormat="1">
      <alignment horizontal="left"/>
    </xf>
    <xf borderId="3" fillId="2" fontId="11" numFmtId="49" xfId="0" applyAlignment="1" applyBorder="1" applyFont="1" applyNumberFormat="1">
      <alignment horizontal="left"/>
    </xf>
    <xf borderId="4" fillId="6" fontId="12" numFmtId="49" xfId="0" applyAlignment="1" applyBorder="1" applyFill="1" applyFont="1" applyNumberFormat="1">
      <alignment vertical="bottom"/>
    </xf>
    <xf borderId="4" fillId="6" fontId="12" numFmtId="0" xfId="0" applyAlignment="1" applyBorder="1" applyFont="1">
      <alignment shrinkToFit="0" vertical="bottom" wrapText="0"/>
    </xf>
    <xf borderId="0" fillId="3" fontId="12" numFmtId="0" xfId="0" applyAlignment="1" applyFont="1">
      <alignment horizontal="right" vertical="bottom"/>
    </xf>
    <xf borderId="0" fillId="6" fontId="12" numFmtId="49" xfId="0" applyAlignment="1" applyFont="1" applyNumberFormat="1">
      <alignment vertical="bottom"/>
    </xf>
    <xf borderId="0" fillId="6" fontId="12" numFmtId="0" xfId="0" applyAlignment="1" applyFont="1">
      <alignment shrinkToFit="0" vertical="bottom" wrapText="0"/>
    </xf>
    <xf borderId="0" fillId="4" fontId="12" numFmtId="0" xfId="0" applyAlignment="1" applyFont="1">
      <alignment horizontal="right" vertical="bottom"/>
    </xf>
    <xf borderId="0" fillId="6" fontId="12" numFmtId="0" xfId="0" applyAlignment="1" applyFont="1">
      <alignment horizontal="right" vertical="bottom"/>
    </xf>
    <xf borderId="0" fillId="6" fontId="12" numFmtId="0" xfId="0" applyAlignment="1" applyFont="1">
      <alignment vertical="bottom"/>
    </xf>
    <xf borderId="5" fillId="6" fontId="10" numFmtId="49" xfId="0" applyAlignment="1" applyBorder="1" applyFont="1" applyNumberFormat="1">
      <alignment vertical="bottom"/>
    </xf>
    <xf borderId="5" fillId="6" fontId="10" numFmtId="49" xfId="0" applyAlignment="1" applyBorder="1" applyFont="1" applyNumberFormat="1">
      <alignment readingOrder="0" vertical="bottom"/>
    </xf>
    <xf borderId="5" fillId="6" fontId="10" numFmtId="49" xfId="0" applyAlignment="1" applyBorder="1" applyFont="1" applyNumberFormat="1">
      <alignment shrinkToFit="0" vertical="bottom" wrapText="0"/>
    </xf>
    <xf borderId="3" fillId="2" fontId="11" numFmtId="0" xfId="0" applyAlignment="1" applyBorder="1" applyFont="1">
      <alignment horizontal="left" readingOrder="0" shrinkToFit="0" wrapText="1"/>
    </xf>
    <xf borderId="0" fillId="6" fontId="12" numFmtId="49" xfId="0" applyAlignment="1" applyFont="1" applyNumberFormat="1">
      <alignment readingOrder="0" vertical="bottom"/>
    </xf>
    <xf borderId="0" fillId="6" fontId="12" numFmtId="49" xfId="0" applyAlignment="1" applyFont="1" applyNumberFormat="1">
      <alignment horizontal="right" vertical="bottom"/>
    </xf>
    <xf borderId="0" fillId="0" fontId="3" numFmtId="49" xfId="0" applyFont="1" applyNumberFormat="1"/>
    <xf borderId="0" fillId="4" fontId="3" numFmtId="49" xfId="0" applyFont="1" applyNumberFormat="1"/>
    <xf borderId="0" fillId="3" fontId="3" numFmtId="49" xfId="0" applyFont="1" applyNumberFormat="1"/>
    <xf borderId="0" fillId="0" fontId="1" numFmtId="0" xfId="0" applyFont="1"/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shrinkToFit="0" vertical="bottom" wrapText="1"/>
    </xf>
    <xf borderId="0" fillId="7" fontId="13" numFmtId="0" xfId="0" applyAlignment="1" applyFill="1" applyFont="1">
      <alignment horizontal="center" shrinkToFit="0" vertical="bottom" wrapText="1"/>
    </xf>
    <xf borderId="0" fillId="0" fontId="7" numFmtId="3" xfId="0" applyAlignment="1" applyFont="1" applyNumberFormat="1">
      <alignment shrinkToFit="0" vertical="bottom" wrapText="1"/>
    </xf>
    <xf borderId="0" fillId="0" fontId="4" numFmtId="3" xfId="0" applyAlignment="1" applyFont="1" applyNumberFormat="1">
      <alignment shrinkToFit="0" vertical="bottom" wrapText="1"/>
    </xf>
    <xf borderId="5" fillId="0" fontId="14" numFmtId="17" xfId="0" applyAlignment="1" applyBorder="1" applyFont="1" applyNumberFormat="1">
      <alignment horizontal="center" shrinkToFit="0" vertical="bottom" wrapText="1"/>
    </xf>
    <xf borderId="6" fillId="0" fontId="7" numFmtId="0" xfId="0" applyAlignment="1" applyBorder="1" applyFont="1">
      <alignment shrinkToFit="0" vertical="bottom" wrapText="1"/>
    </xf>
    <xf borderId="6" fillId="0" fontId="7" numFmtId="3" xfId="0" applyAlignment="1" applyBorder="1" applyFont="1" applyNumberFormat="1">
      <alignment shrinkToFit="0" vertical="bottom" wrapText="1"/>
    </xf>
    <xf borderId="6" fillId="0" fontId="7" numFmtId="164" xfId="0" applyAlignment="1" applyBorder="1" applyFont="1" applyNumberFormat="1">
      <alignment shrinkToFit="0" vertical="bottom" wrapText="1"/>
    </xf>
    <xf borderId="7" fillId="8" fontId="7" numFmtId="0" xfId="0" applyAlignment="1" applyBorder="1" applyFill="1" applyFont="1">
      <alignment shrinkToFit="0" vertical="bottom" wrapText="1"/>
    </xf>
    <xf borderId="0" fillId="8" fontId="7" numFmtId="0" xfId="0" applyAlignment="1" applyFont="1">
      <alignment shrinkToFit="0" vertical="bottom" wrapText="1"/>
    </xf>
    <xf borderId="0" fillId="9" fontId="7" numFmtId="3" xfId="0" applyAlignment="1" applyFill="1" applyFont="1" applyNumberFormat="1">
      <alignment shrinkToFit="0" vertical="bottom" wrapText="1"/>
    </xf>
    <xf borderId="0" fillId="6" fontId="15" numFmtId="3" xfId="0" applyAlignment="1" applyFont="1" applyNumberFormat="1">
      <alignment horizontal="center" shrinkToFit="0" vertical="bottom" wrapText="1"/>
    </xf>
    <xf borderId="8" fillId="0" fontId="16" numFmtId="0" xfId="0" applyBorder="1" applyFont="1"/>
    <xf borderId="7" fillId="6" fontId="7" numFmtId="0" xfId="0" applyAlignment="1" applyBorder="1" applyFont="1">
      <alignment shrinkToFit="0" vertical="bottom" wrapText="1"/>
    </xf>
    <xf borderId="0" fillId="0" fontId="17" numFmtId="0" xfId="0" applyAlignment="1" applyFont="1">
      <alignment horizontal="center" shrinkToFit="0" vertical="bottom" wrapText="1"/>
    </xf>
    <xf borderId="6" fillId="6" fontId="7" numFmtId="3" xfId="0" applyAlignment="1" applyBorder="1" applyFont="1" applyNumberFormat="1">
      <alignment shrinkToFit="0" vertical="bottom" wrapText="1"/>
    </xf>
    <xf borderId="9" fillId="6" fontId="7" numFmtId="164" xfId="0" applyAlignment="1" applyBorder="1" applyFont="1" applyNumberFormat="1">
      <alignment shrinkToFit="0" vertical="bottom" wrapText="1"/>
    </xf>
    <xf borderId="10" fillId="8" fontId="7" numFmtId="0" xfId="0" applyAlignment="1" applyBorder="1" applyFont="1">
      <alignment shrinkToFit="0" vertical="bottom" wrapText="1"/>
    </xf>
    <xf borderId="11" fillId="8" fontId="7" numFmtId="0" xfId="0" applyAlignment="1" applyBorder="1" applyFont="1">
      <alignment shrinkToFit="0" vertical="bottom" wrapText="1"/>
    </xf>
    <xf borderId="11" fillId="9" fontId="7" numFmtId="3" xfId="0" applyAlignment="1" applyBorder="1" applyFont="1" applyNumberFormat="1">
      <alignment shrinkToFit="0" vertical="bottom" wrapText="1"/>
    </xf>
    <xf borderId="9" fillId="10" fontId="18" numFmtId="3" xfId="0" applyAlignment="1" applyBorder="1" applyFill="1" applyFont="1" applyNumberFormat="1">
      <alignment horizontal="center" shrinkToFit="0" vertical="bottom" wrapText="1"/>
    </xf>
    <xf borderId="9" fillId="10" fontId="18" numFmtId="164" xfId="0" applyAlignment="1" applyBorder="1" applyFont="1" applyNumberFormat="1">
      <alignment horizontal="center" shrinkToFit="0" vertical="bottom" wrapText="1"/>
    </xf>
    <xf borderId="7" fillId="6" fontId="7" numFmtId="49" xfId="0" applyAlignment="1" applyBorder="1" applyFont="1" applyNumberFormat="1">
      <alignment shrinkToFit="0" vertical="bottom" wrapText="1"/>
    </xf>
    <xf borderId="0" fillId="6" fontId="7" numFmtId="0" xfId="0" applyAlignment="1" applyFont="1">
      <alignment shrinkToFit="0" vertical="bottom" wrapText="1"/>
    </xf>
    <xf borderId="12" fillId="6" fontId="7" numFmtId="3" xfId="0" applyAlignment="1" applyBorder="1" applyFont="1" applyNumberFormat="1">
      <alignment shrinkToFit="0" vertical="bottom" wrapText="1"/>
    </xf>
    <xf borderId="8" fillId="6" fontId="7" numFmtId="164" xfId="0" applyAlignment="1" applyBorder="1" applyFont="1" applyNumberFormat="1">
      <alignment shrinkToFit="0" vertical="bottom" wrapText="1"/>
    </xf>
    <xf borderId="7" fillId="6" fontId="19" numFmtId="49" xfId="0" applyAlignment="1" applyBorder="1" applyFont="1" applyNumberFormat="1">
      <alignment shrinkToFit="0" vertical="bottom" wrapText="1"/>
    </xf>
    <xf borderId="0" fillId="6" fontId="19" numFmtId="0" xfId="0" applyAlignment="1" applyFont="1">
      <alignment shrinkToFit="0" vertical="bottom" wrapText="1"/>
    </xf>
    <xf borderId="12" fillId="11" fontId="19" numFmtId="3" xfId="0" applyAlignment="1" applyBorder="1" applyFill="1" applyFont="1" applyNumberFormat="1">
      <alignment horizontal="right" shrinkToFit="0" vertical="bottom" wrapText="1"/>
    </xf>
    <xf borderId="8" fillId="11" fontId="19" numFmtId="164" xfId="0" applyAlignment="1" applyBorder="1" applyFont="1" applyNumberFormat="1">
      <alignment horizontal="right" shrinkToFit="0" vertical="bottom" wrapText="1"/>
    </xf>
    <xf borderId="0" fillId="6" fontId="20" numFmtId="0" xfId="0" applyAlignment="1" applyFont="1">
      <alignment readingOrder="0" shrinkToFit="0" vertical="bottom" wrapText="1"/>
    </xf>
    <xf borderId="0" fillId="0" fontId="3" numFmtId="164" xfId="0" applyFont="1" applyNumberFormat="1"/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readingOrder="0" shrinkToFit="0" vertical="bottom" wrapText="1"/>
    </xf>
    <xf borderId="7" fillId="6" fontId="21" numFmtId="0" xfId="0" applyAlignment="1" applyBorder="1" applyFont="1">
      <alignment shrinkToFit="0" vertical="bottom" wrapText="1"/>
    </xf>
    <xf borderId="7" fillId="6" fontId="19" numFmtId="0" xfId="0" applyAlignment="1" applyBorder="1" applyFont="1">
      <alignment shrinkToFit="0" vertical="bottom" wrapText="1"/>
    </xf>
    <xf borderId="0" fillId="9" fontId="7" numFmtId="0" xfId="0" applyAlignment="1" applyFont="1">
      <alignment shrinkToFit="0" vertical="bottom" wrapText="1"/>
    </xf>
    <xf borderId="11" fillId="9" fontId="7" numFmtId="0" xfId="0" applyAlignment="1" applyBorder="1" applyFont="1">
      <alignment shrinkToFit="0" vertical="bottom" wrapText="1"/>
    </xf>
    <xf borderId="12" fillId="6" fontId="7" numFmtId="0" xfId="0" applyAlignment="1" applyBorder="1" applyFont="1">
      <alignment shrinkToFit="0" vertical="bottom" wrapText="1"/>
    </xf>
    <xf borderId="0" fillId="0" fontId="22" numFmtId="0" xfId="0" applyAlignment="1" applyFont="1">
      <alignment horizontal="center" shrinkToFit="0" vertical="bottom" wrapText="1"/>
    </xf>
    <xf borderId="12" fillId="11" fontId="19" numFmtId="165" xfId="0" applyAlignment="1" applyBorder="1" applyFont="1" applyNumberFormat="1">
      <alignment horizontal="right" shrinkToFit="0" vertical="bottom" wrapText="1"/>
    </xf>
    <xf borderId="12" fillId="11" fontId="19" numFmtId="164" xfId="0" applyAlignment="1" applyBorder="1" applyFont="1" applyNumberFormat="1">
      <alignment horizontal="right" shrinkToFit="0" vertical="bottom" wrapText="1"/>
    </xf>
    <xf borderId="12" fillId="6" fontId="7" numFmtId="166" xfId="0" applyAlignment="1" applyBorder="1" applyFont="1" applyNumberFormat="1">
      <alignment shrinkToFit="0" vertical="bottom" wrapText="1"/>
    </xf>
    <xf borderId="12" fillId="6" fontId="7" numFmtId="165" xfId="0" applyAlignment="1" applyBorder="1" applyFont="1" applyNumberFormat="1">
      <alignment shrinkToFit="0" vertical="bottom" wrapText="1"/>
    </xf>
    <xf borderId="0" fillId="7" fontId="13" numFmtId="0" xfId="0" applyAlignment="1" applyFont="1">
      <alignment horizontal="center" vertical="bottom"/>
    </xf>
    <xf borderId="0" fillId="0" fontId="4" numFmtId="3" xfId="0" applyAlignment="1" applyFont="1" applyNumberFormat="1">
      <alignment vertical="bottom"/>
    </xf>
    <xf borderId="5" fillId="0" fontId="14" numFmtId="17" xfId="0" applyAlignment="1" applyBorder="1" applyFont="1" applyNumberFormat="1">
      <alignment horizontal="center" vertical="bottom"/>
    </xf>
    <xf borderId="6" fillId="0" fontId="7" numFmtId="0" xfId="0" applyAlignment="1" applyBorder="1" applyFont="1">
      <alignment vertical="bottom"/>
    </xf>
    <xf borderId="6" fillId="0" fontId="7" numFmtId="3" xfId="0" applyAlignment="1" applyBorder="1" applyFont="1" applyNumberFormat="1">
      <alignment vertical="bottom"/>
    </xf>
    <xf borderId="6" fillId="0" fontId="7" numFmtId="164" xfId="0" applyAlignment="1" applyBorder="1" applyFont="1" applyNumberFormat="1">
      <alignment vertical="bottom"/>
    </xf>
    <xf borderId="7" fillId="8" fontId="7" numFmtId="0" xfId="0" applyAlignment="1" applyBorder="1" applyFont="1">
      <alignment vertical="bottom"/>
    </xf>
    <xf borderId="0" fillId="8" fontId="7" numFmtId="0" xfId="0" applyAlignment="1" applyFont="1">
      <alignment vertical="bottom"/>
    </xf>
    <xf borderId="0" fillId="9" fontId="7" numFmtId="0" xfId="0" applyAlignment="1" applyFont="1">
      <alignment vertical="bottom"/>
    </xf>
    <xf borderId="0" fillId="6" fontId="15" numFmtId="3" xfId="0" applyAlignment="1" applyFont="1" applyNumberFormat="1">
      <alignment horizontal="center" vertical="bottom"/>
    </xf>
    <xf borderId="7" fillId="6" fontId="7" numFmtId="0" xfId="0" applyAlignment="1" applyBorder="1" applyFont="1">
      <alignment vertical="bottom"/>
    </xf>
    <xf borderId="0" fillId="0" fontId="17" numFmtId="0" xfId="0" applyAlignment="1" applyFont="1">
      <alignment horizontal="center" vertical="bottom"/>
    </xf>
    <xf borderId="6" fillId="6" fontId="7" numFmtId="3" xfId="0" applyAlignment="1" applyBorder="1" applyFont="1" applyNumberFormat="1">
      <alignment vertical="bottom"/>
    </xf>
    <xf borderId="9" fillId="6" fontId="7" numFmtId="164" xfId="0" applyAlignment="1" applyBorder="1" applyFont="1" applyNumberFormat="1">
      <alignment vertical="bottom"/>
    </xf>
    <xf borderId="10" fillId="8" fontId="7" numFmtId="0" xfId="0" applyAlignment="1" applyBorder="1" applyFont="1">
      <alignment vertical="bottom"/>
    </xf>
    <xf borderId="11" fillId="8" fontId="7" numFmtId="0" xfId="0" applyAlignment="1" applyBorder="1" applyFont="1">
      <alignment vertical="bottom"/>
    </xf>
    <xf borderId="11" fillId="9" fontId="7" numFmtId="0" xfId="0" applyAlignment="1" applyBorder="1" applyFont="1">
      <alignment vertical="bottom"/>
    </xf>
    <xf borderId="9" fillId="10" fontId="18" numFmtId="3" xfId="0" applyAlignment="1" applyBorder="1" applyFont="1" applyNumberFormat="1">
      <alignment horizontal="center" vertical="bottom"/>
    </xf>
    <xf borderId="9" fillId="10" fontId="18" numFmtId="164" xfId="0" applyAlignment="1" applyBorder="1" applyFont="1" applyNumberFormat="1">
      <alignment horizontal="center" vertical="bottom"/>
    </xf>
    <xf borderId="7" fillId="6" fontId="7" numFmtId="49" xfId="0" applyAlignment="1" applyBorder="1" applyFont="1" applyNumberFormat="1">
      <alignment vertical="bottom"/>
    </xf>
    <xf borderId="0" fillId="6" fontId="7" numFmtId="0" xfId="0" applyAlignment="1" applyFont="1">
      <alignment vertical="bottom"/>
    </xf>
    <xf borderId="12" fillId="6" fontId="7" numFmtId="0" xfId="0" applyAlignment="1" applyBorder="1" applyFont="1">
      <alignment vertical="bottom"/>
    </xf>
    <xf borderId="12" fillId="6" fontId="7" numFmtId="3" xfId="0" applyAlignment="1" applyBorder="1" applyFont="1" applyNumberFormat="1">
      <alignment vertical="bottom"/>
    </xf>
    <xf borderId="8" fillId="6" fontId="7" numFmtId="164" xfId="0" applyAlignment="1" applyBorder="1" applyFont="1" applyNumberFormat="1">
      <alignment vertical="bottom"/>
    </xf>
    <xf borderId="7" fillId="6" fontId="19" numFmtId="0" xfId="0" applyAlignment="1" applyBorder="1" applyFont="1">
      <alignment vertical="bottom"/>
    </xf>
    <xf borderId="0" fillId="6" fontId="15" numFmtId="0" xfId="0" applyAlignment="1" applyFont="1">
      <alignment vertical="bottom"/>
    </xf>
    <xf borderId="12" fillId="11" fontId="23" numFmtId="3" xfId="0" applyAlignment="1" applyBorder="1" applyFont="1" applyNumberFormat="1">
      <alignment horizontal="right" vertical="bottom"/>
    </xf>
    <xf borderId="8" fillId="11" fontId="23" numFmtId="164" xfId="0" applyAlignment="1" applyBorder="1" applyFont="1" applyNumberFormat="1">
      <alignment horizontal="right" vertical="bottom"/>
    </xf>
    <xf borderId="8" fillId="6" fontId="24" numFmtId="164" xfId="0" applyAlignment="1" applyBorder="1" applyFont="1" applyNumberFormat="1">
      <alignment vertical="bottom"/>
    </xf>
    <xf borderId="7" fillId="6" fontId="21" numFmtId="0" xfId="0" applyAlignment="1" applyBorder="1" applyFont="1">
      <alignment vertical="bottom"/>
    </xf>
    <xf borderId="12" fillId="11" fontId="23" numFmtId="164" xfId="0" applyAlignment="1" applyBorder="1" applyFont="1" applyNumberFormat="1">
      <alignment horizontal="right" vertical="bottom"/>
    </xf>
    <xf borderId="8" fillId="12" fontId="7" numFmtId="164" xfId="0" applyAlignment="1" applyBorder="1" applyFill="1" applyFont="1" applyNumberFormat="1">
      <alignment vertical="bottom"/>
    </xf>
    <xf borderId="12" fillId="12" fontId="7" numFmtId="164" xfId="0" applyAlignment="1" applyBorder="1" applyFont="1" applyNumberFormat="1">
      <alignment vertical="bottom"/>
    </xf>
    <xf borderId="13" fillId="0" fontId="3" numFmtId="0" xfId="0" applyAlignment="1" applyBorder="1" applyFont="1">
      <alignment vertical="bottom"/>
    </xf>
    <xf borderId="13" fillId="0" fontId="25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bottom"/>
    </xf>
    <xf borderId="16" fillId="7" fontId="26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vertical="bottom"/>
    </xf>
    <xf borderId="13" fillId="0" fontId="27" numFmtId="0" xfId="0" applyAlignment="1" applyBorder="1" applyFont="1">
      <alignment readingOrder="0" vertical="bottom"/>
    </xf>
    <xf borderId="14" fillId="0" fontId="28" numFmtId="167" xfId="0" applyAlignment="1" applyBorder="1" applyFont="1" applyNumberFormat="1">
      <alignment horizontal="center" readingOrder="0" vertical="bottom"/>
    </xf>
    <xf borderId="18" fillId="0" fontId="3" numFmtId="0" xfId="0" applyAlignment="1" applyBorder="1" applyFont="1">
      <alignment vertical="bottom"/>
    </xf>
    <xf borderId="19" fillId="0" fontId="3" numFmtId="0" xfId="0" applyAlignment="1" applyBorder="1" applyFont="1">
      <alignment vertical="bottom"/>
    </xf>
    <xf borderId="20" fillId="13" fontId="3" numFmtId="0" xfId="0" applyAlignment="1" applyBorder="1" applyFill="1" applyFont="1">
      <alignment vertical="bottom"/>
    </xf>
    <xf borderId="21" fillId="13" fontId="3" numFmtId="0" xfId="0" applyAlignment="1" applyBorder="1" applyFont="1">
      <alignment vertical="bottom"/>
    </xf>
    <xf borderId="21" fillId="9" fontId="3" numFmtId="0" xfId="0" applyAlignment="1" applyBorder="1" applyFont="1">
      <alignment vertical="bottom"/>
    </xf>
    <xf borderId="22" fillId="0" fontId="29" numFmtId="0" xfId="0" applyAlignment="1" applyBorder="1" applyFont="1">
      <alignment horizontal="center" readingOrder="0" vertical="bottom"/>
    </xf>
    <xf borderId="23" fillId="0" fontId="16" numFmtId="0" xfId="0" applyBorder="1" applyFont="1"/>
    <xf borderId="24" fillId="0" fontId="3" numFmtId="0" xfId="0" applyAlignment="1" applyBorder="1" applyFont="1">
      <alignment vertical="bottom"/>
    </xf>
    <xf borderId="25" fillId="0" fontId="3" numFmtId="0" xfId="0" applyAlignment="1" applyBorder="1" applyFont="1">
      <alignment readingOrder="0" vertical="bottom"/>
    </xf>
    <xf borderId="16" fillId="9" fontId="3" numFmtId="0" xfId="0" applyAlignment="1" applyBorder="1" applyFont="1">
      <alignment vertical="bottom"/>
    </xf>
    <xf borderId="26" fillId="0" fontId="3" numFmtId="0" xfId="0" applyAlignment="1" applyBorder="1" applyFont="1">
      <alignment vertical="bottom"/>
    </xf>
    <xf borderId="27" fillId="0" fontId="3" numFmtId="0" xfId="0" applyAlignment="1" applyBorder="1" applyFont="1">
      <alignment vertical="bottom"/>
    </xf>
    <xf borderId="28" fillId="14" fontId="3" numFmtId="0" xfId="0" applyAlignment="1" applyBorder="1" applyFill="1" applyFont="1">
      <alignment vertical="bottom"/>
    </xf>
    <xf borderId="29" fillId="14" fontId="3" numFmtId="0" xfId="0" applyAlignment="1" applyBorder="1" applyFont="1">
      <alignment vertical="bottom"/>
    </xf>
    <xf borderId="29" fillId="9" fontId="3" numFmtId="0" xfId="0" applyAlignment="1" applyBorder="1" applyFont="1">
      <alignment vertical="bottom"/>
    </xf>
    <xf borderId="30" fillId="15" fontId="29" numFmtId="0" xfId="0" applyAlignment="1" applyBorder="1" applyFill="1" applyFont="1">
      <alignment horizontal="center" readingOrder="0" vertical="bottom"/>
    </xf>
    <xf borderId="31" fillId="15" fontId="2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vertical="bottom"/>
    </xf>
    <xf borderId="33" fillId="0" fontId="3" numFmtId="0" xfId="0" applyAlignment="1" applyBorder="1" applyFont="1">
      <alignment vertical="bottom"/>
    </xf>
    <xf borderId="21" fillId="16" fontId="3" numFmtId="0" xfId="0" applyAlignment="1" applyBorder="1" applyFill="1" applyFont="1">
      <alignment vertical="bottom"/>
    </xf>
    <xf borderId="34" fillId="0" fontId="3" numFmtId="0" xfId="0" applyAlignment="1" applyBorder="1" applyFont="1">
      <alignment vertical="bottom"/>
    </xf>
    <xf borderId="35" fillId="0" fontId="3" numFmtId="0" xfId="0" applyAlignment="1" applyBorder="1" applyFont="1">
      <alignment vertical="bottom"/>
    </xf>
    <xf borderId="36" fillId="0" fontId="30" numFmtId="0" xfId="0" applyAlignment="1" applyBorder="1" applyFont="1">
      <alignment readingOrder="0" vertical="bottom"/>
    </xf>
    <xf borderId="15" fillId="0" fontId="30" numFmtId="0" xfId="0" applyAlignment="1" applyBorder="1" applyFont="1">
      <alignment readingOrder="0" vertical="bottom"/>
    </xf>
    <xf borderId="16" fillId="16" fontId="3" numFmtId="0" xfId="0" applyAlignment="1" applyBorder="1" applyFont="1">
      <alignment vertical="bottom"/>
    </xf>
    <xf borderId="37" fillId="0" fontId="3" numFmtId="3" xfId="0" applyAlignment="1" applyBorder="1" applyFont="1" applyNumberFormat="1">
      <alignment readingOrder="0" vertical="bottom"/>
    </xf>
    <xf borderId="17" fillId="0" fontId="3" numFmtId="164" xfId="0" applyAlignment="1" applyBorder="1" applyFont="1" applyNumberFormat="1">
      <alignment readingOrder="0" vertical="bottom"/>
    </xf>
    <xf borderId="36" fillId="0" fontId="3" numFmtId="0" xfId="0" applyAlignment="1" applyBorder="1" applyFont="1">
      <alignment vertical="bottom"/>
    </xf>
    <xf borderId="37" fillId="0" fontId="3" numFmtId="0" xfId="0" applyAlignment="1" applyBorder="1" applyFont="1">
      <alignment vertical="bottom"/>
    </xf>
    <xf borderId="37" fillId="0" fontId="3" numFmtId="0" xfId="0" applyAlignment="1" applyBorder="1" applyFont="1">
      <alignment readingOrder="0" vertical="bottom"/>
    </xf>
    <xf borderId="17" fillId="0" fontId="3" numFmtId="0" xfId="0" applyAlignment="1" applyBorder="1" applyFont="1">
      <alignment readingOrder="0" vertical="bottom"/>
    </xf>
    <xf borderId="13" fillId="0" fontId="31" numFmtId="0" xfId="0" applyAlignment="1" applyBorder="1" applyFont="1">
      <alignment horizontal="center" readingOrder="0" vertical="bottom"/>
    </xf>
    <xf borderId="16" fillId="7" fontId="32" numFmtId="0" xfId="0" applyAlignment="1" applyBorder="1" applyFont="1">
      <alignment horizontal="center" readingOrder="0" vertical="bottom"/>
    </xf>
    <xf borderId="13" fillId="0" fontId="33" numFmtId="0" xfId="0" applyAlignment="1" applyBorder="1" applyFont="1">
      <alignment readingOrder="0" vertical="bottom"/>
    </xf>
    <xf borderId="14" fillId="0" fontId="34" numFmtId="168" xfId="0" applyAlignment="1" applyBorder="1" applyFont="1" applyNumberFormat="1">
      <alignment horizontal="center" readingOrder="0" vertical="bottom"/>
    </xf>
    <xf borderId="38" fillId="0" fontId="3" numFmtId="0" xfId="0" applyAlignment="1" applyBorder="1" applyFont="1">
      <alignment vertical="bottom"/>
    </xf>
    <xf borderId="39" fillId="14" fontId="3" numFmtId="0" xfId="0" applyAlignment="1" applyBorder="1" applyFont="1">
      <alignment vertical="bottom"/>
    </xf>
    <xf borderId="40" fillId="14" fontId="3" numFmtId="0" xfId="0" applyAlignment="1" applyBorder="1" applyFont="1">
      <alignment vertical="bottom"/>
    </xf>
    <xf borderId="40" fillId="9" fontId="3" numFmtId="0" xfId="0" applyAlignment="1" applyBorder="1" applyFont="1">
      <alignment vertical="bottom"/>
    </xf>
    <xf borderId="41" fillId="0" fontId="29" numFmtId="0" xfId="0" applyAlignment="1" applyBorder="1" applyFont="1">
      <alignment horizontal="center" readingOrder="0" vertical="bottom"/>
    </xf>
    <xf borderId="42" fillId="0" fontId="16" numFmtId="0" xfId="0" applyBorder="1" applyFont="1"/>
    <xf borderId="43" fillId="0" fontId="3" numFmtId="0" xfId="0" applyAlignment="1" applyBorder="1" applyFont="1">
      <alignment vertical="bottom"/>
    </xf>
    <xf borderId="16" fillId="0" fontId="35" numFmtId="0" xfId="0" applyAlignment="1" applyBorder="1" applyFont="1">
      <alignment horizontal="center" readingOrder="0" vertical="bottom"/>
    </xf>
    <xf borderId="44" fillId="0" fontId="3" numFmtId="0" xfId="0" applyAlignment="1" applyBorder="1" applyFont="1">
      <alignment vertical="bottom"/>
    </xf>
    <xf borderId="45" fillId="0" fontId="3" numFmtId="0" xfId="0" applyAlignment="1" applyBorder="1" applyFont="1">
      <alignment vertical="bottom"/>
    </xf>
    <xf borderId="46" fillId="14" fontId="3" numFmtId="0" xfId="0" applyAlignment="1" applyBorder="1" applyFont="1">
      <alignment vertical="bottom"/>
    </xf>
    <xf borderId="47" fillId="17" fontId="29" numFmtId="0" xfId="0" applyAlignment="1" applyBorder="1" applyFill="1" applyFont="1">
      <alignment horizontal="center" readingOrder="0" vertical="bottom"/>
    </xf>
    <xf borderId="48" fillId="17" fontId="29" numFmtId="0" xfId="0" applyAlignment="1" applyBorder="1" applyFont="1">
      <alignment horizontal="center" readingOrder="0" vertical="bottom"/>
    </xf>
    <xf borderId="49" fillId="0" fontId="3" numFmtId="0" xfId="0" applyAlignment="1" applyBorder="1" applyFont="1">
      <alignment vertical="bottom"/>
    </xf>
    <xf borderId="21" fillId="0" fontId="3" numFmtId="0" xfId="0" applyAlignment="1" applyBorder="1" applyFont="1">
      <alignment vertical="bottom"/>
    </xf>
    <xf borderId="16" fillId="0" fontId="3" numFmtId="0" xfId="0" applyAlignment="1" applyBorder="1" applyFont="1">
      <alignment vertical="bottom"/>
    </xf>
    <xf borderId="43" fillId="0" fontId="36" numFmtId="0" xfId="0" applyAlignment="1" applyBorder="1" applyFont="1">
      <alignment readingOrder="0" vertical="bottom"/>
    </xf>
    <xf borderId="16" fillId="0" fontId="36" numFmtId="0" xfId="0" applyAlignment="1" applyBorder="1" applyFont="1">
      <alignment readingOrder="0" vertical="bottom"/>
    </xf>
    <xf borderId="16" fillId="18" fontId="36" numFmtId="3" xfId="0" applyAlignment="1" applyBorder="1" applyFill="1" applyFont="1" applyNumberFormat="1">
      <alignment readingOrder="0" vertical="bottom"/>
    </xf>
    <xf borderId="16" fillId="18" fontId="36" numFmtId="164" xfId="0" applyAlignment="1" applyBorder="1" applyFont="1" applyNumberFormat="1">
      <alignment readingOrder="0" vertical="bottom"/>
    </xf>
    <xf borderId="43" fillId="0" fontId="30" numFmtId="0" xfId="0" applyAlignment="1" applyBorder="1" applyFont="1">
      <alignment readingOrder="0" vertical="bottom"/>
    </xf>
    <xf borderId="16" fillId="0" fontId="30" numFmtId="0" xfId="0" applyAlignment="1" applyBorder="1" applyFont="1">
      <alignment readingOrder="0" vertical="bottom"/>
    </xf>
    <xf borderId="16" fillId="18" fontId="30" numFmtId="3" xfId="0" applyAlignment="1" applyBorder="1" applyFont="1" applyNumberFormat="1">
      <alignment horizontal="right" readingOrder="0" vertical="bottom"/>
    </xf>
    <xf borderId="16" fillId="18" fontId="30" numFmtId="164" xfId="0" applyAlignment="1" applyBorder="1" applyFont="1" applyNumberFormat="1">
      <alignment horizontal="right" readingOrder="0" vertical="bottom"/>
    </xf>
    <xf borderId="16" fillId="18" fontId="30" numFmtId="3" xfId="0" applyAlignment="1" applyBorder="1" applyFont="1" applyNumberFormat="1">
      <alignment readingOrder="0" vertical="bottom"/>
    </xf>
    <xf borderId="16" fillId="18" fontId="30" numFmtId="164" xfId="0" applyAlignment="1" applyBorder="1" applyFont="1" applyNumberFormat="1">
      <alignment readingOrder="0" vertical="bottom"/>
    </xf>
    <xf borderId="16" fillId="18" fontId="30" numFmtId="0" xfId="0" applyAlignment="1" applyBorder="1" applyFont="1">
      <alignment horizontal="right" readingOrder="0" vertical="bottom"/>
    </xf>
    <xf borderId="16" fillId="18" fontId="30" numFmtId="0" xfId="0" applyAlignment="1" applyBorder="1" applyFont="1">
      <alignment readingOrder="0" vertical="bottom"/>
    </xf>
    <xf borderId="14" fillId="0" fontId="34" numFmtId="167" xfId="0" applyAlignment="1" applyBorder="1" applyFont="1" applyNumberFormat="1">
      <alignment horizontal="center" readingOrder="0" vertical="bottom"/>
    </xf>
    <xf borderId="50" fillId="15" fontId="29" numFmtId="0" xfId="0" applyAlignment="1" applyBorder="1" applyFont="1">
      <alignment horizontal="center" readingOrder="0" vertical="bottom"/>
    </xf>
    <xf borderId="40" fillId="0" fontId="3" numFmtId="0" xfId="0" applyAlignment="1" applyBorder="1" applyFont="1">
      <alignment vertical="bottom"/>
    </xf>
    <xf borderId="47" fillId="0" fontId="3" numFmtId="0" xfId="0" applyAlignment="1" applyBorder="1" applyFont="1">
      <alignment vertical="bottom"/>
    </xf>
    <xf borderId="16" fillId="19" fontId="36" numFmtId="3" xfId="0" applyAlignment="1" applyBorder="1" applyFill="1" applyFont="1" applyNumberFormat="1">
      <alignment readingOrder="0" vertical="bottom"/>
    </xf>
    <xf borderId="51" fillId="19" fontId="36" numFmtId="164" xfId="0" applyAlignment="1" applyBorder="1" applyFont="1" applyNumberFormat="1">
      <alignment readingOrder="0" vertical="bottom"/>
    </xf>
    <xf borderId="51" fillId="0" fontId="3" numFmtId="0" xfId="0" applyAlignment="1" applyBorder="1" applyFont="1">
      <alignment vertical="bottom"/>
    </xf>
    <xf borderId="16" fillId="19" fontId="36" numFmtId="0" xfId="0" applyAlignment="1" applyBorder="1" applyFont="1">
      <alignment readingOrder="0" vertical="bottom"/>
    </xf>
    <xf borderId="51" fillId="19" fontId="36" numFmtId="164" xfId="0" applyAlignment="1" applyBorder="1" applyFont="1" applyNumberFormat="1">
      <alignment horizontal="right" readingOrder="0" vertical="bottom"/>
    </xf>
    <xf borderId="16" fillId="0" fontId="36" numFmtId="0" xfId="0" applyAlignment="1" applyBorder="1" applyFont="1">
      <alignment horizontal="right" readingOrder="0" vertical="bottom"/>
    </xf>
    <xf borderId="51" fillId="0" fontId="36" numFmtId="164" xfId="0" applyAlignment="1" applyBorder="1" applyFont="1" applyNumberFormat="1">
      <alignment horizontal="right" readingOrder="0" vertical="bottom"/>
    </xf>
    <xf borderId="51" fillId="0" fontId="36" numFmtId="0" xfId="0" applyAlignment="1" applyBorder="1" applyFont="1">
      <alignment horizontal="right" readingOrder="0" vertical="bottom"/>
    </xf>
    <xf borderId="16" fillId="19" fontId="36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left" readingOrder="0" shrinkToFit="0" wrapText="0"/>
    </xf>
    <xf borderId="0" fillId="0" fontId="5" numFmtId="169" xfId="0" applyAlignment="1" applyFont="1" applyNumberFormat="1">
      <alignment horizontal="left" readingOrder="0" shrinkToFit="0" wrapText="0"/>
    </xf>
    <xf borderId="0" fillId="0" fontId="5" numFmtId="170" xfId="0" applyAlignment="1" applyFont="1" applyNumberFormat="1">
      <alignment horizontal="left" readingOrder="0" shrinkToFit="0" wrapText="0"/>
    </xf>
    <xf borderId="0" fillId="0" fontId="8" numFmtId="169" xfId="0" applyAlignment="1" applyFont="1" applyNumberFormat="1">
      <alignment horizontal="left" readingOrder="0" shrinkToFit="0" wrapText="0"/>
    </xf>
    <xf borderId="0" fillId="6" fontId="5" numFmtId="0" xfId="0" applyFont="1"/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/>
    </xf>
    <xf borderId="0" fillId="20" fontId="5" numFmtId="0" xfId="0" applyAlignment="1" applyFill="1" applyFont="1">
      <alignment horizontal="left" readingOrder="0" shrinkToFit="0" wrapText="0"/>
    </xf>
    <xf borderId="0" fillId="20" fontId="8" numFmtId="0" xfId="0" applyAlignment="1" applyFont="1">
      <alignment horizontal="left" readingOrder="0" shrinkToFit="0" wrapText="0"/>
    </xf>
    <xf borderId="0" fillId="20" fontId="5" numFmtId="0" xfId="0" applyAlignment="1" applyFont="1">
      <alignment horizontal="left"/>
    </xf>
    <xf borderId="0" fillId="0" fontId="37" numFmtId="0" xfId="0" applyAlignment="1" applyFont="1">
      <alignment horizontal="left" readingOrder="0" shrinkToFit="0" wrapText="0"/>
    </xf>
    <xf borderId="16" fillId="0" fontId="2" numFmtId="0" xfId="0" applyAlignment="1" applyBorder="1" applyFont="1">
      <alignment horizontal="left" readingOrder="0" shrinkToFit="0" wrapText="0"/>
    </xf>
    <xf borderId="16" fillId="0" fontId="5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/>
    </xf>
    <xf borderId="0" fillId="0" fontId="8" numFmtId="170" xfId="0" applyAlignment="1" applyFont="1" applyNumberFormat="1">
      <alignment horizontal="left" readingOrder="0" shrinkToFit="0" wrapText="0"/>
    </xf>
    <xf borderId="0" fillId="0" fontId="3" numFmtId="0" xfId="0" applyFont="1"/>
    <xf borderId="0" fillId="21" fontId="38" numFmtId="0" xfId="0" applyAlignment="1" applyFill="1" applyFont="1">
      <alignment horizontal="center" readingOrder="0" vertical="bottom"/>
    </xf>
    <xf borderId="0" fillId="22" fontId="39" numFmtId="0" xfId="0" applyAlignment="1" applyFill="1" applyFont="1">
      <alignment horizontal="left" readingOrder="0" vertical="bottom"/>
    </xf>
    <xf borderId="0" fillId="6" fontId="40" numFmtId="3" xfId="0" applyAlignment="1" applyFont="1" applyNumberFormat="1">
      <alignment horizontal="right" readingOrder="0" vertical="top"/>
    </xf>
    <xf borderId="0" fillId="22" fontId="39" numFmtId="0" xfId="0" applyAlignment="1" applyFont="1">
      <alignment horizontal="left" vertical="bottom"/>
    </xf>
    <xf borderId="0" fillId="22" fontId="39" numFmtId="0" xfId="0" applyAlignment="1" applyFont="1">
      <alignment horizontal="left" vertical="bottom"/>
    </xf>
    <xf borderId="0" fillId="6" fontId="4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pivotCacheDefinition" Target="pivotCache/pivotCacheDefinition2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Poverty (% of households with incomes below NYC CEO poverty line) and Complaint/ person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Poverty!$D$1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Poverty!$C$2:$C$60</c:f>
            </c:strRef>
          </c:cat>
          <c:val>
            <c:numRef>
              <c:f>Poverty!$D$2:$D$60</c:f>
              <c:numCache/>
            </c:numRef>
          </c:val>
        </c:ser>
        <c:axId val="1128935084"/>
        <c:axId val="1762818769"/>
      </c:barChart>
      <c:lineChart>
        <c:varyColors val="0"/>
        <c:ser>
          <c:idx val="1"/>
          <c:order val="1"/>
          <c:tx>
            <c:strRef>
              <c:f>Poverty!$E$1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Poverty!$C$2:$C$60</c:f>
            </c:strRef>
          </c:cat>
          <c:val>
            <c:numRef>
              <c:f>Poverty!$E$2:$E$60</c:f>
              <c:numCache/>
            </c:numRef>
          </c:val>
          <c:smooth val="0"/>
        </c:ser>
        <c:axId val="1128935084"/>
        <c:axId val="1762818769"/>
      </c:lineChart>
      <c:catAx>
        <c:axId val="1128935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818769"/>
      </c:catAx>
      <c:valAx>
        <c:axId val="1762818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935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Complaint/ person and Non-white population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Demographic!$E$1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Demographic!$D$2:$D$60</c:f>
            </c:strRef>
          </c:cat>
          <c:val>
            <c:numRef>
              <c:f>Demographic!$E$2:$E$60</c:f>
              <c:numCache/>
            </c:numRef>
          </c:val>
        </c:ser>
        <c:axId val="1495395928"/>
        <c:axId val="1902282757"/>
      </c:barChart>
      <c:lineChart>
        <c:varyColors val="0"/>
        <c:ser>
          <c:idx val="1"/>
          <c:order val="1"/>
          <c:tx>
            <c:strRef>
              <c:f>Demographic!$G$1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Demographic!$D$2:$D$60</c:f>
            </c:strRef>
          </c:cat>
          <c:val>
            <c:numRef>
              <c:f>Demographic!$G$2:$G$60</c:f>
              <c:numCache/>
            </c:numRef>
          </c:val>
          <c:smooth val="0"/>
        </c:ser>
        <c:axId val="1495395928"/>
        <c:axId val="1902282757"/>
      </c:lineChart>
      <c:catAx>
        <c:axId val="149539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GEO_DISPLAY_NAME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282757"/>
      </c:catAx>
      <c:valAx>
        <c:axId val="190228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395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'Income graph'!$I$1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'Income graph'!$F$2:$F$1000</c:f>
            </c:strRef>
          </c:cat>
          <c:val>
            <c:numRef>
              <c:f>'Income graph'!$I$2:$I$1000</c:f>
              <c:numCache/>
            </c:numRef>
          </c:val>
        </c:ser>
        <c:axId val="784333488"/>
        <c:axId val="1625495176"/>
      </c:barChart>
      <c:lineChart>
        <c:varyColors val="0"/>
        <c:ser>
          <c:idx val="1"/>
          <c:order val="1"/>
          <c:tx>
            <c:strRef>
              <c:f>'Income graph'!$J$1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'Income graph'!$F$2:$F$1000</c:f>
            </c:strRef>
          </c:cat>
          <c:val>
            <c:numRef>
              <c:f>'Income graph'!$J$2:$J$1000</c:f>
              <c:numCache/>
            </c:numRef>
          </c:val>
          <c:smooth val="0"/>
        </c:ser>
        <c:axId val="784333488"/>
        <c:axId val="1625495176"/>
      </c:lineChart>
      <c:catAx>
        <c:axId val="78433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495176"/>
      </c:catAx>
      <c:valAx>
        <c:axId val="1625495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333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Community Board and Hot water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'Hot Water 04 Bronx Month'!$B$1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'Hot Water 04 Bronx Month'!$A$2:$A$104</c:f>
            </c:strRef>
          </c:cat>
          <c:val>
            <c:numRef>
              <c:f>'Hot Water 04 Bronx Month'!$B$2:$B$104</c:f>
              <c:numCache/>
            </c:numRef>
          </c:val>
        </c:ser>
        <c:axId val="148496252"/>
        <c:axId val="1930554605"/>
      </c:barChart>
      <c:catAx>
        <c:axId val="14849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Created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54605"/>
      </c:catAx>
      <c:valAx>
        <c:axId val="1930554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9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Hot Water Complaints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'Bronx Hot Water by Month Pivot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'Bronx Hot Water by Month Pivot '!$A$2:$A$13</c:f>
            </c:strRef>
          </c:cat>
          <c:val>
            <c:numRef>
              <c:f>'Bronx Hot Water by Month Pivot '!$B$2:$B$13</c:f>
              <c:numCache/>
            </c:numRef>
          </c:val>
        </c:ser>
        <c:axId val="1282392586"/>
        <c:axId val="1839282155"/>
      </c:barChart>
      <c:catAx>
        <c:axId val="1282392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282155"/>
      </c:catAx>
      <c:valAx>
        <c:axId val="1839282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Hot water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392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Water related complaints vs. Created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'Year against Complaint Count NY'!$B$1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'Year against Complaint Count NY'!$A$2:$A$14</c:f>
            </c:strRef>
          </c:cat>
          <c:val>
            <c:numRef>
              <c:f>'Year against Complaint Count NY'!$B$2:$B$14</c:f>
              <c:numCache/>
            </c:numRef>
          </c:val>
        </c:ser>
        <c:axId val="1258372474"/>
        <c:axId val="1565158780"/>
      </c:barChart>
      <c:catAx>
        <c:axId val="1258372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Created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158780"/>
      </c:catAx>
      <c:valAx>
        <c:axId val="1565158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Water related complaints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372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Complaint Count vs. Created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Year Against Complaint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Year Against Complaint '!$A$2:$A$14</c:f>
            </c:strRef>
          </c:cat>
          <c:val>
            <c:numRef>
              <c:f>'Summary Year Against Complaint '!$B$2:$B$14</c:f>
              <c:numCache/>
            </c:numRef>
          </c:val>
        </c:ser>
        <c:axId val="245579350"/>
        <c:axId val="2131370151"/>
      </c:barChart>
      <c:catAx>
        <c:axId val="245579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Created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370151"/>
      </c:catAx>
      <c:valAx>
        <c:axId val="2131370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Complaint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579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Unique Key vs. Created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'Summary Hot Water NYC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'Summary Hot Water NYC '!$A$2:$A$10</c:f>
            </c:strRef>
          </c:cat>
          <c:val>
            <c:numRef>
              <c:f>'Summary Hot Water NYC '!$B$2:$B$10</c:f>
              <c:numCache/>
            </c:numRef>
          </c:val>
        </c:ser>
        <c:axId val="229673773"/>
        <c:axId val="1277052632"/>
      </c:barChart>
      <c:catAx>
        <c:axId val="229673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Created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52632"/>
      </c:catAx>
      <c:valAx>
        <c:axId val="127705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Unique Key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673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16</xdr:row>
      <xdr:rowOff>142875</xdr:rowOff>
    </xdr:from>
    <xdr:ext cx="6734175" cy="41624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685800</xdr:colOff>
      <xdr:row>9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1</xdr:row>
      <xdr:rowOff>266700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1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4</xdr:row>
      <xdr:rowOff>76200</xdr:rowOff>
    </xdr:from>
    <xdr:ext cx="6162675" cy="3810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1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266700</xdr:rowOff>
    </xdr:from>
    <xdr:ext cx="6696075" cy="4143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61" sheet="Heat Termination"/>
  </cacheSource>
  <cacheFields>
    <cacheField name="Niagara Mohawk Power Corp">
      <sharedItems containsBlank="1" containsMixedTypes="1" containsNumber="1" containsInteger="1">
        <m/>
        <s v="1."/>
        <s v="2."/>
        <s v="3a."/>
        <s v="3b."/>
        <s v="4a."/>
        <s v="4b."/>
        <s v="4c."/>
        <s v="4d."/>
        <s v="5"/>
        <s v="5a."/>
        <s v="5b."/>
        <s v="KEDNY"/>
        <s v="KEDLI"/>
        <s v="CONED"/>
        <n v="1.0"/>
        <n v="2.0"/>
        <n v="5.0"/>
        <s v="*1."/>
        <s v="*5a."/>
      </sharedItems>
    </cacheField>
    <cacheField name=" " numFmtId="0">
      <sharedItems containsBlank="1">
        <s v="RESIDENTIAL SERVICE"/>
        <m/>
        <s v="ITEM DESCRIPTION"/>
        <s v="Arrears Greater Than Sixty Days"/>
        <s v="Final Termination Notices This Month"/>
        <s v="Unresolved Arrears (FTN Expired)"/>
        <s v="Accounts Eligible For Field Action"/>
        <s v="Terminations For Non-Payment - All"/>
        <s v="Terminations For Non-Pmt - Heat Related"/>
        <s v="Terminations For Non-Pmt - Service Limiter"/>
        <s v="Term. Other Than Non-Pmt. or Cust. Request"/>
        <s v="Reconnections for Non-Pmt."/>
        <s v="Reconnects Due To HEAP or DSS"/>
        <s v="Reconnects Due To Deferred Payment Agrmt."/>
        <s v="Terminations For Non-Pmt - Heat Related               "/>
        <s v="Terminations For Non-Pmt - Service Limiter  *A"/>
        <s v="Term. Other Than Non-Pmt. or Cust. Request  *A"/>
        <s v="PSEGLINY"/>
        <s v="Accounts Scheduled For Field Action"/>
        <s v="Reconnections"/>
        <s v="National Fuel"/>
        <s v="Central Hudson"/>
      </sharedItems>
    </cacheField>
    <cacheField name=" 2" numFmtId="0">
      <sharedItems containsBlank="1">
        <m/>
        <s v=" "/>
      </sharedItems>
    </cacheField>
    <cacheField name=" 3">
      <sharedItems containsBlank="1" containsMixedTypes="1" containsNumber="1" containsInteger="1">
        <s v="MONTH OF:"/>
        <m/>
        <s v="TOTALS"/>
        <s v="Customer"/>
        <n v="235843.0"/>
        <n v="79588.0"/>
        <n v="83384.0"/>
        <n v="24863.0"/>
        <n v="6034.0"/>
        <n v="2829.0"/>
        <n v="14.0"/>
        <n v="3281.0"/>
        <n v="189611.0"/>
        <n v="95529.0"/>
        <n v="19479.0"/>
        <n v="57680.0"/>
        <n v="1150.0"/>
        <n v="986.0"/>
        <n v="461.0"/>
        <n v="1.0"/>
        <n v="52861.0"/>
        <n v="14039.0"/>
        <n v="25678.0"/>
        <n v="4564.0"/>
        <n v="933.0"/>
        <n v="674.0"/>
        <n v="3.0"/>
        <n v="516.0"/>
        <n v="388551.0"/>
        <n v="153552.0"/>
        <n v="23897.0"/>
        <n v="177237.0"/>
        <s v=" "/>
        <n v="0.0"/>
        <n v="110567.0"/>
        <n v="6228.0"/>
        <s v="-"/>
        <n v="4204.0"/>
        <n v="3206.0"/>
        <n v="78.0"/>
        <n v="2393.0"/>
        <s v="Customers"/>
        <n v="62802.0"/>
        <n v="15676.0"/>
        <n v="14577.0"/>
        <n v="7636.0"/>
        <n v="3590.0"/>
        <s v="NA"/>
        <n v="59921.0"/>
        <s v="N/A"/>
      </sharedItems>
    </cacheField>
    <cacheField name=" 4">
      <sharedItems containsDate="1" containsBlank="1" containsMixedTypes="1">
        <d v="2022-08-01T00:00:00Z"/>
        <s v="  "/>
        <m/>
        <s v="Dollars"/>
        <n v="2.8732868878999996E8"/>
        <n v="5.435006E7"/>
        <n v="1.4775462E8"/>
        <n v="6.3433066E7"/>
        <n v="1.5191407E7"/>
        <n v="7854724.0"/>
        <n v="30253.0"/>
        <n v="8275636.0"/>
        <n v="1.64862825E8"/>
        <n v="1.19592202E8"/>
        <n v="2.347919E7"/>
        <n v="7.71343187E7"/>
        <n v="2820580.0"/>
        <n v="2779639.0"/>
        <n v="323528.0"/>
        <n v="303.0"/>
        <n v="6.357718610999999E7"/>
        <n v="8448767.0"/>
        <n v="3.4980863E7"/>
        <n v="1.6416359E7"/>
        <n v="3100164.0"/>
        <n v="2217439.0"/>
        <n v="29295.0"/>
        <n v="1765767.0"/>
        <n v="5.97487177E8"/>
        <s v=" "/>
        <n v="9.85936655E7"/>
        <n v="2.6289931240000002E7"/>
        <n v="0.0"/>
        <d v="2022-08-22T00:00:00Z"/>
        <n v="1.306011E8"/>
        <n v="1.3718707E7"/>
        <s v="$ -"/>
        <n v="1.9968178E7"/>
        <n v="1.5129827E7"/>
        <n v="448208.0"/>
        <n v="1.1003033E7"/>
        <n v="4.2870922E7"/>
        <n v="1.3232329E7"/>
        <n v="1.2913358E7"/>
        <n v="8433351.0"/>
        <n v="3893905.0"/>
        <s v="NA"/>
        <n v="6.0750001E7"/>
        <s v="N/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4" sheet="Hot Water 04 Bronx Month"/>
  </cacheSource>
  <cacheFields>
    <cacheField name="Created Date" numFmtId="169">
      <sharedItems containsSemiMixedTypes="0" containsDate="1" containsString="0"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  <d v="2022-01-01T00:00:00Z"/>
        <d v="2022-02-01T00:00:00Z"/>
        <d v="2022-03-01T00:00:00Z"/>
        <d v="2022-04-01T00:00:00Z"/>
        <d v="2022-05-01T00:00:00Z"/>
        <d v="2022-06-01T00:00:00Z"/>
      </sharedItems>
    </cacheField>
    <cacheField name="Community Board" numFmtId="0">
      <sharedItems>
        <s v="04 BRONX"/>
      </sharedItems>
    </cacheField>
    <cacheField name="Hot water" numFmtId="0">
      <sharedItems containsSemiMixedTypes="0" containsString="0" containsNumber="1" containsInteger="1">
        <n v="690.0"/>
        <n v="655.0"/>
        <n v="150.0"/>
        <n v="64.0"/>
        <n v="112.0"/>
        <n v="75.0"/>
        <n v="87.0"/>
        <n v="551.0"/>
        <n v="1644.0"/>
        <n v="1440.0"/>
        <n v="2200.0"/>
        <n v="2241.0"/>
        <n v="916.0"/>
        <n v="471.0"/>
        <n v="167.0"/>
        <n v="110.0"/>
        <n v="125.0"/>
        <n v="105.0"/>
        <n v="116.0"/>
        <n v="939.0"/>
        <n v="1335.0"/>
        <n v="1085.0"/>
        <n v="2240.0"/>
        <n v="1856.0"/>
        <n v="969.0"/>
        <n v="480.0"/>
        <n v="348.0"/>
        <n v="79.0"/>
        <n v="93.0"/>
        <n v="86.0"/>
        <n v="1037.0"/>
        <n v="1292.0"/>
        <n v="2028.0"/>
        <n v="1704.0"/>
        <n v="1053.0"/>
        <n v="1484.0"/>
        <n v="468.0"/>
        <n v="320.0"/>
        <n v="118.0"/>
        <n v="109.0"/>
        <n v="72.0"/>
        <n v="114.0"/>
        <n v="363.0"/>
        <n v="1677.0"/>
        <n v="2432.0"/>
        <n v="2705.0"/>
        <n v="1189.0"/>
        <n v="1089.0"/>
        <n v="875.0"/>
        <n v="207.0"/>
        <n v="152.0"/>
        <n v="108.0"/>
        <n v="241.0"/>
        <n v="1219.0"/>
        <n v="1134.0"/>
        <n v="1670.0"/>
        <n v="2368.0"/>
        <n v="1596.0"/>
        <n v="1385.0"/>
        <n v="556.0"/>
        <n v="327.0"/>
        <n v="111.0"/>
        <n v="134.0"/>
        <n v="123.0"/>
        <n v="82.0"/>
        <n v="582.0"/>
        <n v="1522.0"/>
        <n v="1365.0"/>
        <n v="1352.0"/>
        <n v="1006.0"/>
        <n v="889.0"/>
        <n v="431.0"/>
        <n v="124.0"/>
        <n v="151.0"/>
        <n v="674.0"/>
        <n v="1036.0"/>
        <n v="1643.0"/>
        <n v="1797.0"/>
        <n v="1555.0"/>
        <n v="1024.0"/>
        <n v="600.0"/>
        <n v="357.0"/>
        <n v="184.0"/>
        <n v="155.0"/>
        <n v="65.0"/>
        <n v="148.0"/>
        <n v="446.0"/>
        <n v="1957.0"/>
        <n v="1636.0"/>
        <n v="3330.0"/>
        <n v="1693.0"/>
        <n v="1362.0"/>
        <n v="1015.0"/>
        <n v="428.0"/>
        <n v="265.0"/>
      </sharedItems>
    </cacheField>
    <cacheField name="Month" numFmtId="0">
      <sharedItems containsSemiMixedTypes="0" containsString="0" containsNumber="1" containsInteger="1">
        <n v="3.0"/>
        <n v="4.0"/>
        <n v="5.0"/>
        <n v="6.0"/>
        <n v="7.0"/>
        <n v="8.0"/>
        <n v="9.0"/>
        <n v="10.0"/>
        <n v="11.0"/>
        <n v="12.0"/>
        <n v="1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Niagara Mohawk Power Cor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 2" compact="0" outline="0" multipleItemSelectionAllowed="1" showAll="0">
      <items>
        <item x="0"/>
        <item x="1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Bronx Hot Water by Month Pivot " cacheId="1" dataCaption="" compact="0" compactData="0">
  <location ref="A1:B14" firstHeaderRow="0" firstDataRow="1" firstDataCol="0"/>
  <pivotFields>
    <pivotField name="Created Date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ommunity Board" compact="0" outline="0" multipleItemSelectionAllowed="1" showAll="0">
      <items>
        <item x="0"/>
        <item t="default"/>
      </items>
    </pivotField>
    <pivotField name="Hot wat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Month" axis="axisRow" compact="0" outline="0" multipleItemSelectionAllowed="1" showAll="0" sortType="ascending">
      <items>
        <item x="10"/>
        <item x="1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AVERAGE of Hot water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hidden="1" min="2" max="3" width="13.75"/>
    <col hidden="1" min="4" max="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4"/>
      <c r="L1" s="3" t="s">
        <v>10</v>
      </c>
      <c r="M1" s="3" t="s">
        <v>11</v>
      </c>
      <c r="N1" s="4"/>
      <c r="O1" s="3" t="s">
        <v>12</v>
      </c>
      <c r="P1" s="4"/>
      <c r="Q1" s="3" t="s">
        <v>13</v>
      </c>
      <c r="R1" s="5" t="s">
        <v>14</v>
      </c>
      <c r="S1" s="5" t="s">
        <v>15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6" t="str">
        <f t="shared" ref="A2:A60" si="1">CONCAT(B2,D2)</f>
        <v>204</v>
      </c>
      <c r="B2" s="6">
        <f t="shared" ref="B2:B60" si="2">IF(C2="BRONX",2, IF(C2="MANHATTAN",1, IF(C2="QUEENS",4,IF(C2="STATEN ISLAND",5, IF(C2="BROOKLYN", 3,"NEITHER")))))</f>
        <v>2</v>
      </c>
      <c r="C2" s="6" t="str">
        <f t="shared" ref="C2:C60" si="3">RIGHT(E2,LEN(E2)-3)</f>
        <v>BRONX</v>
      </c>
      <c r="D2" s="6" t="str">
        <f t="shared" ref="D2:D60" si="4">left(E2, 2)</f>
        <v>04</v>
      </c>
      <c r="E2" s="6" t="s">
        <v>16</v>
      </c>
      <c r="F2" s="7" t="s">
        <v>17</v>
      </c>
      <c r="G2" s="7">
        <v>140906.0</v>
      </c>
      <c r="H2" s="8" t="s">
        <v>16</v>
      </c>
      <c r="I2" s="8">
        <v>162688.0</v>
      </c>
      <c r="J2" s="9">
        <f t="shared" ref="J2:J60" si="5">I2/G2</f>
        <v>1.154585326</v>
      </c>
      <c r="K2" s="10" t="s">
        <v>16</v>
      </c>
      <c r="L2" s="10">
        <v>83790.0</v>
      </c>
      <c r="M2" s="9">
        <f t="shared" ref="M2:M60" si="6">L2/G2</f>
        <v>0.5946517537</v>
      </c>
      <c r="N2" s="11" t="s">
        <v>16</v>
      </c>
      <c r="O2" s="11">
        <v>40.0</v>
      </c>
      <c r="P2" s="8" t="s">
        <v>16</v>
      </c>
      <c r="Q2" s="8">
        <v>6023.0</v>
      </c>
      <c r="R2" s="12" t="s">
        <v>18</v>
      </c>
      <c r="S2" s="13">
        <v>0.337</v>
      </c>
    </row>
    <row r="3">
      <c r="A3" s="6" t="str">
        <f t="shared" si="1"/>
        <v>205</v>
      </c>
      <c r="B3" s="6">
        <f t="shared" si="2"/>
        <v>2</v>
      </c>
      <c r="C3" s="6" t="str">
        <f t="shared" si="3"/>
        <v>BRONX</v>
      </c>
      <c r="D3" s="6" t="str">
        <f t="shared" si="4"/>
        <v>05</v>
      </c>
      <c r="E3" s="6" t="s">
        <v>19</v>
      </c>
      <c r="F3" s="7" t="s">
        <v>20</v>
      </c>
      <c r="G3" s="7">
        <v>138209.0</v>
      </c>
      <c r="H3" s="8" t="s">
        <v>19</v>
      </c>
      <c r="I3" s="8">
        <v>151625.0</v>
      </c>
      <c r="J3" s="9">
        <f t="shared" si="5"/>
        <v>1.097070379</v>
      </c>
      <c r="K3" s="10" t="s">
        <v>19</v>
      </c>
      <c r="L3" s="10">
        <v>83708.0</v>
      </c>
      <c r="M3" s="9">
        <f t="shared" si="6"/>
        <v>0.6056624388</v>
      </c>
      <c r="N3" s="11" t="s">
        <v>19</v>
      </c>
      <c r="O3" s="11">
        <v>41.0</v>
      </c>
      <c r="P3" s="8" t="s">
        <v>19</v>
      </c>
      <c r="Q3" s="8">
        <v>4380.0</v>
      </c>
      <c r="R3" s="12" t="s">
        <v>21</v>
      </c>
      <c r="S3" s="13">
        <v>0.366</v>
      </c>
    </row>
    <row r="4">
      <c r="A4" s="6" t="str">
        <f t="shared" si="1"/>
        <v>207</v>
      </c>
      <c r="B4" s="6">
        <f t="shared" si="2"/>
        <v>2</v>
      </c>
      <c r="C4" s="6" t="str">
        <f t="shared" si="3"/>
        <v>BRONX</v>
      </c>
      <c r="D4" s="6" t="str">
        <f t="shared" si="4"/>
        <v>07</v>
      </c>
      <c r="E4" s="6" t="s">
        <v>22</v>
      </c>
      <c r="F4" s="7" t="s">
        <v>23</v>
      </c>
      <c r="G4" s="7">
        <v>151684.0</v>
      </c>
      <c r="H4" s="8" t="s">
        <v>22</v>
      </c>
      <c r="I4" s="8">
        <v>159410.0</v>
      </c>
      <c r="J4" s="9">
        <f t="shared" si="5"/>
        <v>1.050934838</v>
      </c>
      <c r="K4" s="10" t="s">
        <v>22</v>
      </c>
      <c r="L4" s="10">
        <v>94415.0</v>
      </c>
      <c r="M4" s="9">
        <f t="shared" si="6"/>
        <v>0.6224453469</v>
      </c>
      <c r="N4" s="11" t="s">
        <v>22</v>
      </c>
      <c r="O4" s="11">
        <v>50.0</v>
      </c>
      <c r="P4" s="8" t="s">
        <v>22</v>
      </c>
      <c r="Q4" s="8">
        <v>3474.0</v>
      </c>
      <c r="R4" s="12" t="s">
        <v>24</v>
      </c>
      <c r="S4" s="13">
        <v>0.3</v>
      </c>
    </row>
    <row r="5">
      <c r="A5" s="6" t="str">
        <f t="shared" si="1"/>
        <v>112</v>
      </c>
      <c r="B5" s="6">
        <f t="shared" si="2"/>
        <v>1</v>
      </c>
      <c r="C5" s="6" t="str">
        <f t="shared" si="3"/>
        <v>MANHATTAN</v>
      </c>
      <c r="D5" s="6" t="str">
        <f t="shared" si="4"/>
        <v>12</v>
      </c>
      <c r="E5" s="14" t="s">
        <v>25</v>
      </c>
      <c r="F5" s="15" t="s">
        <v>26</v>
      </c>
      <c r="G5" s="15">
        <v>204096.0</v>
      </c>
      <c r="H5" s="8" t="s">
        <v>25</v>
      </c>
      <c r="I5" s="8">
        <v>199310.0</v>
      </c>
      <c r="J5" s="9">
        <f t="shared" si="5"/>
        <v>0.9765502509</v>
      </c>
      <c r="K5" s="10" t="s">
        <v>25</v>
      </c>
      <c r="L5" s="10">
        <v>107404.0</v>
      </c>
      <c r="M5" s="9">
        <f t="shared" si="6"/>
        <v>0.5262425525</v>
      </c>
      <c r="N5" s="11" t="s">
        <v>25</v>
      </c>
      <c r="O5" s="11">
        <v>67.0</v>
      </c>
      <c r="P5" s="8" t="s">
        <v>25</v>
      </c>
      <c r="Q5" s="8">
        <v>5207.0</v>
      </c>
      <c r="R5" s="16" t="s">
        <v>27</v>
      </c>
      <c r="S5" s="17">
        <v>0.213</v>
      </c>
    </row>
    <row r="6">
      <c r="A6" s="6" t="str">
        <f t="shared" si="1"/>
        <v>317</v>
      </c>
      <c r="B6" s="6">
        <f t="shared" si="2"/>
        <v>3</v>
      </c>
      <c r="C6" s="6" t="str">
        <f t="shared" si="3"/>
        <v>BROOKLYN</v>
      </c>
      <c r="D6" s="6" t="str">
        <f t="shared" si="4"/>
        <v>17</v>
      </c>
      <c r="E6" s="6" t="s">
        <v>28</v>
      </c>
      <c r="F6" s="7" t="s">
        <v>29</v>
      </c>
      <c r="G6" s="7">
        <v>136009.0</v>
      </c>
      <c r="H6" s="8" t="s">
        <v>28</v>
      </c>
      <c r="I6" s="8">
        <v>120814.0</v>
      </c>
      <c r="J6" s="9">
        <f t="shared" si="5"/>
        <v>0.8882794521</v>
      </c>
      <c r="K6" s="18" t="s">
        <v>28</v>
      </c>
      <c r="L6" s="18">
        <v>61364.0</v>
      </c>
      <c r="M6" s="19">
        <f t="shared" si="6"/>
        <v>0.4511760251</v>
      </c>
      <c r="N6" s="11" t="s">
        <v>28</v>
      </c>
      <c r="O6" s="11">
        <v>45.0</v>
      </c>
      <c r="P6" s="20" t="s">
        <v>28</v>
      </c>
      <c r="Q6" s="20">
        <v>3460.0</v>
      </c>
      <c r="R6" s="16" t="s">
        <v>30</v>
      </c>
      <c r="S6" s="17">
        <v>0.151</v>
      </c>
    </row>
    <row r="7">
      <c r="A7" s="6" t="str">
        <f t="shared" si="1"/>
        <v>309</v>
      </c>
      <c r="B7" s="6">
        <f t="shared" si="2"/>
        <v>3</v>
      </c>
      <c r="C7" s="6" t="str">
        <f t="shared" si="3"/>
        <v>BROOKLYN</v>
      </c>
      <c r="D7" s="6" t="str">
        <f t="shared" si="4"/>
        <v>09</v>
      </c>
      <c r="E7" s="6" t="s">
        <v>31</v>
      </c>
      <c r="F7" s="7" t="s">
        <v>32</v>
      </c>
      <c r="G7" s="7">
        <v>106258.0</v>
      </c>
      <c r="H7" s="11" t="s">
        <v>31</v>
      </c>
      <c r="I7" s="11">
        <v>94142.0</v>
      </c>
      <c r="J7" s="19">
        <f t="shared" si="5"/>
        <v>0.8859756442</v>
      </c>
      <c r="K7" s="10" t="s">
        <v>31</v>
      </c>
      <c r="L7" s="10">
        <v>51083.0</v>
      </c>
      <c r="M7" s="9">
        <f t="shared" si="6"/>
        <v>0.4807449792</v>
      </c>
      <c r="N7" s="11" t="s">
        <v>31</v>
      </c>
      <c r="O7" s="11">
        <v>40.0</v>
      </c>
      <c r="P7" s="11" t="s">
        <v>31</v>
      </c>
      <c r="Q7" s="11">
        <v>2593.0</v>
      </c>
      <c r="R7" s="16" t="s">
        <v>33</v>
      </c>
      <c r="S7" s="17">
        <v>0.173</v>
      </c>
    </row>
    <row r="8">
      <c r="A8" s="6" t="str">
        <f t="shared" si="1"/>
        <v>110</v>
      </c>
      <c r="B8" s="6">
        <f t="shared" si="2"/>
        <v>1</v>
      </c>
      <c r="C8" s="6" t="str">
        <f t="shared" si="3"/>
        <v>MANHATTAN</v>
      </c>
      <c r="D8" s="6" t="str">
        <f t="shared" si="4"/>
        <v>10</v>
      </c>
      <c r="E8" s="6" t="s">
        <v>34</v>
      </c>
      <c r="F8" s="7" t="s">
        <v>35</v>
      </c>
      <c r="G8" s="7">
        <v>136351.0</v>
      </c>
      <c r="H8" s="20" t="s">
        <v>34</v>
      </c>
      <c r="I8" s="20">
        <v>103288.0</v>
      </c>
      <c r="J8" s="19">
        <f t="shared" si="5"/>
        <v>0.7575155298</v>
      </c>
      <c r="K8" s="18" t="s">
        <v>34</v>
      </c>
      <c r="L8" s="18">
        <v>55219.0</v>
      </c>
      <c r="M8" s="19">
        <f t="shared" si="6"/>
        <v>0.4049768612</v>
      </c>
      <c r="N8" s="8" t="s">
        <v>34</v>
      </c>
      <c r="O8" s="8">
        <v>146.0</v>
      </c>
      <c r="P8" s="8" t="s">
        <v>34</v>
      </c>
      <c r="Q8" s="8">
        <v>3913.0</v>
      </c>
      <c r="R8" s="16" t="s">
        <v>36</v>
      </c>
      <c r="S8" s="17">
        <v>0.254</v>
      </c>
    </row>
    <row r="9">
      <c r="A9" s="6" t="str">
        <f t="shared" si="1"/>
        <v>314</v>
      </c>
      <c r="B9" s="6">
        <f t="shared" si="2"/>
        <v>3</v>
      </c>
      <c r="C9" s="6" t="str">
        <f t="shared" si="3"/>
        <v>BROOKLYN</v>
      </c>
      <c r="D9" s="6" t="str">
        <f t="shared" si="4"/>
        <v>14</v>
      </c>
      <c r="E9" s="21" t="s">
        <v>37</v>
      </c>
      <c r="F9" s="7" t="s">
        <v>38</v>
      </c>
      <c r="G9" s="7">
        <v>156866.0</v>
      </c>
      <c r="H9" s="20" t="s">
        <v>37</v>
      </c>
      <c r="I9" s="20">
        <v>114870.0</v>
      </c>
      <c r="J9" s="19">
        <f t="shared" si="5"/>
        <v>0.7322810552</v>
      </c>
      <c r="K9" s="18" t="s">
        <v>37</v>
      </c>
      <c r="L9" s="18">
        <v>58906.0</v>
      </c>
      <c r="M9" s="19">
        <f t="shared" si="6"/>
        <v>0.375517958</v>
      </c>
      <c r="N9" s="11" t="s">
        <v>37</v>
      </c>
      <c r="O9" s="11">
        <v>52.0</v>
      </c>
      <c r="P9" s="20" t="s">
        <v>37</v>
      </c>
      <c r="Q9" s="20">
        <v>3096.0</v>
      </c>
      <c r="R9" s="16" t="s">
        <v>39</v>
      </c>
      <c r="S9" s="17">
        <v>0.181</v>
      </c>
    </row>
    <row r="10">
      <c r="A10" s="6" t="str">
        <f t="shared" si="1"/>
        <v>303</v>
      </c>
      <c r="B10" s="6">
        <f t="shared" si="2"/>
        <v>3</v>
      </c>
      <c r="C10" s="6" t="str">
        <f t="shared" si="3"/>
        <v>BROOKLYN</v>
      </c>
      <c r="D10" s="6" t="str">
        <f t="shared" si="4"/>
        <v>03</v>
      </c>
      <c r="E10" s="6" t="s">
        <v>40</v>
      </c>
      <c r="F10" s="7" t="s">
        <v>41</v>
      </c>
      <c r="G10" s="7">
        <v>144306.0</v>
      </c>
      <c r="H10" s="20" t="s">
        <v>40</v>
      </c>
      <c r="I10" s="20">
        <v>103764.0</v>
      </c>
      <c r="J10" s="19">
        <f t="shared" si="5"/>
        <v>0.7190553407</v>
      </c>
      <c r="K10" s="22" t="s">
        <v>40</v>
      </c>
      <c r="L10" s="22">
        <v>41668.0</v>
      </c>
      <c r="M10" s="23">
        <f t="shared" si="6"/>
        <v>0.2887475226</v>
      </c>
      <c r="N10" s="11" t="s">
        <v>40</v>
      </c>
      <c r="O10" s="11">
        <v>32.0</v>
      </c>
      <c r="P10" s="20" t="s">
        <v>40</v>
      </c>
      <c r="Q10" s="20">
        <v>2741.0</v>
      </c>
      <c r="R10" s="16" t="s">
        <v>42</v>
      </c>
      <c r="S10" s="17">
        <v>0.214</v>
      </c>
    </row>
    <row r="11">
      <c r="A11" s="6" t="str">
        <f t="shared" si="1"/>
        <v>109</v>
      </c>
      <c r="B11" s="6">
        <f t="shared" si="2"/>
        <v>1</v>
      </c>
      <c r="C11" s="6" t="str">
        <f t="shared" si="3"/>
        <v>MANHATTAN</v>
      </c>
      <c r="D11" s="6" t="str">
        <f t="shared" si="4"/>
        <v>09</v>
      </c>
      <c r="E11" s="6" t="s">
        <v>43</v>
      </c>
      <c r="F11" s="7" t="s">
        <v>44</v>
      </c>
      <c r="G11" s="7">
        <v>132837.0</v>
      </c>
      <c r="H11" s="11" t="s">
        <v>43</v>
      </c>
      <c r="I11" s="11">
        <v>94969.0</v>
      </c>
      <c r="J11" s="19">
        <f t="shared" si="5"/>
        <v>0.7149288225</v>
      </c>
      <c r="K11" s="18" t="s">
        <v>43</v>
      </c>
      <c r="L11" s="18">
        <v>49905.0</v>
      </c>
      <c r="M11" s="19">
        <f t="shared" si="6"/>
        <v>0.3756859911</v>
      </c>
      <c r="N11" s="11" t="s">
        <v>43</v>
      </c>
      <c r="O11" s="11">
        <v>47.0</v>
      </c>
      <c r="P11" s="11" t="s">
        <v>43</v>
      </c>
      <c r="Q11" s="11">
        <v>2460.0</v>
      </c>
      <c r="R11" s="16" t="s">
        <v>45</v>
      </c>
      <c r="S11" s="17">
        <v>0.22</v>
      </c>
    </row>
    <row r="12">
      <c r="A12" s="6" t="str">
        <f t="shared" si="1"/>
        <v>208</v>
      </c>
      <c r="B12" s="6">
        <f t="shared" si="2"/>
        <v>2</v>
      </c>
      <c r="C12" s="6" t="str">
        <f t="shared" si="3"/>
        <v>BRONX</v>
      </c>
      <c r="D12" s="6" t="str">
        <f t="shared" si="4"/>
        <v>08</v>
      </c>
      <c r="E12" s="6" t="s">
        <v>46</v>
      </c>
      <c r="F12" s="7" t="s">
        <v>47</v>
      </c>
      <c r="G12" s="7">
        <v>104149.0</v>
      </c>
      <c r="H12" s="11" t="s">
        <v>46</v>
      </c>
      <c r="I12" s="11">
        <v>69882.0</v>
      </c>
      <c r="J12" s="23">
        <f t="shared" si="5"/>
        <v>0.6709809984</v>
      </c>
      <c r="K12" s="18" t="s">
        <v>46</v>
      </c>
      <c r="L12" s="18">
        <v>39050.0</v>
      </c>
      <c r="M12" s="19">
        <f t="shared" si="6"/>
        <v>0.3749435904</v>
      </c>
      <c r="N12" s="11" t="s">
        <v>46</v>
      </c>
      <c r="O12" s="11">
        <v>55.0</v>
      </c>
      <c r="P12" s="11" t="s">
        <v>46</v>
      </c>
      <c r="Q12" s="11">
        <v>1580.0</v>
      </c>
      <c r="R12" s="16" t="s">
        <v>48</v>
      </c>
      <c r="S12" s="17">
        <v>0.179</v>
      </c>
    </row>
    <row r="13">
      <c r="A13" s="6" t="str">
        <f t="shared" si="1"/>
        <v>212</v>
      </c>
      <c r="B13" s="6">
        <f t="shared" si="2"/>
        <v>2</v>
      </c>
      <c r="C13" s="6" t="str">
        <f t="shared" si="3"/>
        <v>BRONX</v>
      </c>
      <c r="D13" s="6" t="str">
        <f t="shared" si="4"/>
        <v>12</v>
      </c>
      <c r="E13" s="6" t="s">
        <v>49</v>
      </c>
      <c r="F13" s="7" t="s">
        <v>50</v>
      </c>
      <c r="G13" s="7">
        <v>149128.0</v>
      </c>
      <c r="H13" s="20" t="s">
        <v>49</v>
      </c>
      <c r="I13" s="20">
        <v>99334.0</v>
      </c>
      <c r="J13" s="23">
        <f t="shared" si="5"/>
        <v>0.6660989217</v>
      </c>
      <c r="K13" s="22" t="s">
        <v>49</v>
      </c>
      <c r="L13" s="22">
        <v>46476.0</v>
      </c>
      <c r="M13" s="23">
        <f t="shared" si="6"/>
        <v>0.3116517354</v>
      </c>
      <c r="N13" s="11" t="s">
        <v>49</v>
      </c>
      <c r="O13" s="11">
        <v>43.0</v>
      </c>
      <c r="P13" s="20" t="s">
        <v>49</v>
      </c>
      <c r="Q13" s="20">
        <v>2835.0</v>
      </c>
      <c r="R13" s="16" t="s">
        <v>51</v>
      </c>
      <c r="S13" s="17">
        <v>0.198</v>
      </c>
    </row>
    <row r="14">
      <c r="A14" s="6" t="str">
        <f t="shared" si="1"/>
        <v>308</v>
      </c>
      <c r="B14" s="6">
        <f t="shared" si="2"/>
        <v>3</v>
      </c>
      <c r="C14" s="6" t="str">
        <f t="shared" si="3"/>
        <v>BROOKLYN</v>
      </c>
      <c r="D14" s="6" t="str">
        <f t="shared" si="4"/>
        <v>08</v>
      </c>
      <c r="E14" s="6" t="s">
        <v>52</v>
      </c>
      <c r="F14" s="7" t="s">
        <v>53</v>
      </c>
      <c r="G14" s="7">
        <v>128327.0</v>
      </c>
      <c r="H14" s="11" t="s">
        <v>52</v>
      </c>
      <c r="I14" s="11">
        <v>80682.0</v>
      </c>
      <c r="J14" s="23">
        <f t="shared" si="5"/>
        <v>0.6287219369</v>
      </c>
      <c r="K14" s="22" t="s">
        <v>52</v>
      </c>
      <c r="L14" s="22">
        <v>36869.0</v>
      </c>
      <c r="M14" s="23">
        <f t="shared" si="6"/>
        <v>0.2873050878</v>
      </c>
      <c r="N14" s="11" t="s">
        <v>52</v>
      </c>
      <c r="O14" s="11">
        <v>38.0</v>
      </c>
      <c r="P14" s="11" t="s">
        <v>52</v>
      </c>
      <c r="Q14" s="11">
        <v>2219.0</v>
      </c>
      <c r="R14" s="16" t="s">
        <v>54</v>
      </c>
      <c r="S14" s="17">
        <v>0.195</v>
      </c>
    </row>
    <row r="15">
      <c r="A15" s="6" t="str">
        <f t="shared" si="1"/>
        <v>209</v>
      </c>
      <c r="B15" s="6">
        <f t="shared" si="2"/>
        <v>2</v>
      </c>
      <c r="C15" s="6" t="str">
        <f t="shared" si="3"/>
        <v>BRONX</v>
      </c>
      <c r="D15" s="6" t="str">
        <f t="shared" si="4"/>
        <v>09</v>
      </c>
      <c r="E15" s="24" t="s">
        <v>55</v>
      </c>
      <c r="F15" s="25" t="s">
        <v>56</v>
      </c>
      <c r="G15" s="25">
        <v>178339.0</v>
      </c>
      <c r="H15" s="20" t="s">
        <v>55</v>
      </c>
      <c r="I15" s="20">
        <v>104841.0</v>
      </c>
      <c r="J15" s="23">
        <f t="shared" si="5"/>
        <v>0.5878747778</v>
      </c>
      <c r="K15" s="22" t="s">
        <v>55</v>
      </c>
      <c r="L15" s="22">
        <v>58715.0</v>
      </c>
      <c r="M15" s="23">
        <f t="shared" si="6"/>
        <v>0.3292325291</v>
      </c>
      <c r="N15" s="11" t="s">
        <v>55</v>
      </c>
      <c r="O15" s="11">
        <v>41.0</v>
      </c>
      <c r="P15" s="20" t="s">
        <v>55</v>
      </c>
      <c r="Q15" s="20">
        <v>3364.0</v>
      </c>
      <c r="R15" s="16" t="s">
        <v>57</v>
      </c>
      <c r="S15" s="17">
        <v>0.257</v>
      </c>
    </row>
    <row r="16">
      <c r="A16" s="6" t="str">
        <f t="shared" si="1"/>
        <v>211</v>
      </c>
      <c r="B16" s="6">
        <f t="shared" si="2"/>
        <v>2</v>
      </c>
      <c r="C16" s="6" t="str">
        <f t="shared" si="3"/>
        <v>BRONX</v>
      </c>
      <c r="D16" s="6" t="str">
        <f t="shared" si="4"/>
        <v>11</v>
      </c>
      <c r="E16" s="6" t="s">
        <v>58</v>
      </c>
      <c r="F16" s="7" t="s">
        <v>59</v>
      </c>
      <c r="G16" s="7">
        <v>125155.0</v>
      </c>
      <c r="H16" s="11" t="s">
        <v>58</v>
      </c>
      <c r="I16" s="11">
        <v>72139.0</v>
      </c>
      <c r="J16" s="23">
        <f t="shared" si="5"/>
        <v>0.5763972674</v>
      </c>
      <c r="K16" s="22" t="s">
        <v>58</v>
      </c>
      <c r="L16" s="22">
        <v>40494.0</v>
      </c>
      <c r="M16" s="23">
        <f t="shared" si="6"/>
        <v>0.323550797</v>
      </c>
      <c r="N16" s="11" t="s">
        <v>58</v>
      </c>
      <c r="O16" s="11">
        <v>37.0</v>
      </c>
      <c r="P16" s="11" t="s">
        <v>58</v>
      </c>
      <c r="Q16" s="11">
        <v>1719.0</v>
      </c>
      <c r="R16" s="16" t="s">
        <v>60</v>
      </c>
      <c r="S16" s="17">
        <v>0.179</v>
      </c>
    </row>
    <row r="17">
      <c r="A17" s="6" t="str">
        <f t="shared" si="1"/>
        <v>304</v>
      </c>
      <c r="B17" s="6">
        <f t="shared" si="2"/>
        <v>3</v>
      </c>
      <c r="C17" s="6" t="str">
        <f t="shared" si="3"/>
        <v>BROOKLYN</v>
      </c>
      <c r="D17" s="6" t="str">
        <f t="shared" si="4"/>
        <v>04</v>
      </c>
      <c r="E17" s="6" t="s">
        <v>61</v>
      </c>
      <c r="F17" s="7" t="s">
        <v>62</v>
      </c>
      <c r="G17" s="7">
        <v>127550.0</v>
      </c>
      <c r="H17" s="11" t="s">
        <v>61</v>
      </c>
      <c r="I17" s="11">
        <v>73438.0</v>
      </c>
      <c r="J17" s="23">
        <f t="shared" si="5"/>
        <v>0.5757585261</v>
      </c>
      <c r="K17" s="22" t="s">
        <v>61</v>
      </c>
      <c r="L17" s="22">
        <v>23552.0</v>
      </c>
      <c r="M17" s="23">
        <f t="shared" si="6"/>
        <v>0.1846491572</v>
      </c>
      <c r="N17" s="11" t="s">
        <v>61</v>
      </c>
      <c r="O17" s="11">
        <v>31.0</v>
      </c>
      <c r="P17" s="11" t="s">
        <v>61</v>
      </c>
      <c r="Q17" s="11">
        <v>1809.0</v>
      </c>
      <c r="R17" s="16" t="s">
        <v>63</v>
      </c>
      <c r="S17" s="17">
        <v>0.233</v>
      </c>
    </row>
    <row r="18">
      <c r="A18" s="6" t="str">
        <f t="shared" si="1"/>
        <v>111</v>
      </c>
      <c r="B18" s="6">
        <f t="shared" si="2"/>
        <v>1</v>
      </c>
      <c r="C18" s="6" t="str">
        <f t="shared" si="3"/>
        <v>MANHATTAN</v>
      </c>
      <c r="D18" s="6" t="str">
        <f t="shared" si="4"/>
        <v>11</v>
      </c>
      <c r="E18" s="6" t="s">
        <v>64</v>
      </c>
      <c r="F18" s="7" t="s">
        <v>65</v>
      </c>
      <c r="G18" s="7">
        <v>111452.0</v>
      </c>
      <c r="H18" s="11" t="s">
        <v>64</v>
      </c>
      <c r="I18" s="11">
        <v>60455.0</v>
      </c>
      <c r="J18" s="23">
        <f t="shared" si="5"/>
        <v>0.5424308222</v>
      </c>
      <c r="K18" s="22" t="s">
        <v>64</v>
      </c>
      <c r="L18" s="22">
        <v>29414.0</v>
      </c>
      <c r="M18" s="23">
        <f t="shared" si="6"/>
        <v>0.2639163048</v>
      </c>
      <c r="N18" s="20" t="s">
        <v>64</v>
      </c>
      <c r="O18" s="20">
        <v>81.0</v>
      </c>
      <c r="P18" s="11" t="s">
        <v>64</v>
      </c>
      <c r="Q18" s="11">
        <v>2184.0</v>
      </c>
      <c r="R18" s="12" t="s">
        <v>66</v>
      </c>
      <c r="S18" s="13">
        <v>0.336</v>
      </c>
    </row>
    <row r="19">
      <c r="A19" s="6" t="str">
        <f t="shared" si="1"/>
        <v>305</v>
      </c>
      <c r="B19" s="6">
        <f t="shared" si="2"/>
        <v>3</v>
      </c>
      <c r="C19" s="6" t="str">
        <f t="shared" si="3"/>
        <v>BROOKLYN</v>
      </c>
      <c r="D19" s="6" t="str">
        <f t="shared" si="4"/>
        <v>05</v>
      </c>
      <c r="E19" s="24" t="s">
        <v>67</v>
      </c>
      <c r="F19" s="25" t="s">
        <v>68</v>
      </c>
      <c r="G19" s="25">
        <v>180811.0</v>
      </c>
      <c r="H19" s="11" t="s">
        <v>67</v>
      </c>
      <c r="I19" s="11">
        <v>98010.0</v>
      </c>
      <c r="J19" s="23">
        <f t="shared" si="5"/>
        <v>0.5420577288</v>
      </c>
      <c r="K19" s="22" t="s">
        <v>67</v>
      </c>
      <c r="L19" s="22">
        <v>34537.0</v>
      </c>
      <c r="M19" s="23">
        <f t="shared" si="6"/>
        <v>0.1910116088</v>
      </c>
      <c r="N19" s="11" t="s">
        <v>67</v>
      </c>
      <c r="O19" s="11">
        <v>27.0</v>
      </c>
      <c r="P19" s="11" t="s">
        <v>67</v>
      </c>
      <c r="Q19" s="11">
        <v>2680.0</v>
      </c>
      <c r="R19" s="16" t="s">
        <v>69</v>
      </c>
      <c r="S19" s="17">
        <v>0.239</v>
      </c>
    </row>
    <row r="20">
      <c r="A20" s="6" t="str">
        <f t="shared" si="1"/>
        <v>301</v>
      </c>
      <c r="B20" s="6">
        <f t="shared" si="2"/>
        <v>3</v>
      </c>
      <c r="C20" s="6" t="str">
        <f t="shared" si="3"/>
        <v>BROOKLYN</v>
      </c>
      <c r="D20" s="6" t="str">
        <f t="shared" si="4"/>
        <v>01</v>
      </c>
      <c r="E20" s="6" t="s">
        <v>70</v>
      </c>
      <c r="F20" s="7" t="s">
        <v>71</v>
      </c>
      <c r="G20" s="7">
        <v>151308.0</v>
      </c>
      <c r="H20" s="11" t="s">
        <v>70</v>
      </c>
      <c r="I20" s="11">
        <v>74282.0</v>
      </c>
      <c r="J20" s="23">
        <f t="shared" si="5"/>
        <v>0.4909324028</v>
      </c>
      <c r="K20" s="22" t="s">
        <v>70</v>
      </c>
      <c r="L20" s="22">
        <v>23630.0</v>
      </c>
      <c r="M20" s="23">
        <f t="shared" si="6"/>
        <v>0.1561715177</v>
      </c>
      <c r="N20" s="11" t="s">
        <v>70</v>
      </c>
      <c r="O20" s="11">
        <v>50.0</v>
      </c>
      <c r="P20" s="11" t="s">
        <v>70</v>
      </c>
      <c r="Q20" s="11">
        <v>1397.0</v>
      </c>
      <c r="R20" s="16" t="s">
        <v>72</v>
      </c>
      <c r="S20" s="17">
        <v>0.162</v>
      </c>
    </row>
    <row r="21">
      <c r="A21" s="6" t="str">
        <f t="shared" si="1"/>
        <v>206</v>
      </c>
      <c r="B21" s="6">
        <f t="shared" si="2"/>
        <v>2</v>
      </c>
      <c r="C21" s="6" t="str">
        <f t="shared" si="3"/>
        <v>BRONX</v>
      </c>
      <c r="D21" s="6" t="str">
        <f t="shared" si="4"/>
        <v>06</v>
      </c>
      <c r="E21" s="21" t="s">
        <v>73</v>
      </c>
      <c r="F21" s="7" t="s">
        <v>74</v>
      </c>
      <c r="G21" s="7">
        <v>172930.0</v>
      </c>
      <c r="H21" s="11" t="s">
        <v>73</v>
      </c>
      <c r="I21" s="11">
        <v>82953.0</v>
      </c>
      <c r="J21" s="23">
        <f t="shared" si="5"/>
        <v>0.4796912045</v>
      </c>
      <c r="K21" s="22" t="s">
        <v>73</v>
      </c>
      <c r="L21" s="22">
        <v>43489.0</v>
      </c>
      <c r="M21" s="23">
        <f t="shared" si="6"/>
        <v>0.2514832591</v>
      </c>
      <c r="N21" s="11" t="s">
        <v>73</v>
      </c>
      <c r="O21" s="11">
        <v>23.0</v>
      </c>
      <c r="P21" s="11" t="s">
        <v>73</v>
      </c>
      <c r="Q21" s="11">
        <v>2511.0</v>
      </c>
      <c r="R21" s="26" t="s">
        <v>75</v>
      </c>
      <c r="S21" s="27">
        <v>0.403</v>
      </c>
    </row>
    <row r="22">
      <c r="A22" s="6" t="str">
        <f t="shared" si="1"/>
        <v>414</v>
      </c>
      <c r="B22" s="6">
        <f t="shared" si="2"/>
        <v>4</v>
      </c>
      <c r="C22" s="6" t="str">
        <f t="shared" si="3"/>
        <v>QUEENS</v>
      </c>
      <c r="D22" s="6" t="str">
        <f t="shared" si="4"/>
        <v>14</v>
      </c>
      <c r="E22" s="6" t="s">
        <v>76</v>
      </c>
      <c r="F22" s="7" t="s">
        <v>77</v>
      </c>
      <c r="G22" s="7">
        <v>121740.0</v>
      </c>
      <c r="H22" s="11" t="s">
        <v>76</v>
      </c>
      <c r="I22" s="11">
        <v>53015.0</v>
      </c>
      <c r="J22" s="23">
        <f t="shared" si="5"/>
        <v>0.4354772466</v>
      </c>
      <c r="K22" s="22" t="s">
        <v>76</v>
      </c>
      <c r="L22" s="22">
        <v>17812.0</v>
      </c>
      <c r="M22" s="23">
        <f t="shared" si="6"/>
        <v>0.1463118121</v>
      </c>
      <c r="N22" s="11" t="s">
        <v>76</v>
      </c>
      <c r="O22" s="11">
        <v>45.0</v>
      </c>
      <c r="P22" s="11" t="s">
        <v>76</v>
      </c>
      <c r="Q22" s="11">
        <v>1878.0</v>
      </c>
      <c r="R22" s="16" t="s">
        <v>78</v>
      </c>
      <c r="S22" s="17">
        <v>0.201</v>
      </c>
    </row>
    <row r="23">
      <c r="A23" s="6" t="str">
        <f t="shared" si="1"/>
        <v>310</v>
      </c>
      <c r="B23" s="6">
        <f t="shared" si="2"/>
        <v>3</v>
      </c>
      <c r="C23" s="6" t="str">
        <f t="shared" si="3"/>
        <v>BROOKLYN</v>
      </c>
      <c r="D23" s="6" t="str">
        <f t="shared" si="4"/>
        <v>10</v>
      </c>
      <c r="E23" s="6" t="s">
        <v>79</v>
      </c>
      <c r="F23" s="7" t="s">
        <v>80</v>
      </c>
      <c r="G23" s="7">
        <v>121925.0</v>
      </c>
      <c r="H23" s="11" t="s">
        <v>79</v>
      </c>
      <c r="I23" s="11">
        <v>51466.0</v>
      </c>
      <c r="J23" s="23">
        <f t="shared" si="5"/>
        <v>0.4221119541</v>
      </c>
      <c r="K23" s="22" t="s">
        <v>79</v>
      </c>
      <c r="L23" s="22">
        <v>23521.0</v>
      </c>
      <c r="M23" s="23">
        <f t="shared" si="6"/>
        <v>0.1929136764</v>
      </c>
      <c r="N23" s="11" t="s">
        <v>79</v>
      </c>
      <c r="O23" s="11">
        <v>37.0</v>
      </c>
      <c r="P23" s="11" t="s">
        <v>79</v>
      </c>
      <c r="Q23" s="11">
        <v>905.0</v>
      </c>
      <c r="R23" s="16" t="s">
        <v>81</v>
      </c>
      <c r="S23" s="17">
        <v>0.127</v>
      </c>
    </row>
    <row r="24">
      <c r="A24" s="6" t="str">
        <f t="shared" si="1"/>
        <v>315</v>
      </c>
      <c r="B24" s="6">
        <f t="shared" si="2"/>
        <v>3</v>
      </c>
      <c r="C24" s="6" t="str">
        <f t="shared" si="3"/>
        <v>BROOKLYN</v>
      </c>
      <c r="D24" s="6" t="str">
        <f t="shared" si="4"/>
        <v>15</v>
      </c>
      <c r="E24" s="6" t="s">
        <v>82</v>
      </c>
      <c r="F24" s="7" t="s">
        <v>83</v>
      </c>
      <c r="G24" s="7">
        <v>147401.0</v>
      </c>
      <c r="H24" s="11" t="s">
        <v>82</v>
      </c>
      <c r="I24" s="11">
        <v>59027.0</v>
      </c>
      <c r="J24" s="23">
        <f t="shared" si="5"/>
        <v>0.4004518287</v>
      </c>
      <c r="K24" s="22" t="s">
        <v>82</v>
      </c>
      <c r="L24" s="22">
        <v>23068.0</v>
      </c>
      <c r="M24" s="23">
        <f t="shared" si="6"/>
        <v>0.1564982598</v>
      </c>
      <c r="N24" s="11" t="s">
        <v>82</v>
      </c>
      <c r="O24" s="11">
        <v>67.0</v>
      </c>
      <c r="P24" s="11" t="s">
        <v>82</v>
      </c>
      <c r="Q24" s="11">
        <v>930.0</v>
      </c>
      <c r="R24" s="16" t="s">
        <v>84</v>
      </c>
      <c r="S24" s="17">
        <v>0.16</v>
      </c>
    </row>
    <row r="25">
      <c r="A25" s="6" t="str">
        <f t="shared" si="1"/>
        <v>107</v>
      </c>
      <c r="B25" s="6">
        <f t="shared" si="2"/>
        <v>1</v>
      </c>
      <c r="C25" s="6" t="str">
        <f t="shared" si="3"/>
        <v>MANHATTAN</v>
      </c>
      <c r="D25" s="6" t="str">
        <f t="shared" si="4"/>
        <v>07</v>
      </c>
      <c r="E25" s="24" t="s">
        <v>85</v>
      </c>
      <c r="F25" s="25" t="s">
        <v>86</v>
      </c>
      <c r="G25" s="25">
        <v>179682.0</v>
      </c>
      <c r="H25" s="11" t="s">
        <v>85</v>
      </c>
      <c r="I25" s="11">
        <v>69855.0</v>
      </c>
      <c r="J25" s="23">
        <f t="shared" si="5"/>
        <v>0.3887701606</v>
      </c>
      <c r="K25" s="22" t="s">
        <v>85</v>
      </c>
      <c r="L25" s="22">
        <v>33828.0</v>
      </c>
      <c r="M25" s="23">
        <f t="shared" si="6"/>
        <v>0.1882659365</v>
      </c>
      <c r="N25" s="28" t="s">
        <v>85</v>
      </c>
      <c r="O25" s="28">
        <v>94.0</v>
      </c>
      <c r="P25" s="11" t="s">
        <v>85</v>
      </c>
      <c r="Q25" s="11">
        <v>2172.0</v>
      </c>
      <c r="R25" s="16" t="s">
        <v>87</v>
      </c>
      <c r="S25" s="17">
        <v>0.113</v>
      </c>
    </row>
    <row r="26">
      <c r="A26" s="6" t="str">
        <f t="shared" si="1"/>
        <v>501</v>
      </c>
      <c r="B26" s="6">
        <f t="shared" si="2"/>
        <v>5</v>
      </c>
      <c r="C26" s="6" t="str">
        <f t="shared" si="3"/>
        <v>STATEN ISLAND</v>
      </c>
      <c r="D26" s="6" t="str">
        <f t="shared" si="4"/>
        <v>01</v>
      </c>
      <c r="E26" s="21" t="s">
        <v>88</v>
      </c>
      <c r="F26" s="7" t="s">
        <v>89</v>
      </c>
      <c r="G26" s="7">
        <v>176195.0</v>
      </c>
      <c r="H26" s="11" t="s">
        <v>88</v>
      </c>
      <c r="I26" s="11">
        <v>68263.0</v>
      </c>
      <c r="J26" s="23">
        <f t="shared" si="5"/>
        <v>0.3874287012</v>
      </c>
      <c r="K26" s="22" t="s">
        <v>88</v>
      </c>
      <c r="L26" s="22">
        <v>12873.0</v>
      </c>
      <c r="M26" s="23">
        <f t="shared" si="6"/>
        <v>0.07306109708</v>
      </c>
      <c r="N26" s="11" t="s">
        <v>88</v>
      </c>
      <c r="O26" s="11">
        <v>63.0</v>
      </c>
      <c r="P26" s="11" t="s">
        <v>88</v>
      </c>
      <c r="Q26" s="11">
        <v>1670.0</v>
      </c>
      <c r="R26" s="16" t="s">
        <v>90</v>
      </c>
      <c r="S26" s="17">
        <v>0.17</v>
      </c>
    </row>
    <row r="27">
      <c r="A27" s="6" t="str">
        <f t="shared" si="1"/>
        <v>103</v>
      </c>
      <c r="B27" s="6">
        <f t="shared" si="2"/>
        <v>1</v>
      </c>
      <c r="C27" s="6" t="str">
        <f t="shared" si="3"/>
        <v>MANHATTAN</v>
      </c>
      <c r="D27" s="6" t="str">
        <f t="shared" si="4"/>
        <v>03</v>
      </c>
      <c r="E27" s="21" t="s">
        <v>91</v>
      </c>
      <c r="F27" s="7" t="s">
        <v>92</v>
      </c>
      <c r="G27" s="7">
        <v>167128.0</v>
      </c>
      <c r="H27" s="11" t="s">
        <v>91</v>
      </c>
      <c r="I27" s="11">
        <v>64357.0</v>
      </c>
      <c r="J27" s="23">
        <f t="shared" si="5"/>
        <v>0.3850761093</v>
      </c>
      <c r="K27" s="22" t="s">
        <v>91</v>
      </c>
      <c r="L27" s="22">
        <v>29867.0</v>
      </c>
      <c r="M27" s="23">
        <f t="shared" si="6"/>
        <v>0.1787073381</v>
      </c>
      <c r="N27" s="11" t="s">
        <v>91</v>
      </c>
      <c r="O27" s="11">
        <v>35.0</v>
      </c>
      <c r="P27" s="11" t="s">
        <v>91</v>
      </c>
      <c r="Q27" s="11">
        <v>2079.0</v>
      </c>
      <c r="R27" s="16" t="s">
        <v>93</v>
      </c>
      <c r="S27" s="17">
        <v>0.276</v>
      </c>
    </row>
    <row r="28">
      <c r="A28" s="6" t="str">
        <f t="shared" si="1"/>
        <v>316</v>
      </c>
      <c r="B28" s="6">
        <f t="shared" si="2"/>
        <v>3</v>
      </c>
      <c r="C28" s="6" t="str">
        <f t="shared" si="3"/>
        <v>BROOKLYN</v>
      </c>
      <c r="D28" s="6" t="str">
        <f t="shared" si="4"/>
        <v>16</v>
      </c>
      <c r="E28" s="6" t="s">
        <v>94</v>
      </c>
      <c r="F28" s="7" t="s">
        <v>95</v>
      </c>
      <c r="G28" s="7">
        <v>128369.0</v>
      </c>
      <c r="H28" s="11" t="s">
        <v>94</v>
      </c>
      <c r="I28" s="11">
        <v>48403.0</v>
      </c>
      <c r="J28" s="23">
        <f t="shared" si="5"/>
        <v>0.3770614401</v>
      </c>
      <c r="K28" s="22" t="s">
        <v>94</v>
      </c>
      <c r="L28" s="22">
        <v>20037.0</v>
      </c>
      <c r="M28" s="23">
        <f t="shared" si="6"/>
        <v>0.1560890869</v>
      </c>
      <c r="N28" s="11" t="s">
        <v>94</v>
      </c>
      <c r="O28" s="11">
        <v>20.0</v>
      </c>
      <c r="P28" s="11" t="s">
        <v>94</v>
      </c>
      <c r="Q28" s="11">
        <v>1451.0</v>
      </c>
      <c r="R28" s="26" t="s">
        <v>96</v>
      </c>
      <c r="S28" s="27">
        <v>0.366</v>
      </c>
    </row>
    <row r="29">
      <c r="A29" s="6" t="str">
        <f t="shared" si="1"/>
        <v>201</v>
      </c>
      <c r="B29" s="6">
        <f t="shared" si="2"/>
        <v>2</v>
      </c>
      <c r="C29" s="6" t="str">
        <f t="shared" si="3"/>
        <v>BRONX</v>
      </c>
      <c r="D29" s="6" t="str">
        <f t="shared" si="4"/>
        <v>01</v>
      </c>
      <c r="E29" s="6" t="s">
        <v>97</v>
      </c>
      <c r="F29" s="7" t="s">
        <v>98</v>
      </c>
      <c r="G29" s="7">
        <v>146824.0</v>
      </c>
      <c r="H29" s="11" t="s">
        <v>97</v>
      </c>
      <c r="I29" s="11">
        <v>55098.0</v>
      </c>
      <c r="J29" s="23">
        <f t="shared" si="5"/>
        <v>0.3752656241</v>
      </c>
      <c r="K29" s="22" t="s">
        <v>97</v>
      </c>
      <c r="L29" s="22">
        <v>26268.0</v>
      </c>
      <c r="M29" s="23">
        <f t="shared" si="6"/>
        <v>0.1789080804</v>
      </c>
      <c r="N29" s="11" t="s">
        <v>97</v>
      </c>
      <c r="O29" s="11">
        <v>29.0</v>
      </c>
      <c r="P29" s="11" t="s">
        <v>97</v>
      </c>
      <c r="Q29" s="11">
        <v>1795.0</v>
      </c>
      <c r="R29" s="26" t="s">
        <v>99</v>
      </c>
      <c r="S29" s="27">
        <v>0.421</v>
      </c>
    </row>
    <row r="30">
      <c r="A30" s="6" t="str">
        <f t="shared" si="1"/>
        <v>404</v>
      </c>
      <c r="B30" s="6">
        <f t="shared" si="2"/>
        <v>4</v>
      </c>
      <c r="C30" s="6" t="str">
        <f t="shared" si="3"/>
        <v>QUEENS</v>
      </c>
      <c r="D30" s="6" t="str">
        <f t="shared" si="4"/>
        <v>04</v>
      </c>
      <c r="E30" s="21" t="s">
        <v>100</v>
      </c>
      <c r="F30" s="7" t="s">
        <v>101</v>
      </c>
      <c r="G30" s="7">
        <v>156074.0</v>
      </c>
      <c r="H30" s="11" t="s">
        <v>100</v>
      </c>
      <c r="I30" s="11">
        <v>56712.0</v>
      </c>
      <c r="J30" s="23">
        <f t="shared" si="5"/>
        <v>0.3633660956</v>
      </c>
      <c r="K30" s="22" t="s">
        <v>100</v>
      </c>
      <c r="L30" s="22">
        <v>33349.0</v>
      </c>
      <c r="M30" s="23">
        <f t="shared" si="6"/>
        <v>0.2136742827</v>
      </c>
      <c r="N30" s="11" t="s">
        <v>100</v>
      </c>
      <c r="O30" s="11">
        <v>21.0</v>
      </c>
      <c r="P30" s="11" t="s">
        <v>100</v>
      </c>
      <c r="Q30" s="11">
        <v>1162.0</v>
      </c>
      <c r="R30" s="16" t="s">
        <v>102</v>
      </c>
      <c r="S30" s="17">
        <v>0.143</v>
      </c>
    </row>
    <row r="31">
      <c r="A31" s="6" t="str">
        <f t="shared" si="1"/>
        <v>312</v>
      </c>
      <c r="B31" s="6">
        <f t="shared" si="2"/>
        <v>3</v>
      </c>
      <c r="C31" s="6" t="str">
        <f t="shared" si="3"/>
        <v>BROOKLYN</v>
      </c>
      <c r="D31" s="6" t="str">
        <f t="shared" si="4"/>
        <v>12</v>
      </c>
      <c r="E31" s="21" t="s">
        <v>103</v>
      </c>
      <c r="F31" s="7" t="s">
        <v>104</v>
      </c>
      <c r="G31" s="7">
        <v>153470.0</v>
      </c>
      <c r="H31" s="11" t="s">
        <v>103</v>
      </c>
      <c r="I31" s="11">
        <v>55398.0</v>
      </c>
      <c r="J31" s="23">
        <f t="shared" si="5"/>
        <v>0.3609695706</v>
      </c>
      <c r="K31" s="22" t="s">
        <v>103</v>
      </c>
      <c r="L31" s="22">
        <v>21124.0</v>
      </c>
      <c r="M31" s="23">
        <f t="shared" si="6"/>
        <v>0.137642536</v>
      </c>
      <c r="N31" s="11" t="s">
        <v>103</v>
      </c>
      <c r="O31" s="11">
        <v>30.0</v>
      </c>
      <c r="P31" s="11" t="s">
        <v>103</v>
      </c>
      <c r="Q31" s="11">
        <v>970.0</v>
      </c>
      <c r="R31" s="16" t="s">
        <v>105</v>
      </c>
      <c r="S31" s="17">
        <v>0.197</v>
      </c>
    </row>
    <row r="32">
      <c r="A32" s="6" t="str">
        <f t="shared" si="1"/>
        <v>401</v>
      </c>
      <c r="B32" s="6">
        <f t="shared" si="2"/>
        <v>4</v>
      </c>
      <c r="C32" s="6" t="str">
        <f t="shared" si="3"/>
        <v>QUEENS</v>
      </c>
      <c r="D32" s="6" t="str">
        <f t="shared" si="4"/>
        <v>01</v>
      </c>
      <c r="E32" s="21" t="s">
        <v>106</v>
      </c>
      <c r="F32" s="7" t="s">
        <v>107</v>
      </c>
      <c r="G32" s="7">
        <v>166069.0</v>
      </c>
      <c r="H32" s="11" t="s">
        <v>106</v>
      </c>
      <c r="I32" s="11">
        <v>59071.0</v>
      </c>
      <c r="J32" s="23">
        <f t="shared" si="5"/>
        <v>0.3557015457</v>
      </c>
      <c r="K32" s="22" t="s">
        <v>106</v>
      </c>
      <c r="L32" s="22">
        <v>23795.0</v>
      </c>
      <c r="M32" s="23">
        <f t="shared" si="6"/>
        <v>0.1432838158</v>
      </c>
      <c r="N32" s="11" t="s">
        <v>106</v>
      </c>
      <c r="O32" s="11">
        <v>55.0</v>
      </c>
      <c r="P32" s="11" t="s">
        <v>106</v>
      </c>
      <c r="Q32" s="11">
        <v>1146.0</v>
      </c>
      <c r="R32" s="16" t="s">
        <v>108</v>
      </c>
      <c r="S32" s="17">
        <v>0.14</v>
      </c>
    </row>
    <row r="33">
      <c r="A33" s="6" t="str">
        <f t="shared" si="1"/>
        <v>306</v>
      </c>
      <c r="B33" s="6">
        <f t="shared" si="2"/>
        <v>3</v>
      </c>
      <c r="C33" s="6" t="str">
        <f t="shared" si="3"/>
        <v>BROOKLYN</v>
      </c>
      <c r="D33" s="6" t="str">
        <f t="shared" si="4"/>
        <v>06</v>
      </c>
      <c r="E33" s="6" t="s">
        <v>109</v>
      </c>
      <c r="F33" s="7" t="s">
        <v>110</v>
      </c>
      <c r="G33" s="7">
        <v>114043.0</v>
      </c>
      <c r="H33" s="11" t="s">
        <v>109</v>
      </c>
      <c r="I33" s="11">
        <v>40479.0</v>
      </c>
      <c r="J33" s="23">
        <f t="shared" si="5"/>
        <v>0.3549450646</v>
      </c>
      <c r="K33" s="22" t="s">
        <v>109</v>
      </c>
      <c r="L33" s="22">
        <v>9857.0</v>
      </c>
      <c r="M33" s="23">
        <f t="shared" si="6"/>
        <v>0.08643231062</v>
      </c>
      <c r="N33" s="11" t="s">
        <v>109</v>
      </c>
      <c r="O33" s="11">
        <v>40.0</v>
      </c>
      <c r="P33" s="11" t="s">
        <v>109</v>
      </c>
      <c r="Q33" s="11">
        <v>747.0</v>
      </c>
      <c r="R33" s="16" t="s">
        <v>111</v>
      </c>
      <c r="S33" s="17">
        <v>0.102</v>
      </c>
    </row>
    <row r="34">
      <c r="A34" s="6" t="str">
        <f t="shared" si="1"/>
        <v>412</v>
      </c>
      <c r="B34" s="6">
        <f t="shared" si="2"/>
        <v>4</v>
      </c>
      <c r="C34" s="6" t="str">
        <f t="shared" si="3"/>
        <v>QUEENS</v>
      </c>
      <c r="D34" s="6" t="str">
        <f t="shared" si="4"/>
        <v>12</v>
      </c>
      <c r="E34" s="14" t="s">
        <v>112</v>
      </c>
      <c r="F34" s="15" t="s">
        <v>113</v>
      </c>
      <c r="G34" s="15">
        <v>241275.0</v>
      </c>
      <c r="H34" s="11" t="s">
        <v>112</v>
      </c>
      <c r="I34" s="11">
        <v>84863.0</v>
      </c>
      <c r="J34" s="23">
        <f t="shared" si="5"/>
        <v>0.3517272821</v>
      </c>
      <c r="K34" s="22" t="s">
        <v>112</v>
      </c>
      <c r="L34" s="22">
        <v>25612.0</v>
      </c>
      <c r="M34" s="23">
        <f t="shared" si="6"/>
        <v>0.1061527303</v>
      </c>
      <c r="N34" s="8" t="s">
        <v>112</v>
      </c>
      <c r="O34" s="8">
        <v>84.0</v>
      </c>
      <c r="P34" s="11" t="s">
        <v>112</v>
      </c>
      <c r="Q34" s="11">
        <v>2269.0</v>
      </c>
      <c r="R34" s="16" t="s">
        <v>114</v>
      </c>
      <c r="S34" s="17">
        <v>0.127</v>
      </c>
    </row>
    <row r="35">
      <c r="A35" s="6" t="str">
        <f t="shared" si="1"/>
        <v>409</v>
      </c>
      <c r="B35" s="6">
        <f t="shared" si="2"/>
        <v>4</v>
      </c>
      <c r="C35" s="6" t="str">
        <f t="shared" si="3"/>
        <v>QUEENS</v>
      </c>
      <c r="D35" s="6" t="str">
        <f t="shared" si="4"/>
        <v>09</v>
      </c>
      <c r="E35" s="6" t="s">
        <v>115</v>
      </c>
      <c r="F35" s="7" t="s">
        <v>116</v>
      </c>
      <c r="G35" s="7">
        <v>143756.0</v>
      </c>
      <c r="H35" s="11" t="s">
        <v>115</v>
      </c>
      <c r="I35" s="11">
        <v>50279.0</v>
      </c>
      <c r="J35" s="23">
        <f t="shared" si="5"/>
        <v>0.3497523582</v>
      </c>
      <c r="K35" s="22" t="s">
        <v>115</v>
      </c>
      <c r="L35" s="22">
        <v>14236.0</v>
      </c>
      <c r="M35" s="23">
        <f t="shared" si="6"/>
        <v>0.0990289101</v>
      </c>
      <c r="N35" s="11" t="s">
        <v>115</v>
      </c>
      <c r="O35" s="11">
        <v>39.0</v>
      </c>
      <c r="P35" s="11" t="s">
        <v>115</v>
      </c>
      <c r="Q35" s="11">
        <v>1205.0</v>
      </c>
      <c r="R35" s="16" t="s">
        <v>117</v>
      </c>
      <c r="S35" s="17">
        <v>0.112</v>
      </c>
    </row>
    <row r="36">
      <c r="A36" s="6" t="str">
        <f t="shared" si="1"/>
        <v>307</v>
      </c>
      <c r="B36" s="6">
        <f t="shared" si="2"/>
        <v>3</v>
      </c>
      <c r="C36" s="6" t="str">
        <f t="shared" si="3"/>
        <v>BROOKLYN</v>
      </c>
      <c r="D36" s="6" t="str">
        <f t="shared" si="4"/>
        <v>07</v>
      </c>
      <c r="E36" s="6" t="s">
        <v>118</v>
      </c>
      <c r="F36" s="7" t="s">
        <v>119</v>
      </c>
      <c r="G36" s="7">
        <v>130783.0</v>
      </c>
      <c r="H36" s="11" t="s">
        <v>118</v>
      </c>
      <c r="I36" s="11">
        <v>45276.0</v>
      </c>
      <c r="J36" s="23">
        <f t="shared" si="5"/>
        <v>0.3461917833</v>
      </c>
      <c r="K36" s="22" t="s">
        <v>118</v>
      </c>
      <c r="L36" s="22">
        <v>16387.0</v>
      </c>
      <c r="M36" s="23">
        <f t="shared" si="6"/>
        <v>0.1252991597</v>
      </c>
      <c r="N36" s="11" t="s">
        <v>118</v>
      </c>
      <c r="O36" s="11">
        <v>29.0</v>
      </c>
      <c r="P36" s="11" t="s">
        <v>118</v>
      </c>
      <c r="Q36" s="11">
        <v>872.0</v>
      </c>
      <c r="R36" s="16" t="s">
        <v>120</v>
      </c>
      <c r="S36" s="17">
        <v>0.166</v>
      </c>
    </row>
    <row r="37">
      <c r="A37" s="6" t="str">
        <f t="shared" si="1"/>
        <v>203</v>
      </c>
      <c r="B37" s="6">
        <f t="shared" si="2"/>
        <v>2</v>
      </c>
      <c r="C37" s="6" t="str">
        <f t="shared" si="3"/>
        <v>BRONX</v>
      </c>
      <c r="D37" s="6" t="str">
        <f t="shared" si="4"/>
        <v>03</v>
      </c>
      <c r="E37" s="21" t="s">
        <v>121</v>
      </c>
      <c r="F37" s="7" t="s">
        <v>122</v>
      </c>
      <c r="G37" s="7">
        <v>172930.0</v>
      </c>
      <c r="H37" s="11" t="s">
        <v>121</v>
      </c>
      <c r="I37" s="11">
        <v>58428.0</v>
      </c>
      <c r="J37" s="23">
        <f t="shared" si="5"/>
        <v>0.3378708148</v>
      </c>
      <c r="K37" s="22" t="s">
        <v>121</v>
      </c>
      <c r="L37" s="22">
        <v>29942.0</v>
      </c>
      <c r="M37" s="23">
        <f t="shared" si="6"/>
        <v>0.1731452033</v>
      </c>
      <c r="N37" s="11" t="s">
        <v>121</v>
      </c>
      <c r="O37" s="11">
        <v>18.0</v>
      </c>
      <c r="P37" s="11" t="s">
        <v>121</v>
      </c>
      <c r="Q37" s="11">
        <v>1892.0</v>
      </c>
      <c r="R37" s="26" t="s">
        <v>123</v>
      </c>
      <c r="S37" s="27">
        <v>0.403</v>
      </c>
    </row>
    <row r="38">
      <c r="A38" s="6" t="str">
        <f t="shared" si="1"/>
        <v>406</v>
      </c>
      <c r="B38" s="6">
        <f t="shared" si="2"/>
        <v>4</v>
      </c>
      <c r="C38" s="6" t="str">
        <f t="shared" si="3"/>
        <v>QUEENS</v>
      </c>
      <c r="D38" s="6" t="str">
        <f t="shared" si="4"/>
        <v>06</v>
      </c>
      <c r="E38" s="6" t="s">
        <v>124</v>
      </c>
      <c r="F38" s="7" t="s">
        <v>125</v>
      </c>
      <c r="G38" s="7">
        <v>105586.0</v>
      </c>
      <c r="H38" s="11" t="s">
        <v>124</v>
      </c>
      <c r="I38" s="11">
        <v>34511.0</v>
      </c>
      <c r="J38" s="23">
        <f t="shared" si="5"/>
        <v>0.3268520448</v>
      </c>
      <c r="K38" s="22" t="s">
        <v>124</v>
      </c>
      <c r="L38" s="22">
        <v>14984.0</v>
      </c>
      <c r="M38" s="23">
        <f t="shared" si="6"/>
        <v>0.1419127536</v>
      </c>
      <c r="N38" s="11" t="s">
        <v>124</v>
      </c>
      <c r="O38" s="11">
        <v>66.0</v>
      </c>
      <c r="P38" s="11" t="s">
        <v>124</v>
      </c>
      <c r="Q38" s="11">
        <v>716.0</v>
      </c>
      <c r="R38" s="16" t="s">
        <v>126</v>
      </c>
      <c r="S38" s="17">
        <v>0.13</v>
      </c>
    </row>
    <row r="39">
      <c r="A39" s="6" t="str">
        <f t="shared" si="1"/>
        <v>405</v>
      </c>
      <c r="B39" s="6">
        <f t="shared" si="2"/>
        <v>4</v>
      </c>
      <c r="C39" s="6" t="str">
        <f t="shared" si="3"/>
        <v>QUEENS</v>
      </c>
      <c r="D39" s="6" t="str">
        <f t="shared" si="4"/>
        <v>05</v>
      </c>
      <c r="E39" s="21" t="s">
        <v>127</v>
      </c>
      <c r="F39" s="7" t="s">
        <v>128</v>
      </c>
      <c r="G39" s="7">
        <v>165895.0</v>
      </c>
      <c r="H39" s="11" t="s">
        <v>127</v>
      </c>
      <c r="I39" s="11">
        <v>54066.0</v>
      </c>
      <c r="J39" s="23">
        <f t="shared" si="5"/>
        <v>0.3259049399</v>
      </c>
      <c r="K39" s="22" t="s">
        <v>127</v>
      </c>
      <c r="L39" s="22">
        <v>15178.0</v>
      </c>
      <c r="M39" s="23">
        <f t="shared" si="6"/>
        <v>0.09149160614</v>
      </c>
      <c r="N39" s="11" t="s">
        <v>127</v>
      </c>
      <c r="O39" s="11">
        <v>62.0</v>
      </c>
      <c r="P39" s="11" t="s">
        <v>127</v>
      </c>
      <c r="Q39" s="11">
        <v>941.0</v>
      </c>
      <c r="R39" s="16" t="s">
        <v>129</v>
      </c>
      <c r="S39" s="17">
        <v>0.103</v>
      </c>
    </row>
    <row r="40">
      <c r="A40" s="6" t="str">
        <f t="shared" si="1"/>
        <v>210</v>
      </c>
      <c r="B40" s="6">
        <f t="shared" si="2"/>
        <v>2</v>
      </c>
      <c r="C40" s="6" t="str">
        <f t="shared" si="3"/>
        <v>BRONX</v>
      </c>
      <c r="D40" s="6" t="str">
        <f t="shared" si="4"/>
        <v>10</v>
      </c>
      <c r="E40" s="6" t="s">
        <v>130</v>
      </c>
      <c r="F40" s="7" t="s">
        <v>131</v>
      </c>
      <c r="G40" s="7">
        <v>110883.0</v>
      </c>
      <c r="H40" s="11" t="s">
        <v>130</v>
      </c>
      <c r="I40" s="11">
        <v>35457.0</v>
      </c>
      <c r="J40" s="23">
        <f t="shared" si="5"/>
        <v>0.3197694868</v>
      </c>
      <c r="K40" s="22" t="s">
        <v>130</v>
      </c>
      <c r="L40" s="22">
        <v>13777.0</v>
      </c>
      <c r="M40" s="23">
        <f t="shared" si="6"/>
        <v>0.1242480813</v>
      </c>
      <c r="N40" s="11" t="s">
        <v>130</v>
      </c>
      <c r="O40" s="11">
        <v>57.0</v>
      </c>
      <c r="P40" s="11" t="s">
        <v>130</v>
      </c>
      <c r="Q40" s="11">
        <v>779.0</v>
      </c>
      <c r="R40" s="16" t="s">
        <v>132</v>
      </c>
      <c r="S40" s="17">
        <v>0.173</v>
      </c>
    </row>
    <row r="41">
      <c r="A41" s="6" t="str">
        <f t="shared" si="1"/>
        <v>311</v>
      </c>
      <c r="B41" s="6">
        <f t="shared" si="2"/>
        <v>3</v>
      </c>
      <c r="C41" s="6" t="str">
        <f t="shared" si="3"/>
        <v>BROOKLYN</v>
      </c>
      <c r="D41" s="6" t="str">
        <f t="shared" si="4"/>
        <v>11</v>
      </c>
      <c r="E41" s="24" t="s">
        <v>133</v>
      </c>
      <c r="F41" s="25" t="s">
        <v>134</v>
      </c>
      <c r="G41" s="25">
        <v>186959.0</v>
      </c>
      <c r="H41" s="11" t="s">
        <v>133</v>
      </c>
      <c r="I41" s="11">
        <v>59370.0</v>
      </c>
      <c r="J41" s="23">
        <f t="shared" si="5"/>
        <v>0.3175562556</v>
      </c>
      <c r="K41" s="22" t="s">
        <v>133</v>
      </c>
      <c r="L41" s="22">
        <v>26508.0</v>
      </c>
      <c r="M41" s="23">
        <f t="shared" si="6"/>
        <v>0.1417850973</v>
      </c>
      <c r="N41" s="11" t="s">
        <v>133</v>
      </c>
      <c r="O41" s="11">
        <v>63.0</v>
      </c>
      <c r="P41" s="11" t="s">
        <v>133</v>
      </c>
      <c r="Q41" s="11">
        <v>1097.0</v>
      </c>
      <c r="R41" s="16" t="s">
        <v>135</v>
      </c>
      <c r="S41" s="17">
        <v>0.166</v>
      </c>
    </row>
    <row r="42">
      <c r="A42" s="6" t="str">
        <f t="shared" si="1"/>
        <v>402</v>
      </c>
      <c r="B42" s="6">
        <f t="shared" si="2"/>
        <v>4</v>
      </c>
      <c r="C42" s="6" t="str">
        <f t="shared" si="3"/>
        <v>QUEENS</v>
      </c>
      <c r="D42" s="6" t="str">
        <f t="shared" si="4"/>
        <v>02</v>
      </c>
      <c r="E42" s="6" t="s">
        <v>136</v>
      </c>
      <c r="F42" s="7" t="s">
        <v>137</v>
      </c>
      <c r="G42" s="7">
        <v>136058.0</v>
      </c>
      <c r="H42" s="11" t="s">
        <v>136</v>
      </c>
      <c r="I42" s="11">
        <v>42285.0</v>
      </c>
      <c r="J42" s="23">
        <f t="shared" si="5"/>
        <v>0.3107865763</v>
      </c>
      <c r="K42" s="22" t="s">
        <v>136</v>
      </c>
      <c r="L42" s="22">
        <v>16262.0</v>
      </c>
      <c r="M42" s="23">
        <f t="shared" si="6"/>
        <v>0.1195225566</v>
      </c>
      <c r="N42" s="11" t="s">
        <v>136</v>
      </c>
      <c r="O42" s="11">
        <v>42.0</v>
      </c>
      <c r="P42" s="11" t="s">
        <v>136</v>
      </c>
      <c r="Q42" s="11">
        <v>725.0</v>
      </c>
      <c r="R42" s="16" t="s">
        <v>138</v>
      </c>
      <c r="S42" s="17">
        <v>0.085</v>
      </c>
    </row>
    <row r="43">
      <c r="A43" s="6" t="str">
        <f t="shared" si="1"/>
        <v>104</v>
      </c>
      <c r="B43" s="6">
        <f t="shared" si="2"/>
        <v>1</v>
      </c>
      <c r="C43" s="6" t="str">
        <f t="shared" si="3"/>
        <v>MANHATTAN</v>
      </c>
      <c r="D43" s="6" t="str">
        <f t="shared" si="4"/>
        <v>04</v>
      </c>
      <c r="E43" s="21" t="s">
        <v>139</v>
      </c>
      <c r="F43" s="7" t="s">
        <v>140</v>
      </c>
      <c r="G43" s="7">
        <v>167290.0</v>
      </c>
      <c r="H43" s="11" t="s">
        <v>139</v>
      </c>
      <c r="I43" s="11">
        <v>51188.0</v>
      </c>
      <c r="J43" s="23">
        <f t="shared" si="5"/>
        <v>0.3059836213</v>
      </c>
      <c r="K43" s="22" t="s">
        <v>139</v>
      </c>
      <c r="L43" s="22">
        <v>20163.0</v>
      </c>
      <c r="M43" s="23">
        <f t="shared" si="6"/>
        <v>0.1205272282</v>
      </c>
      <c r="N43" s="11" t="s">
        <v>139</v>
      </c>
      <c r="O43" s="11">
        <v>63.0</v>
      </c>
      <c r="P43" s="11" t="s">
        <v>139</v>
      </c>
      <c r="Q43" s="11">
        <v>1865.0</v>
      </c>
      <c r="R43" s="16" t="s">
        <v>141</v>
      </c>
      <c r="S43" s="17">
        <v>0.125</v>
      </c>
    </row>
    <row r="44">
      <c r="A44" s="6" t="str">
        <f t="shared" si="1"/>
        <v>410</v>
      </c>
      <c r="B44" s="6">
        <f t="shared" si="2"/>
        <v>4</v>
      </c>
      <c r="C44" s="6" t="str">
        <f t="shared" si="3"/>
        <v>QUEENS</v>
      </c>
      <c r="D44" s="6" t="str">
        <f t="shared" si="4"/>
        <v>10</v>
      </c>
      <c r="E44" s="6" t="s">
        <v>142</v>
      </c>
      <c r="F44" s="7" t="s">
        <v>143</v>
      </c>
      <c r="G44" s="7">
        <v>118568.0</v>
      </c>
      <c r="H44" s="11" t="s">
        <v>142</v>
      </c>
      <c r="I44" s="11">
        <v>34911.0</v>
      </c>
      <c r="J44" s="23">
        <f t="shared" si="5"/>
        <v>0.2944386344</v>
      </c>
      <c r="K44" s="22" t="s">
        <v>142</v>
      </c>
      <c r="L44" s="22">
        <v>7408.0</v>
      </c>
      <c r="M44" s="23">
        <f t="shared" si="6"/>
        <v>0.06247891505</v>
      </c>
      <c r="N44" s="11" t="s">
        <v>142</v>
      </c>
      <c r="O44" s="11">
        <v>34.0</v>
      </c>
      <c r="P44" s="11" t="s">
        <v>142</v>
      </c>
      <c r="Q44" s="11">
        <v>708.0</v>
      </c>
      <c r="R44" s="16" t="s">
        <v>144</v>
      </c>
      <c r="S44" s="17">
        <v>0.103</v>
      </c>
    </row>
    <row r="45">
      <c r="A45" s="6" t="str">
        <f t="shared" si="1"/>
        <v>202</v>
      </c>
      <c r="B45" s="6">
        <f t="shared" si="2"/>
        <v>2</v>
      </c>
      <c r="C45" s="6" t="str">
        <f t="shared" si="3"/>
        <v>BRONX</v>
      </c>
      <c r="D45" s="6" t="str">
        <f t="shared" si="4"/>
        <v>02</v>
      </c>
      <c r="E45" s="6" t="s">
        <v>145</v>
      </c>
      <c r="F45" s="7" t="s">
        <v>146</v>
      </c>
      <c r="G45" s="7">
        <v>146824.0</v>
      </c>
      <c r="H45" s="11" t="s">
        <v>145</v>
      </c>
      <c r="I45" s="11">
        <v>43185.0</v>
      </c>
      <c r="J45" s="23">
        <f t="shared" si="5"/>
        <v>0.2941276631</v>
      </c>
      <c r="K45" s="22" t="s">
        <v>145</v>
      </c>
      <c r="L45" s="22">
        <v>19876.0</v>
      </c>
      <c r="M45" s="23">
        <f t="shared" si="6"/>
        <v>0.1353729635</v>
      </c>
      <c r="N45" s="11" t="s">
        <v>145</v>
      </c>
      <c r="O45" s="11">
        <v>11.0</v>
      </c>
      <c r="P45" s="11" t="s">
        <v>145</v>
      </c>
      <c r="Q45" s="11">
        <v>1356.0</v>
      </c>
      <c r="R45" s="26" t="s">
        <v>147</v>
      </c>
      <c r="S45" s="27">
        <v>0.421</v>
      </c>
    </row>
    <row r="46">
      <c r="A46" s="6" t="str">
        <f t="shared" si="1"/>
        <v>302</v>
      </c>
      <c r="B46" s="6">
        <f t="shared" si="2"/>
        <v>3</v>
      </c>
      <c r="C46" s="6" t="str">
        <f t="shared" si="3"/>
        <v>BROOKLYN</v>
      </c>
      <c r="D46" s="6" t="str">
        <f t="shared" si="4"/>
        <v>02</v>
      </c>
      <c r="E46" s="6" t="s">
        <v>148</v>
      </c>
      <c r="F46" s="7" t="s">
        <v>149</v>
      </c>
      <c r="G46" s="7">
        <v>133346.0</v>
      </c>
      <c r="H46" s="11" t="s">
        <v>148</v>
      </c>
      <c r="I46" s="11">
        <v>38943.0</v>
      </c>
      <c r="J46" s="23">
        <f t="shared" si="5"/>
        <v>0.2920447557</v>
      </c>
      <c r="K46" s="22" t="s">
        <v>148</v>
      </c>
      <c r="L46" s="22">
        <v>10830.0</v>
      </c>
      <c r="M46" s="23">
        <f t="shared" si="6"/>
        <v>0.08121728436</v>
      </c>
      <c r="N46" s="11" t="s">
        <v>148</v>
      </c>
      <c r="O46" s="11">
        <v>38.0</v>
      </c>
      <c r="P46" s="11" t="s">
        <v>148</v>
      </c>
      <c r="Q46" s="11">
        <v>861.0</v>
      </c>
      <c r="R46" s="16" t="s">
        <v>150</v>
      </c>
      <c r="S46" s="17">
        <v>0.141</v>
      </c>
    </row>
    <row r="47">
      <c r="A47" s="6" t="str">
        <f t="shared" si="1"/>
        <v>313</v>
      </c>
      <c r="B47" s="6">
        <f t="shared" si="2"/>
        <v>3</v>
      </c>
      <c r="C47" s="6" t="str">
        <f t="shared" si="3"/>
        <v>BROOKLYN</v>
      </c>
      <c r="D47" s="6" t="str">
        <f t="shared" si="4"/>
        <v>13</v>
      </c>
      <c r="E47" s="6" t="s">
        <v>151</v>
      </c>
      <c r="F47" s="7" t="s">
        <v>152</v>
      </c>
      <c r="G47" s="7">
        <v>115277.0</v>
      </c>
      <c r="H47" s="11" t="s">
        <v>151</v>
      </c>
      <c r="I47" s="11">
        <v>32308.0</v>
      </c>
      <c r="J47" s="23">
        <f t="shared" si="5"/>
        <v>0.2802640596</v>
      </c>
      <c r="K47" s="22" t="s">
        <v>151</v>
      </c>
      <c r="L47" s="22">
        <v>12197.0</v>
      </c>
      <c r="M47" s="23">
        <f t="shared" si="6"/>
        <v>0.1058060151</v>
      </c>
      <c r="N47" s="11" t="s">
        <v>151</v>
      </c>
      <c r="O47" s="11">
        <v>33.0</v>
      </c>
      <c r="P47" s="11" t="s">
        <v>151</v>
      </c>
      <c r="Q47" s="11">
        <v>993.0</v>
      </c>
      <c r="R47" s="12" t="s">
        <v>153</v>
      </c>
      <c r="S47" s="13">
        <v>0.318</v>
      </c>
    </row>
    <row r="48">
      <c r="A48" s="6" t="str">
        <f t="shared" si="1"/>
        <v>318</v>
      </c>
      <c r="B48" s="6">
        <f t="shared" si="2"/>
        <v>3</v>
      </c>
      <c r="C48" s="6" t="str">
        <f t="shared" si="3"/>
        <v>BROOKLYN</v>
      </c>
      <c r="D48" s="6" t="str">
        <f t="shared" si="4"/>
        <v>18</v>
      </c>
      <c r="E48" s="24" t="s">
        <v>154</v>
      </c>
      <c r="F48" s="25" t="s">
        <v>155</v>
      </c>
      <c r="G48" s="25">
        <v>196895.0</v>
      </c>
      <c r="H48" s="11" t="s">
        <v>154</v>
      </c>
      <c r="I48" s="11">
        <v>53176.0</v>
      </c>
      <c r="J48" s="23">
        <f t="shared" si="5"/>
        <v>0.2700728815</v>
      </c>
      <c r="K48" s="22" t="s">
        <v>154</v>
      </c>
      <c r="L48" s="22">
        <v>14754.0</v>
      </c>
      <c r="M48" s="23">
        <f t="shared" si="6"/>
        <v>0.07493334011</v>
      </c>
      <c r="N48" s="11" t="s">
        <v>154</v>
      </c>
      <c r="O48" s="11">
        <v>66.0</v>
      </c>
      <c r="P48" s="11" t="s">
        <v>154</v>
      </c>
      <c r="Q48" s="11">
        <v>1065.0</v>
      </c>
      <c r="R48" s="16" t="s">
        <v>156</v>
      </c>
      <c r="S48" s="17">
        <v>0.107</v>
      </c>
    </row>
    <row r="49">
      <c r="A49" s="6" t="str">
        <f t="shared" si="1"/>
        <v>502</v>
      </c>
      <c r="B49" s="6">
        <f t="shared" si="2"/>
        <v>5</v>
      </c>
      <c r="C49" s="6" t="str">
        <f t="shared" si="3"/>
        <v>STATEN ISLAND</v>
      </c>
      <c r="D49" s="6" t="str">
        <f t="shared" si="4"/>
        <v>02</v>
      </c>
      <c r="E49" s="6" t="s">
        <v>157</v>
      </c>
      <c r="F49" s="7" t="s">
        <v>158</v>
      </c>
      <c r="G49" s="7">
        <v>138590.0</v>
      </c>
      <c r="H49" s="11" t="s">
        <v>157</v>
      </c>
      <c r="I49" s="11">
        <v>36881.0</v>
      </c>
      <c r="J49" s="23">
        <f t="shared" si="5"/>
        <v>0.2661158814</v>
      </c>
      <c r="K49" s="29" t="s">
        <v>157</v>
      </c>
      <c r="L49" s="29">
        <v>2438.0</v>
      </c>
      <c r="M49" s="23">
        <f t="shared" si="6"/>
        <v>0.01759145682</v>
      </c>
      <c r="N49" s="20" t="s">
        <v>157</v>
      </c>
      <c r="O49" s="20">
        <v>71.0</v>
      </c>
      <c r="P49" s="11" t="s">
        <v>157</v>
      </c>
      <c r="Q49" s="11">
        <v>323.0</v>
      </c>
      <c r="R49" s="16" t="s">
        <v>159</v>
      </c>
      <c r="S49" s="17">
        <v>0.099</v>
      </c>
    </row>
    <row r="50">
      <c r="A50" s="6" t="str">
        <f t="shared" si="1"/>
        <v>407</v>
      </c>
      <c r="B50" s="6">
        <f t="shared" si="2"/>
        <v>4</v>
      </c>
      <c r="C50" s="6" t="str">
        <f t="shared" si="3"/>
        <v>QUEENS</v>
      </c>
      <c r="D50" s="6" t="str">
        <f t="shared" si="4"/>
        <v>07</v>
      </c>
      <c r="E50" s="14" t="s">
        <v>160</v>
      </c>
      <c r="F50" s="15" t="s">
        <v>161</v>
      </c>
      <c r="G50" s="30">
        <v>239869.0</v>
      </c>
      <c r="H50" s="11" t="s">
        <v>160</v>
      </c>
      <c r="I50" s="11">
        <v>63376.0</v>
      </c>
      <c r="J50" s="23">
        <f t="shared" si="5"/>
        <v>0.2642108818</v>
      </c>
      <c r="K50" s="22" t="s">
        <v>160</v>
      </c>
      <c r="L50" s="22">
        <v>20098.0</v>
      </c>
      <c r="M50" s="23">
        <f t="shared" si="6"/>
        <v>0.08378740062</v>
      </c>
      <c r="N50" s="20" t="s">
        <v>160</v>
      </c>
      <c r="O50" s="20">
        <v>74.0</v>
      </c>
      <c r="P50" s="11" t="s">
        <v>160</v>
      </c>
      <c r="Q50" s="11">
        <v>1036.0</v>
      </c>
      <c r="R50" s="16" t="s">
        <v>162</v>
      </c>
      <c r="S50" s="17">
        <v>0.165</v>
      </c>
    </row>
    <row r="51">
      <c r="A51" s="6" t="str">
        <f t="shared" si="1"/>
        <v>106</v>
      </c>
      <c r="B51" s="6">
        <f t="shared" si="2"/>
        <v>1</v>
      </c>
      <c r="C51" s="6" t="str">
        <f t="shared" si="3"/>
        <v>MANHATTAN</v>
      </c>
      <c r="D51" s="6" t="str">
        <f t="shared" si="4"/>
        <v>06</v>
      </c>
      <c r="E51" s="6" t="s">
        <v>163</v>
      </c>
      <c r="F51" s="7" t="s">
        <v>164</v>
      </c>
      <c r="G51" s="7">
        <v>148482.0</v>
      </c>
      <c r="H51" s="11" t="s">
        <v>163</v>
      </c>
      <c r="I51" s="11">
        <v>38617.0</v>
      </c>
      <c r="J51" s="23">
        <f t="shared" si="5"/>
        <v>0.2600786627</v>
      </c>
      <c r="K51" s="22" t="s">
        <v>163</v>
      </c>
      <c r="L51" s="22">
        <v>16480.0</v>
      </c>
      <c r="M51" s="23">
        <f t="shared" si="6"/>
        <v>0.1109898843</v>
      </c>
      <c r="N51" s="11" t="s">
        <v>163</v>
      </c>
      <c r="O51" s="11">
        <v>67.0</v>
      </c>
      <c r="P51" s="11" t="s">
        <v>163</v>
      </c>
      <c r="Q51" s="11">
        <v>1107.0</v>
      </c>
      <c r="R51" s="16" t="s">
        <v>165</v>
      </c>
      <c r="S51" s="17">
        <v>0.075</v>
      </c>
    </row>
    <row r="52">
      <c r="A52" s="6" t="str">
        <f t="shared" si="1"/>
        <v>403</v>
      </c>
      <c r="B52" s="6">
        <f t="shared" si="2"/>
        <v>4</v>
      </c>
      <c r="C52" s="6" t="str">
        <f t="shared" si="3"/>
        <v>QUEENS</v>
      </c>
      <c r="D52" s="6" t="str">
        <f t="shared" si="4"/>
        <v>03</v>
      </c>
      <c r="E52" s="21" t="s">
        <v>166</v>
      </c>
      <c r="F52" s="7" t="s">
        <v>167</v>
      </c>
      <c r="G52" s="7">
        <v>175275.0</v>
      </c>
      <c r="H52" s="11" t="s">
        <v>166</v>
      </c>
      <c r="I52" s="11">
        <v>45217.0</v>
      </c>
      <c r="J52" s="23">
        <f t="shared" si="5"/>
        <v>0.257977464</v>
      </c>
      <c r="K52" s="22" t="s">
        <v>166</v>
      </c>
      <c r="L52" s="22">
        <v>16988.0</v>
      </c>
      <c r="M52" s="23">
        <f t="shared" si="6"/>
        <v>0.09692197975</v>
      </c>
      <c r="N52" s="11" t="s">
        <v>166</v>
      </c>
      <c r="O52" s="11">
        <v>26.0</v>
      </c>
      <c r="P52" s="11" t="s">
        <v>166</v>
      </c>
      <c r="Q52" s="11">
        <v>793.0</v>
      </c>
      <c r="R52" s="16" t="s">
        <v>168</v>
      </c>
      <c r="S52" s="17">
        <v>0.134</v>
      </c>
    </row>
    <row r="53">
      <c r="A53" s="6" t="str">
        <f t="shared" si="1"/>
        <v>411</v>
      </c>
      <c r="B53" s="6">
        <f t="shared" si="2"/>
        <v>4</v>
      </c>
      <c r="C53" s="6" t="str">
        <f t="shared" si="3"/>
        <v>QUEENS</v>
      </c>
      <c r="D53" s="6" t="str">
        <f t="shared" si="4"/>
        <v>11</v>
      </c>
      <c r="E53" s="6" t="s">
        <v>169</v>
      </c>
      <c r="F53" s="7" t="s">
        <v>170</v>
      </c>
      <c r="G53" s="7">
        <v>114562.0</v>
      </c>
      <c r="H53" s="11" t="s">
        <v>169</v>
      </c>
      <c r="I53" s="11">
        <v>29112.0</v>
      </c>
      <c r="J53" s="23">
        <f t="shared" si="5"/>
        <v>0.2541156754</v>
      </c>
      <c r="K53" s="22" t="s">
        <v>169</v>
      </c>
      <c r="L53" s="22">
        <v>3923.0</v>
      </c>
      <c r="M53" s="23">
        <f t="shared" si="6"/>
        <v>0.03424346642</v>
      </c>
      <c r="N53" s="8" t="s">
        <v>169</v>
      </c>
      <c r="O53" s="8">
        <v>84.0</v>
      </c>
      <c r="P53" s="11" t="s">
        <v>169</v>
      </c>
      <c r="Q53" s="11">
        <v>209.0</v>
      </c>
      <c r="R53" s="16" t="s">
        <v>171</v>
      </c>
      <c r="S53" s="17">
        <v>0.087</v>
      </c>
    </row>
    <row r="54">
      <c r="A54" s="6" t="str">
        <f t="shared" si="1"/>
        <v>503</v>
      </c>
      <c r="B54" s="6">
        <f t="shared" si="2"/>
        <v>5</v>
      </c>
      <c r="C54" s="6" t="str">
        <f t="shared" si="3"/>
        <v>STATEN ISLAND</v>
      </c>
      <c r="D54" s="6" t="str">
        <f t="shared" si="4"/>
        <v>03</v>
      </c>
      <c r="E54" s="21" t="s">
        <v>172</v>
      </c>
      <c r="F54" s="7" t="s">
        <v>173</v>
      </c>
      <c r="G54" s="7">
        <v>161358.0</v>
      </c>
      <c r="H54" s="11" t="s">
        <v>172</v>
      </c>
      <c r="I54" s="11">
        <v>40286.0</v>
      </c>
      <c r="J54" s="23">
        <f t="shared" si="5"/>
        <v>0.2496684391</v>
      </c>
      <c r="K54" s="22" t="s">
        <v>172</v>
      </c>
      <c r="L54" s="22">
        <v>2140.0</v>
      </c>
      <c r="M54" s="23">
        <f t="shared" si="6"/>
        <v>0.01326243508</v>
      </c>
      <c r="N54" s="8" t="s">
        <v>172</v>
      </c>
      <c r="O54" s="8">
        <v>100.0</v>
      </c>
      <c r="P54" s="11" t="s">
        <v>172</v>
      </c>
      <c r="Q54" s="11">
        <v>212.0</v>
      </c>
      <c r="R54" s="16" t="s">
        <v>174</v>
      </c>
      <c r="S54" s="17">
        <v>0.079</v>
      </c>
    </row>
    <row r="55">
      <c r="A55" s="6" t="str">
        <f t="shared" si="1"/>
        <v>408</v>
      </c>
      <c r="B55" s="6">
        <f t="shared" si="2"/>
        <v>4</v>
      </c>
      <c r="C55" s="6" t="str">
        <f t="shared" si="3"/>
        <v>QUEENS</v>
      </c>
      <c r="D55" s="6" t="str">
        <f t="shared" si="4"/>
        <v>08</v>
      </c>
      <c r="E55" s="21" t="s">
        <v>175</v>
      </c>
      <c r="F55" s="7" t="s">
        <v>176</v>
      </c>
      <c r="G55" s="7">
        <v>168471.0</v>
      </c>
      <c r="H55" s="11" t="s">
        <v>175</v>
      </c>
      <c r="I55" s="11">
        <v>41212.0</v>
      </c>
      <c r="J55" s="23">
        <f t="shared" si="5"/>
        <v>0.2446237038</v>
      </c>
      <c r="K55" s="22" t="s">
        <v>175</v>
      </c>
      <c r="L55" s="22">
        <v>11082.0</v>
      </c>
      <c r="M55" s="23">
        <f t="shared" si="6"/>
        <v>0.06577986716</v>
      </c>
      <c r="N55" s="20" t="s">
        <v>175</v>
      </c>
      <c r="O55" s="20">
        <v>75.0</v>
      </c>
      <c r="P55" s="11" t="s">
        <v>175</v>
      </c>
      <c r="Q55" s="11">
        <v>841.0</v>
      </c>
      <c r="R55" s="16" t="s">
        <v>177</v>
      </c>
      <c r="S55" s="17">
        <v>0.12</v>
      </c>
    </row>
    <row r="56">
      <c r="A56" s="6" t="str">
        <f t="shared" si="1"/>
        <v>108</v>
      </c>
      <c r="B56" s="6">
        <f t="shared" si="2"/>
        <v>1</v>
      </c>
      <c r="C56" s="6" t="str">
        <f t="shared" si="3"/>
        <v>MANHATTAN</v>
      </c>
      <c r="D56" s="6" t="str">
        <f t="shared" si="4"/>
        <v>08</v>
      </c>
      <c r="E56" s="14" t="s">
        <v>178</v>
      </c>
      <c r="F56" s="15" t="s">
        <v>179</v>
      </c>
      <c r="G56" s="15">
        <v>216874.0</v>
      </c>
      <c r="H56" s="11" t="s">
        <v>178</v>
      </c>
      <c r="I56" s="11">
        <v>51250.0</v>
      </c>
      <c r="J56" s="23">
        <f t="shared" si="5"/>
        <v>0.2363123288</v>
      </c>
      <c r="K56" s="22" t="s">
        <v>178</v>
      </c>
      <c r="L56" s="22">
        <v>20535.0</v>
      </c>
      <c r="M56" s="23">
        <f t="shared" si="6"/>
        <v>0.09468631556</v>
      </c>
      <c r="N56" s="20" t="s">
        <v>178</v>
      </c>
      <c r="O56" s="20">
        <v>84.0</v>
      </c>
      <c r="P56" s="11" t="s">
        <v>178</v>
      </c>
      <c r="Q56" s="11">
        <v>1434.0</v>
      </c>
      <c r="R56" s="16" t="s">
        <v>180</v>
      </c>
      <c r="S56" s="17">
        <v>0.063</v>
      </c>
    </row>
    <row r="57">
      <c r="A57" s="6" t="str">
        <f t="shared" si="1"/>
        <v>413</v>
      </c>
      <c r="B57" s="6">
        <f t="shared" si="2"/>
        <v>4</v>
      </c>
      <c r="C57" s="6" t="str">
        <f t="shared" si="3"/>
        <v>QUEENS</v>
      </c>
      <c r="D57" s="6" t="str">
        <f t="shared" si="4"/>
        <v>13</v>
      </c>
      <c r="E57" s="14" t="s">
        <v>181</v>
      </c>
      <c r="F57" s="15" t="s">
        <v>182</v>
      </c>
      <c r="G57" s="15">
        <v>200660.0</v>
      </c>
      <c r="H57" s="11" t="s">
        <v>181</v>
      </c>
      <c r="I57" s="11">
        <v>47275.0</v>
      </c>
      <c r="J57" s="23">
        <f t="shared" si="5"/>
        <v>0.2355975282</v>
      </c>
      <c r="K57" s="22" t="s">
        <v>181</v>
      </c>
      <c r="L57" s="22">
        <v>8122.0</v>
      </c>
      <c r="M57" s="23">
        <f t="shared" si="6"/>
        <v>0.04047642779</v>
      </c>
      <c r="N57" s="11" t="s">
        <v>181</v>
      </c>
      <c r="O57" s="11">
        <v>65.0</v>
      </c>
      <c r="P57" s="11" t="s">
        <v>181</v>
      </c>
      <c r="Q57" s="11">
        <v>854.0</v>
      </c>
      <c r="R57" s="16" t="s">
        <v>183</v>
      </c>
      <c r="S57" s="17">
        <v>0.077</v>
      </c>
    </row>
    <row r="58">
      <c r="A58" s="6" t="str">
        <f t="shared" si="1"/>
        <v>102</v>
      </c>
      <c r="B58" s="6">
        <f t="shared" si="2"/>
        <v>1</v>
      </c>
      <c r="C58" s="6" t="str">
        <f t="shared" si="3"/>
        <v>MANHATTAN</v>
      </c>
      <c r="D58" s="6" t="str">
        <f t="shared" si="4"/>
        <v>02</v>
      </c>
      <c r="E58" s="31" t="s">
        <v>184</v>
      </c>
      <c r="F58" s="32" t="s">
        <v>185</v>
      </c>
      <c r="G58" s="7">
        <v>164514.0</v>
      </c>
      <c r="H58" s="11" t="s">
        <v>184</v>
      </c>
      <c r="I58" s="11">
        <v>38319.0</v>
      </c>
      <c r="J58" s="23">
        <f t="shared" si="5"/>
        <v>0.2329224261</v>
      </c>
      <c r="K58" s="22" t="s">
        <v>184</v>
      </c>
      <c r="L58" s="22">
        <v>13426.0</v>
      </c>
      <c r="M58" s="23">
        <f t="shared" si="6"/>
        <v>0.08161007574</v>
      </c>
      <c r="N58" s="11" t="s">
        <v>184</v>
      </c>
      <c r="O58" s="11">
        <v>40.0</v>
      </c>
      <c r="P58" s="11" t="s">
        <v>184</v>
      </c>
      <c r="Q58" s="11">
        <v>812.0</v>
      </c>
      <c r="R58" s="16" t="s">
        <v>186</v>
      </c>
      <c r="S58" s="17">
        <v>0.076</v>
      </c>
    </row>
    <row r="59">
      <c r="A59" s="6" t="str">
        <f t="shared" si="1"/>
        <v>105</v>
      </c>
      <c r="B59" s="6">
        <f t="shared" si="2"/>
        <v>1</v>
      </c>
      <c r="C59" s="6" t="str">
        <f t="shared" si="3"/>
        <v>MANHATTAN</v>
      </c>
      <c r="D59" s="6" t="str">
        <f t="shared" si="4"/>
        <v>05</v>
      </c>
      <c r="E59" s="21" t="s">
        <v>187</v>
      </c>
      <c r="F59" s="7" t="s">
        <v>188</v>
      </c>
      <c r="G59" s="7">
        <v>167290.0</v>
      </c>
      <c r="H59" s="11" t="s">
        <v>187</v>
      </c>
      <c r="I59" s="11">
        <v>32260.0</v>
      </c>
      <c r="J59" s="23">
        <f t="shared" si="5"/>
        <v>0.192838783</v>
      </c>
      <c r="K59" s="22" t="s">
        <v>187</v>
      </c>
      <c r="L59" s="22">
        <v>6790.0</v>
      </c>
      <c r="M59" s="23">
        <f t="shared" si="6"/>
        <v>0.04058820013</v>
      </c>
      <c r="N59" s="11" t="s">
        <v>187</v>
      </c>
      <c r="O59" s="11">
        <v>28.0</v>
      </c>
      <c r="P59" s="11" t="s">
        <v>187</v>
      </c>
      <c r="Q59" s="11">
        <v>633.0</v>
      </c>
      <c r="R59" s="16" t="s">
        <v>189</v>
      </c>
      <c r="S59" s="17">
        <v>0.125</v>
      </c>
    </row>
    <row r="60">
      <c r="A60" s="6" t="str">
        <f t="shared" si="1"/>
        <v>101</v>
      </c>
      <c r="B60" s="6">
        <f t="shared" si="2"/>
        <v>1</v>
      </c>
      <c r="C60" s="6" t="str">
        <f t="shared" si="3"/>
        <v>MANHATTAN</v>
      </c>
      <c r="D60" s="6" t="str">
        <f t="shared" si="4"/>
        <v>01</v>
      </c>
      <c r="E60" s="21" t="s">
        <v>190</v>
      </c>
      <c r="F60" s="7" t="s">
        <v>191</v>
      </c>
      <c r="G60" s="7">
        <v>164514.0</v>
      </c>
      <c r="H60" s="11" t="s">
        <v>190</v>
      </c>
      <c r="I60" s="11">
        <v>14712.0</v>
      </c>
      <c r="J60" s="23">
        <f t="shared" si="5"/>
        <v>0.08942703964</v>
      </c>
      <c r="K60" s="22" t="s">
        <v>190</v>
      </c>
      <c r="L60" s="22">
        <v>2254.0</v>
      </c>
      <c r="M60" s="23">
        <f t="shared" si="6"/>
        <v>0.01370096162</v>
      </c>
      <c r="N60" s="11" t="s">
        <v>190</v>
      </c>
      <c r="O60" s="11">
        <v>39.0</v>
      </c>
      <c r="P60" s="11" t="s">
        <v>190</v>
      </c>
      <c r="Q60" s="11">
        <v>361.0</v>
      </c>
      <c r="R60" s="16" t="s">
        <v>192</v>
      </c>
      <c r="S60" s="17">
        <v>0.076</v>
      </c>
    </row>
    <row r="61">
      <c r="H61" s="33"/>
      <c r="I61" s="33"/>
      <c r="K61" s="22"/>
      <c r="L61" s="22"/>
      <c r="N61" s="11"/>
      <c r="O61" s="11"/>
      <c r="P61" s="11" t="s">
        <v>193</v>
      </c>
      <c r="Q61" s="11">
        <v>638.0</v>
      </c>
      <c r="R61" s="16"/>
      <c r="S61" s="16"/>
    </row>
    <row r="62">
      <c r="H62" s="33"/>
      <c r="I62" s="33"/>
      <c r="K62" s="22"/>
      <c r="L62" s="22"/>
      <c r="N62" s="11"/>
      <c r="O62" s="11"/>
      <c r="P62" s="11" t="s">
        <v>194</v>
      </c>
      <c r="Q62" s="11">
        <v>596.0</v>
      </c>
      <c r="R62" s="16"/>
      <c r="S62" s="16"/>
    </row>
    <row r="63">
      <c r="H63" s="33"/>
      <c r="I63" s="33"/>
      <c r="K63" s="22"/>
      <c r="L63" s="22"/>
      <c r="P63" s="11" t="s">
        <v>195</v>
      </c>
      <c r="Q63" s="11">
        <v>437.0</v>
      </c>
      <c r="R63" s="16"/>
      <c r="S63" s="16"/>
    </row>
    <row r="64">
      <c r="H64" s="33"/>
      <c r="I64" s="33"/>
      <c r="K64" s="22"/>
      <c r="L64" s="22"/>
      <c r="P64" s="11" t="s">
        <v>196</v>
      </c>
      <c r="Q64" s="11">
        <v>269.0</v>
      </c>
      <c r="R64" s="16"/>
      <c r="S64" s="16"/>
    </row>
    <row r="65">
      <c r="H65" s="34"/>
      <c r="I65" s="34"/>
      <c r="K65" s="22"/>
      <c r="L65" s="22"/>
      <c r="P65" s="11" t="s">
        <v>197</v>
      </c>
      <c r="Q65" s="11">
        <v>46.0</v>
      </c>
      <c r="R65" s="16"/>
      <c r="S65" s="16"/>
    </row>
    <row r="66">
      <c r="H66" s="33"/>
      <c r="I66" s="33"/>
      <c r="K66" s="22"/>
      <c r="L66" s="22"/>
      <c r="N66" s="11"/>
      <c r="O66" s="11"/>
      <c r="P66" s="11" t="s">
        <v>198</v>
      </c>
      <c r="Q66" s="11">
        <v>1.0</v>
      </c>
      <c r="R66" s="16"/>
      <c r="S66" s="16"/>
    </row>
    <row r="67">
      <c r="H67" s="33"/>
      <c r="I67" s="33"/>
      <c r="K67" s="22"/>
      <c r="L67" s="22"/>
      <c r="N67" s="11"/>
      <c r="O67" s="11"/>
      <c r="P67" s="11" t="s">
        <v>199</v>
      </c>
      <c r="Q67" s="11">
        <v>1.0</v>
      </c>
      <c r="R67" s="16"/>
      <c r="S67" s="16"/>
    </row>
    <row r="68">
      <c r="H68" s="33"/>
      <c r="I68" s="33"/>
      <c r="K68" s="22"/>
      <c r="L68" s="22"/>
      <c r="P68" s="35"/>
      <c r="Q68" s="36">
        <v>1.0</v>
      </c>
      <c r="R68" s="16"/>
      <c r="S68" s="16"/>
    </row>
    <row r="69">
      <c r="H69" s="33"/>
      <c r="I69" s="33"/>
      <c r="K69" s="22"/>
      <c r="L69" s="22"/>
      <c r="R69" s="16"/>
      <c r="S69" s="16"/>
    </row>
    <row r="70">
      <c r="H70" s="33"/>
      <c r="I70" s="33"/>
      <c r="K70" s="22"/>
      <c r="L70" s="22"/>
      <c r="R70" s="16"/>
      <c r="S70" s="16"/>
    </row>
    <row r="71">
      <c r="H71" s="33"/>
      <c r="I71" s="33"/>
      <c r="K71" s="22"/>
      <c r="L71" s="22"/>
      <c r="R71" s="16"/>
      <c r="S71" s="16"/>
    </row>
    <row r="72">
      <c r="H72" s="33"/>
      <c r="I72" s="33"/>
      <c r="K72" s="22"/>
      <c r="L72" s="22"/>
      <c r="R72" s="16"/>
      <c r="S72" s="16"/>
    </row>
    <row r="73">
      <c r="H73" s="33"/>
      <c r="I73" s="33"/>
      <c r="K73" s="16"/>
      <c r="L73" s="22"/>
      <c r="R73" s="16"/>
      <c r="S73" s="16"/>
    </row>
    <row r="74">
      <c r="H74" s="33"/>
      <c r="I74" s="33"/>
      <c r="R74" s="16"/>
      <c r="S74" s="16"/>
    </row>
    <row r="75">
      <c r="H75" s="33"/>
      <c r="I75" s="33"/>
      <c r="R75" s="16"/>
      <c r="S75" s="16"/>
    </row>
    <row r="76">
      <c r="H76" s="33"/>
      <c r="I76" s="33"/>
      <c r="R76" s="16"/>
      <c r="S76" s="16"/>
    </row>
    <row r="77">
      <c r="H77" s="33"/>
      <c r="I77" s="33"/>
      <c r="R77" s="16"/>
      <c r="S77" s="16"/>
    </row>
    <row r="78">
      <c r="H78" s="37"/>
      <c r="I78" s="33"/>
      <c r="R78" s="16"/>
      <c r="S78" s="16"/>
    </row>
    <row r="79">
      <c r="H79" s="38"/>
      <c r="I79" s="38"/>
      <c r="R79" s="16"/>
      <c r="S79" s="16"/>
    </row>
    <row r="80">
      <c r="R80" s="16"/>
      <c r="S80" s="16"/>
    </row>
    <row r="81">
      <c r="R81" s="16"/>
      <c r="S81" s="16"/>
    </row>
    <row r="82">
      <c r="R82" s="16"/>
      <c r="S82" s="16"/>
    </row>
    <row r="83">
      <c r="R83" s="16"/>
      <c r="S83" s="16"/>
    </row>
    <row r="84">
      <c r="R84" s="16"/>
      <c r="S84" s="16"/>
    </row>
    <row r="85">
      <c r="R85" s="16"/>
      <c r="S85" s="16"/>
    </row>
    <row r="86">
      <c r="R86" s="16"/>
      <c r="S86" s="16"/>
    </row>
    <row r="87">
      <c r="R87" s="16"/>
      <c r="S87" s="16"/>
    </row>
    <row r="88">
      <c r="R88" s="16"/>
      <c r="S88" s="16"/>
    </row>
    <row r="89">
      <c r="R89" s="16"/>
      <c r="S89" s="16"/>
    </row>
    <row r="90">
      <c r="R90" s="16"/>
      <c r="S90" s="16"/>
    </row>
    <row r="91">
      <c r="R91" s="16"/>
      <c r="S91" s="16"/>
    </row>
    <row r="92">
      <c r="R92" s="16"/>
      <c r="S92" s="16"/>
    </row>
    <row r="93">
      <c r="R93" s="16"/>
      <c r="S93" s="16"/>
    </row>
    <row r="94">
      <c r="R94" s="16"/>
      <c r="S94" s="16"/>
    </row>
    <row r="95">
      <c r="R95" s="16"/>
      <c r="S95" s="16"/>
    </row>
    <row r="96">
      <c r="R96" s="16"/>
      <c r="S96" s="16"/>
    </row>
    <row r="97">
      <c r="R97" s="16"/>
      <c r="S97" s="16"/>
    </row>
    <row r="98">
      <c r="R98" s="16"/>
      <c r="S98" s="16"/>
    </row>
    <row r="99">
      <c r="R99" s="16"/>
      <c r="S99" s="16"/>
    </row>
    <row r="100">
      <c r="R100" s="16"/>
      <c r="S100" s="16"/>
    </row>
    <row r="101">
      <c r="R101" s="16"/>
      <c r="S101" s="16"/>
    </row>
    <row r="102">
      <c r="R102" s="16"/>
      <c r="S102" s="16"/>
    </row>
    <row r="103">
      <c r="R103" s="16"/>
      <c r="S103" s="16"/>
    </row>
    <row r="104">
      <c r="R104" s="16"/>
      <c r="S104" s="16"/>
    </row>
    <row r="105">
      <c r="R105" s="16"/>
      <c r="S105" s="16"/>
    </row>
    <row r="106">
      <c r="R106" s="16"/>
      <c r="S106" s="16"/>
    </row>
    <row r="107">
      <c r="R107" s="16"/>
      <c r="S107" s="16"/>
    </row>
    <row r="108">
      <c r="R108" s="16"/>
      <c r="S108" s="16"/>
    </row>
    <row r="109">
      <c r="R109" s="16"/>
      <c r="S109" s="16"/>
    </row>
    <row r="110">
      <c r="R110" s="16"/>
      <c r="S110" s="16"/>
    </row>
    <row r="111">
      <c r="R111" s="16"/>
      <c r="S111" s="16"/>
    </row>
    <row r="112">
      <c r="R112" s="16"/>
      <c r="S112" s="16"/>
    </row>
    <row r="113">
      <c r="R113" s="16"/>
      <c r="S113" s="16"/>
    </row>
    <row r="114">
      <c r="R114" s="16"/>
      <c r="S114" s="16"/>
    </row>
    <row r="115">
      <c r="R115" s="16"/>
      <c r="S115" s="16"/>
    </row>
    <row r="116">
      <c r="R116" s="16"/>
      <c r="S116" s="16"/>
    </row>
    <row r="117">
      <c r="R117" s="16"/>
      <c r="S117" s="16"/>
    </row>
    <row r="118">
      <c r="R118" s="16"/>
      <c r="S118" s="16"/>
    </row>
    <row r="119">
      <c r="R119" s="16"/>
      <c r="S119" s="16"/>
    </row>
    <row r="120">
      <c r="R120" s="16"/>
      <c r="S120" s="16"/>
    </row>
    <row r="121">
      <c r="R121" s="16"/>
      <c r="S121" s="16"/>
    </row>
    <row r="122">
      <c r="R122" s="16"/>
      <c r="S122" s="16"/>
    </row>
    <row r="123">
      <c r="R123" s="16"/>
      <c r="S123" s="16"/>
    </row>
    <row r="124">
      <c r="R124" s="16"/>
      <c r="S124" s="16"/>
    </row>
    <row r="125">
      <c r="R125" s="16"/>
      <c r="S125" s="16"/>
    </row>
    <row r="126">
      <c r="R126" s="16"/>
      <c r="S126" s="16"/>
    </row>
    <row r="127">
      <c r="R127" s="16"/>
      <c r="S127" s="16"/>
    </row>
    <row r="128">
      <c r="R128" s="16"/>
      <c r="S128" s="16"/>
    </row>
    <row r="129">
      <c r="R129" s="16"/>
      <c r="S129" s="16"/>
    </row>
    <row r="130">
      <c r="R130" s="16"/>
      <c r="S130" s="16"/>
    </row>
    <row r="131">
      <c r="R131" s="16"/>
      <c r="S131" s="16"/>
    </row>
    <row r="132">
      <c r="R132" s="16"/>
      <c r="S132" s="16"/>
    </row>
    <row r="133">
      <c r="R133" s="16"/>
      <c r="S133" s="16"/>
    </row>
    <row r="134">
      <c r="R134" s="16"/>
      <c r="S134" s="16"/>
    </row>
    <row r="135">
      <c r="R135" s="16"/>
      <c r="S135" s="16"/>
    </row>
    <row r="136">
      <c r="R136" s="16"/>
      <c r="S136" s="16"/>
    </row>
    <row r="137">
      <c r="R137" s="16"/>
      <c r="S137" s="16"/>
    </row>
    <row r="138">
      <c r="R138" s="16"/>
      <c r="S138" s="16"/>
    </row>
    <row r="139">
      <c r="R139" s="16"/>
      <c r="S139" s="16"/>
    </row>
    <row r="140">
      <c r="R140" s="16"/>
      <c r="S140" s="16"/>
    </row>
    <row r="141">
      <c r="R141" s="16"/>
      <c r="S141" s="16"/>
    </row>
    <row r="142">
      <c r="R142" s="16"/>
      <c r="S142" s="16"/>
    </row>
    <row r="143">
      <c r="R143" s="16"/>
      <c r="S143" s="16"/>
    </row>
    <row r="144">
      <c r="R144" s="16"/>
      <c r="S144" s="16"/>
    </row>
    <row r="145">
      <c r="R145" s="16"/>
      <c r="S145" s="16"/>
    </row>
    <row r="146">
      <c r="R146" s="16"/>
      <c r="S146" s="16"/>
    </row>
    <row r="147">
      <c r="R147" s="16"/>
      <c r="S147" s="16"/>
    </row>
    <row r="148">
      <c r="R148" s="16"/>
      <c r="S148" s="16"/>
    </row>
    <row r="149">
      <c r="R149" s="16"/>
      <c r="S149" s="16"/>
    </row>
    <row r="150">
      <c r="R150" s="16"/>
      <c r="S150" s="16"/>
    </row>
    <row r="151">
      <c r="R151" s="16"/>
      <c r="S151" s="16"/>
    </row>
    <row r="152">
      <c r="R152" s="16"/>
      <c r="S152" s="16"/>
    </row>
    <row r="153">
      <c r="R153" s="16"/>
      <c r="S153" s="16"/>
    </row>
    <row r="154">
      <c r="R154" s="16"/>
      <c r="S154" s="16"/>
    </row>
    <row r="155">
      <c r="R155" s="16"/>
      <c r="S155" s="16"/>
    </row>
    <row r="156">
      <c r="R156" s="16"/>
      <c r="S156" s="16"/>
    </row>
    <row r="157">
      <c r="R157" s="16"/>
      <c r="S157" s="16"/>
    </row>
    <row r="158">
      <c r="R158" s="16"/>
      <c r="S158" s="16"/>
    </row>
    <row r="159">
      <c r="R159" s="16"/>
      <c r="S159" s="16"/>
    </row>
    <row r="160">
      <c r="R160" s="16"/>
      <c r="S160" s="16"/>
    </row>
    <row r="161">
      <c r="R161" s="16"/>
      <c r="S161" s="16"/>
    </row>
    <row r="162">
      <c r="R162" s="16"/>
      <c r="S162" s="16"/>
    </row>
    <row r="163">
      <c r="R163" s="16"/>
      <c r="S163" s="16"/>
    </row>
    <row r="164">
      <c r="R164" s="16"/>
      <c r="S164" s="16"/>
    </row>
    <row r="165">
      <c r="R165" s="16"/>
      <c r="S165" s="16"/>
    </row>
    <row r="166">
      <c r="R166" s="16"/>
      <c r="S166" s="16"/>
    </row>
    <row r="167">
      <c r="R167" s="16"/>
      <c r="S167" s="16"/>
    </row>
    <row r="168">
      <c r="R168" s="16"/>
      <c r="S168" s="16"/>
    </row>
    <row r="169">
      <c r="R169" s="16"/>
      <c r="S169" s="16"/>
    </row>
    <row r="170">
      <c r="R170" s="16"/>
      <c r="S170" s="16"/>
    </row>
    <row r="171">
      <c r="R171" s="16"/>
      <c r="S171" s="16"/>
    </row>
    <row r="172">
      <c r="R172" s="16"/>
      <c r="S172" s="16"/>
    </row>
    <row r="173">
      <c r="R173" s="16"/>
      <c r="S173" s="16"/>
    </row>
    <row r="174">
      <c r="R174" s="16"/>
      <c r="S174" s="16"/>
    </row>
    <row r="175">
      <c r="R175" s="16"/>
      <c r="S175" s="16"/>
    </row>
    <row r="176">
      <c r="R176" s="16"/>
      <c r="S176" s="16"/>
    </row>
    <row r="177">
      <c r="R177" s="16"/>
      <c r="S177" s="16"/>
    </row>
    <row r="178">
      <c r="R178" s="16"/>
      <c r="S178" s="16"/>
    </row>
    <row r="179">
      <c r="R179" s="16"/>
      <c r="S179" s="16"/>
    </row>
    <row r="180">
      <c r="R180" s="16"/>
      <c r="S180" s="16"/>
    </row>
    <row r="181">
      <c r="R181" s="16"/>
      <c r="S181" s="16"/>
    </row>
    <row r="182">
      <c r="R182" s="16"/>
      <c r="S182" s="16"/>
    </row>
    <row r="183">
      <c r="R183" s="16"/>
      <c r="S183" s="16"/>
    </row>
    <row r="184">
      <c r="R184" s="16"/>
      <c r="S184" s="16"/>
    </row>
    <row r="185">
      <c r="R185" s="16"/>
      <c r="S185" s="16"/>
    </row>
    <row r="186">
      <c r="R186" s="16"/>
      <c r="S186" s="16"/>
    </row>
    <row r="187">
      <c r="R187" s="16"/>
      <c r="S187" s="16"/>
    </row>
    <row r="188">
      <c r="R188" s="16"/>
      <c r="S188" s="16"/>
    </row>
    <row r="189">
      <c r="R189" s="16"/>
      <c r="S189" s="16"/>
    </row>
    <row r="190">
      <c r="R190" s="16"/>
      <c r="S190" s="16"/>
    </row>
    <row r="191">
      <c r="R191" s="16"/>
      <c r="S191" s="16"/>
    </row>
    <row r="192">
      <c r="R192" s="16"/>
      <c r="S192" s="16"/>
    </row>
    <row r="193">
      <c r="R193" s="16"/>
      <c r="S193" s="16"/>
    </row>
    <row r="194">
      <c r="R194" s="16"/>
      <c r="S194" s="16"/>
    </row>
    <row r="195">
      <c r="R195" s="16"/>
      <c r="S195" s="16"/>
    </row>
    <row r="196">
      <c r="R196" s="16"/>
      <c r="S196" s="16"/>
    </row>
    <row r="197">
      <c r="R197" s="16"/>
      <c r="S197" s="16"/>
    </row>
    <row r="198">
      <c r="R198" s="16"/>
      <c r="S198" s="16"/>
    </row>
    <row r="199">
      <c r="R199" s="16"/>
      <c r="S199" s="16"/>
    </row>
    <row r="200">
      <c r="R200" s="16"/>
      <c r="S200" s="16"/>
    </row>
    <row r="201">
      <c r="R201" s="16"/>
      <c r="S201" s="16"/>
    </row>
    <row r="202">
      <c r="R202" s="16"/>
      <c r="S202" s="16"/>
    </row>
    <row r="203">
      <c r="R203" s="16"/>
      <c r="S203" s="16"/>
    </row>
    <row r="204">
      <c r="R204" s="16"/>
      <c r="S204" s="16"/>
    </row>
    <row r="205">
      <c r="R205" s="16"/>
      <c r="S205" s="16"/>
    </row>
    <row r="206">
      <c r="R206" s="16"/>
      <c r="S206" s="16"/>
    </row>
    <row r="207">
      <c r="R207" s="16"/>
      <c r="S207" s="16"/>
    </row>
    <row r="208">
      <c r="R208" s="16"/>
      <c r="S208" s="16"/>
    </row>
    <row r="209">
      <c r="R209" s="16"/>
      <c r="S209" s="16"/>
    </row>
    <row r="210">
      <c r="R210" s="16"/>
      <c r="S210" s="16"/>
    </row>
    <row r="211">
      <c r="R211" s="16"/>
      <c r="S211" s="16"/>
    </row>
    <row r="212">
      <c r="R212" s="16"/>
      <c r="S212" s="16"/>
    </row>
    <row r="213">
      <c r="R213" s="16"/>
      <c r="S213" s="16"/>
    </row>
    <row r="214">
      <c r="R214" s="16"/>
      <c r="S214" s="16"/>
    </row>
    <row r="215">
      <c r="R215" s="16"/>
      <c r="S215" s="16"/>
    </row>
    <row r="216">
      <c r="R216" s="16"/>
      <c r="S216" s="16"/>
    </row>
    <row r="217">
      <c r="R217" s="16"/>
      <c r="S217" s="16"/>
    </row>
    <row r="218">
      <c r="R218" s="16"/>
      <c r="S218" s="16"/>
    </row>
    <row r="219">
      <c r="R219" s="16"/>
      <c r="S219" s="16"/>
    </row>
    <row r="220">
      <c r="R220" s="16"/>
      <c r="S220" s="16"/>
    </row>
    <row r="221">
      <c r="R221" s="16"/>
      <c r="S221" s="16"/>
    </row>
    <row r="222">
      <c r="R222" s="16"/>
      <c r="S222" s="16"/>
    </row>
    <row r="223">
      <c r="R223" s="16"/>
      <c r="S223" s="16"/>
    </row>
    <row r="224">
      <c r="R224" s="16"/>
      <c r="S224" s="16"/>
    </row>
    <row r="225">
      <c r="R225" s="16"/>
      <c r="S225" s="16"/>
    </row>
    <row r="226">
      <c r="R226" s="16"/>
      <c r="S226" s="16"/>
    </row>
    <row r="227">
      <c r="R227" s="16"/>
      <c r="S227" s="16"/>
    </row>
    <row r="228">
      <c r="R228" s="16"/>
      <c r="S228" s="16"/>
    </row>
    <row r="229">
      <c r="R229" s="16"/>
      <c r="S229" s="16"/>
    </row>
    <row r="230">
      <c r="R230" s="16"/>
      <c r="S230" s="16"/>
    </row>
    <row r="231">
      <c r="R231" s="16"/>
      <c r="S231" s="16"/>
    </row>
    <row r="232">
      <c r="R232" s="16"/>
      <c r="S232" s="16"/>
    </row>
    <row r="233">
      <c r="R233" s="16"/>
      <c r="S233" s="16"/>
    </row>
    <row r="234">
      <c r="R234" s="16"/>
      <c r="S234" s="16"/>
    </row>
    <row r="235">
      <c r="R235" s="16"/>
      <c r="S235" s="16"/>
    </row>
    <row r="236">
      <c r="R236" s="16"/>
      <c r="S236" s="16"/>
    </row>
    <row r="237">
      <c r="R237" s="16"/>
      <c r="S237" s="16"/>
    </row>
    <row r="238">
      <c r="R238" s="16"/>
      <c r="S238" s="16"/>
    </row>
    <row r="239">
      <c r="R239" s="16"/>
      <c r="S239" s="16"/>
    </row>
    <row r="240">
      <c r="R240" s="16"/>
      <c r="S240" s="16"/>
    </row>
    <row r="241">
      <c r="R241" s="16"/>
      <c r="S241" s="16"/>
    </row>
    <row r="242">
      <c r="R242" s="16"/>
      <c r="S242" s="16"/>
    </row>
    <row r="243">
      <c r="R243" s="16"/>
      <c r="S243" s="16"/>
    </row>
    <row r="244">
      <c r="R244" s="16"/>
      <c r="S244" s="16"/>
    </row>
    <row r="245">
      <c r="R245" s="16"/>
      <c r="S245" s="16"/>
    </row>
    <row r="246">
      <c r="R246" s="16"/>
      <c r="S246" s="16"/>
    </row>
    <row r="247">
      <c r="R247" s="16"/>
      <c r="S247" s="16"/>
    </row>
    <row r="248">
      <c r="R248" s="16"/>
      <c r="S248" s="16"/>
    </row>
    <row r="249">
      <c r="R249" s="16"/>
      <c r="S249" s="16"/>
    </row>
    <row r="250">
      <c r="R250" s="16"/>
      <c r="S250" s="16"/>
    </row>
    <row r="251">
      <c r="R251" s="16"/>
      <c r="S251" s="16"/>
    </row>
    <row r="252">
      <c r="R252" s="16"/>
      <c r="S252" s="16"/>
    </row>
    <row r="253">
      <c r="R253" s="16"/>
      <c r="S253" s="16"/>
    </row>
    <row r="254">
      <c r="R254" s="16"/>
      <c r="S254" s="16"/>
    </row>
    <row r="255">
      <c r="R255" s="16"/>
      <c r="S255" s="16"/>
    </row>
    <row r="256">
      <c r="R256" s="16"/>
      <c r="S256" s="16"/>
    </row>
    <row r="257">
      <c r="R257" s="16"/>
      <c r="S257" s="16"/>
    </row>
    <row r="258">
      <c r="R258" s="16"/>
      <c r="S258" s="16"/>
    </row>
    <row r="259">
      <c r="R259" s="16"/>
      <c r="S259" s="16"/>
    </row>
    <row r="260">
      <c r="R260" s="16"/>
      <c r="S260" s="16"/>
    </row>
    <row r="261">
      <c r="R261" s="16"/>
      <c r="S261" s="16"/>
    </row>
    <row r="262">
      <c r="R262" s="16"/>
      <c r="S262" s="16"/>
    </row>
    <row r="263">
      <c r="R263" s="16"/>
      <c r="S263" s="16"/>
    </row>
    <row r="264">
      <c r="R264" s="16"/>
      <c r="S264" s="16"/>
    </row>
    <row r="265">
      <c r="R265" s="16"/>
      <c r="S265" s="16"/>
    </row>
    <row r="266">
      <c r="R266" s="16"/>
      <c r="S266" s="16"/>
    </row>
    <row r="267">
      <c r="R267" s="16"/>
      <c r="S267" s="16"/>
    </row>
    <row r="268">
      <c r="R268" s="16"/>
      <c r="S268" s="16"/>
    </row>
    <row r="269">
      <c r="R269" s="16"/>
      <c r="S269" s="16"/>
    </row>
    <row r="270">
      <c r="R270" s="16"/>
      <c r="S270" s="16"/>
    </row>
    <row r="271">
      <c r="R271" s="16"/>
      <c r="S271" s="16"/>
    </row>
    <row r="272">
      <c r="R272" s="16"/>
      <c r="S272" s="16"/>
    </row>
    <row r="273">
      <c r="R273" s="16"/>
      <c r="S273" s="16"/>
    </row>
    <row r="274">
      <c r="R274" s="16"/>
      <c r="S274" s="16"/>
    </row>
    <row r="275">
      <c r="R275" s="16"/>
      <c r="S275" s="16"/>
    </row>
    <row r="276">
      <c r="R276" s="16"/>
      <c r="S276" s="16"/>
    </row>
    <row r="277">
      <c r="R277" s="16"/>
      <c r="S277" s="16"/>
    </row>
    <row r="278">
      <c r="R278" s="16"/>
      <c r="S278" s="16"/>
    </row>
    <row r="279">
      <c r="R279" s="16"/>
      <c r="S279" s="16"/>
    </row>
    <row r="280">
      <c r="R280" s="16"/>
      <c r="S280" s="16"/>
    </row>
    <row r="281">
      <c r="R281" s="16"/>
      <c r="S281" s="16"/>
    </row>
    <row r="282">
      <c r="R282" s="16"/>
      <c r="S282" s="16"/>
    </row>
    <row r="283">
      <c r="R283" s="16"/>
      <c r="S283" s="16"/>
    </row>
    <row r="284">
      <c r="R284" s="16"/>
      <c r="S284" s="16"/>
    </row>
    <row r="285">
      <c r="R285" s="16"/>
      <c r="S285" s="16"/>
    </row>
    <row r="286">
      <c r="R286" s="16"/>
      <c r="S286" s="16"/>
    </row>
    <row r="287">
      <c r="R287" s="16"/>
      <c r="S287" s="16"/>
    </row>
    <row r="288">
      <c r="R288" s="16"/>
      <c r="S288" s="16"/>
    </row>
    <row r="289">
      <c r="R289" s="16"/>
      <c r="S289" s="16"/>
    </row>
    <row r="290">
      <c r="R290" s="16"/>
      <c r="S290" s="16"/>
    </row>
    <row r="291">
      <c r="R291" s="16"/>
      <c r="S291" s="16"/>
    </row>
    <row r="292">
      <c r="R292" s="16"/>
      <c r="S292" s="16"/>
    </row>
    <row r="293">
      <c r="R293" s="16"/>
      <c r="S293" s="16"/>
    </row>
    <row r="294">
      <c r="R294" s="16"/>
      <c r="S294" s="16"/>
    </row>
    <row r="295">
      <c r="R295" s="16"/>
      <c r="S295" s="16"/>
    </row>
    <row r="296">
      <c r="R296" s="16"/>
      <c r="S296" s="16"/>
    </row>
    <row r="297">
      <c r="R297" s="16"/>
      <c r="S297" s="16"/>
    </row>
    <row r="298">
      <c r="R298" s="16"/>
      <c r="S298" s="16"/>
    </row>
    <row r="299">
      <c r="R299" s="16"/>
      <c r="S299" s="16"/>
    </row>
    <row r="300">
      <c r="R300" s="16"/>
      <c r="S300" s="16"/>
    </row>
    <row r="301">
      <c r="R301" s="16"/>
      <c r="S301" s="16"/>
    </row>
    <row r="302">
      <c r="R302" s="16"/>
      <c r="S302" s="16"/>
    </row>
    <row r="303">
      <c r="R303" s="16"/>
      <c r="S303" s="16"/>
    </row>
    <row r="304">
      <c r="R304" s="16"/>
      <c r="S304" s="16"/>
    </row>
    <row r="305">
      <c r="R305" s="16"/>
      <c r="S305" s="16"/>
    </row>
    <row r="306">
      <c r="R306" s="16"/>
      <c r="S306" s="16"/>
    </row>
    <row r="307">
      <c r="R307" s="16"/>
      <c r="S307" s="16"/>
    </row>
    <row r="308">
      <c r="R308" s="16"/>
      <c r="S308" s="16"/>
    </row>
    <row r="309">
      <c r="R309" s="16"/>
      <c r="S309" s="16"/>
    </row>
    <row r="310">
      <c r="R310" s="16"/>
      <c r="S310" s="16"/>
    </row>
    <row r="311">
      <c r="R311" s="16"/>
      <c r="S311" s="16"/>
    </row>
    <row r="312">
      <c r="R312" s="16"/>
      <c r="S312" s="16"/>
    </row>
    <row r="313">
      <c r="R313" s="16"/>
      <c r="S313" s="16"/>
    </row>
    <row r="314">
      <c r="R314" s="16"/>
      <c r="S314" s="16"/>
    </row>
    <row r="315">
      <c r="R315" s="16"/>
      <c r="S315" s="16"/>
    </row>
    <row r="316">
      <c r="R316" s="16"/>
      <c r="S316" s="16"/>
    </row>
    <row r="317">
      <c r="R317" s="16"/>
      <c r="S317" s="16"/>
    </row>
    <row r="318">
      <c r="R318" s="16"/>
      <c r="S318" s="16"/>
    </row>
    <row r="319">
      <c r="R319" s="16"/>
      <c r="S319" s="16"/>
    </row>
    <row r="320">
      <c r="R320" s="16"/>
      <c r="S320" s="16"/>
    </row>
    <row r="321">
      <c r="R321" s="16"/>
      <c r="S321" s="16"/>
    </row>
    <row r="322">
      <c r="R322" s="16"/>
      <c r="S322" s="16"/>
    </row>
    <row r="323">
      <c r="R323" s="16"/>
      <c r="S323" s="16"/>
    </row>
    <row r="324">
      <c r="R324" s="16"/>
      <c r="S324" s="16"/>
    </row>
    <row r="325">
      <c r="R325" s="16"/>
      <c r="S325" s="16"/>
    </row>
    <row r="326">
      <c r="R326" s="16"/>
      <c r="S326" s="16"/>
    </row>
    <row r="327">
      <c r="R327" s="16"/>
      <c r="S327" s="16"/>
    </row>
    <row r="328">
      <c r="R328" s="16"/>
      <c r="S328" s="16"/>
    </row>
    <row r="329">
      <c r="R329" s="16"/>
      <c r="S329" s="16"/>
    </row>
    <row r="330">
      <c r="R330" s="16"/>
      <c r="S330" s="16"/>
    </row>
    <row r="331">
      <c r="R331" s="16"/>
      <c r="S331" s="16"/>
    </row>
    <row r="332">
      <c r="R332" s="16"/>
      <c r="S332" s="16"/>
    </row>
    <row r="333">
      <c r="R333" s="16"/>
      <c r="S333" s="16"/>
    </row>
    <row r="334">
      <c r="R334" s="16"/>
      <c r="S334" s="16"/>
    </row>
    <row r="335">
      <c r="R335" s="16"/>
      <c r="S335" s="16"/>
    </row>
    <row r="336">
      <c r="R336" s="16"/>
      <c r="S336" s="16"/>
    </row>
    <row r="337">
      <c r="R337" s="16"/>
      <c r="S337" s="16"/>
    </row>
    <row r="338">
      <c r="R338" s="16"/>
      <c r="S338" s="16"/>
    </row>
    <row r="339">
      <c r="R339" s="16"/>
      <c r="S339" s="16"/>
    </row>
    <row r="340">
      <c r="R340" s="16"/>
      <c r="S340" s="16"/>
    </row>
    <row r="341">
      <c r="R341" s="16"/>
      <c r="S341" s="16"/>
    </row>
    <row r="342">
      <c r="R342" s="16"/>
      <c r="S342" s="16"/>
    </row>
    <row r="343">
      <c r="R343" s="16"/>
      <c r="S343" s="16"/>
    </row>
    <row r="344">
      <c r="R344" s="16"/>
      <c r="S344" s="16"/>
    </row>
    <row r="345">
      <c r="R345" s="16"/>
      <c r="S345" s="16"/>
    </row>
    <row r="346">
      <c r="R346" s="16"/>
      <c r="S346" s="16"/>
    </row>
    <row r="347">
      <c r="R347" s="16"/>
      <c r="S347" s="16"/>
    </row>
    <row r="348">
      <c r="R348" s="16"/>
      <c r="S348" s="16"/>
    </row>
    <row r="349">
      <c r="R349" s="16"/>
      <c r="S349" s="16"/>
    </row>
    <row r="350">
      <c r="R350" s="16"/>
      <c r="S350" s="16"/>
    </row>
    <row r="351">
      <c r="R351" s="16"/>
      <c r="S351" s="16"/>
    </row>
    <row r="352">
      <c r="R352" s="16"/>
      <c r="S352" s="16"/>
    </row>
    <row r="353">
      <c r="R353" s="16"/>
      <c r="S353" s="16"/>
    </row>
    <row r="354">
      <c r="R354" s="16"/>
      <c r="S354" s="16"/>
    </row>
    <row r="355">
      <c r="R355" s="16"/>
      <c r="S355" s="16"/>
    </row>
    <row r="356">
      <c r="R356" s="16"/>
      <c r="S356" s="16"/>
    </row>
    <row r="357">
      <c r="R357" s="16"/>
      <c r="S357" s="16"/>
    </row>
    <row r="358">
      <c r="R358" s="16"/>
      <c r="S358" s="16"/>
    </row>
    <row r="359">
      <c r="R359" s="16"/>
      <c r="S359" s="16"/>
    </row>
    <row r="360">
      <c r="R360" s="16"/>
      <c r="S360" s="16"/>
    </row>
    <row r="361">
      <c r="R361" s="16"/>
      <c r="S361" s="16"/>
    </row>
    <row r="362">
      <c r="R362" s="16"/>
      <c r="S362" s="16"/>
    </row>
    <row r="363">
      <c r="R363" s="16"/>
      <c r="S363" s="16"/>
    </row>
    <row r="364">
      <c r="R364" s="16"/>
      <c r="S364" s="16"/>
    </row>
    <row r="365">
      <c r="R365" s="16"/>
      <c r="S365" s="16"/>
    </row>
    <row r="366">
      <c r="R366" s="16"/>
      <c r="S366" s="16"/>
    </row>
    <row r="367">
      <c r="R367" s="16"/>
      <c r="S367" s="16"/>
    </row>
    <row r="368">
      <c r="R368" s="16"/>
      <c r="S368" s="16"/>
    </row>
    <row r="369">
      <c r="R369" s="16"/>
      <c r="S369" s="16"/>
    </row>
    <row r="370">
      <c r="R370" s="16"/>
      <c r="S370" s="16"/>
    </row>
    <row r="371">
      <c r="R371" s="16"/>
      <c r="S371" s="16"/>
    </row>
    <row r="372">
      <c r="R372" s="16"/>
      <c r="S372" s="16"/>
    </row>
    <row r="373">
      <c r="R373" s="16"/>
      <c r="S373" s="16"/>
    </row>
    <row r="374">
      <c r="R374" s="16"/>
      <c r="S374" s="16"/>
    </row>
    <row r="375">
      <c r="R375" s="16"/>
      <c r="S375" s="16"/>
    </row>
    <row r="376">
      <c r="R376" s="16"/>
      <c r="S376" s="16"/>
    </row>
    <row r="377">
      <c r="R377" s="16"/>
      <c r="S377" s="16"/>
    </row>
    <row r="378">
      <c r="R378" s="16"/>
      <c r="S378" s="16"/>
    </row>
    <row r="379">
      <c r="R379" s="16"/>
      <c r="S379" s="16"/>
    </row>
    <row r="380">
      <c r="R380" s="16"/>
      <c r="S380" s="16"/>
    </row>
    <row r="381">
      <c r="R381" s="16"/>
      <c r="S381" s="16"/>
    </row>
    <row r="382">
      <c r="R382" s="16"/>
      <c r="S382" s="16"/>
    </row>
    <row r="383">
      <c r="R383" s="16"/>
      <c r="S383" s="16"/>
    </row>
    <row r="384">
      <c r="R384" s="16"/>
      <c r="S384" s="16"/>
    </row>
    <row r="385">
      <c r="R385" s="16"/>
      <c r="S385" s="16"/>
    </row>
    <row r="386">
      <c r="R386" s="16"/>
      <c r="S386" s="16"/>
    </row>
    <row r="387">
      <c r="R387" s="16"/>
      <c r="S387" s="16"/>
    </row>
    <row r="388">
      <c r="R388" s="16"/>
      <c r="S388" s="16"/>
    </row>
    <row r="389">
      <c r="R389" s="16"/>
      <c r="S389" s="16"/>
    </row>
    <row r="390">
      <c r="R390" s="16"/>
      <c r="S390" s="16"/>
    </row>
    <row r="391">
      <c r="R391" s="16"/>
      <c r="S391" s="16"/>
    </row>
    <row r="392">
      <c r="R392" s="16"/>
      <c r="S392" s="16"/>
    </row>
    <row r="393">
      <c r="R393" s="16"/>
      <c r="S393" s="16"/>
    </row>
    <row r="394">
      <c r="R394" s="16"/>
      <c r="S394" s="16"/>
    </row>
    <row r="395">
      <c r="R395" s="16"/>
      <c r="S395" s="16"/>
    </row>
    <row r="396">
      <c r="R396" s="16"/>
      <c r="S396" s="16"/>
    </row>
    <row r="397">
      <c r="R397" s="16"/>
      <c r="S397" s="16"/>
    </row>
    <row r="398">
      <c r="R398" s="16"/>
      <c r="S398" s="16"/>
    </row>
    <row r="399">
      <c r="R399" s="16"/>
      <c r="S399" s="16"/>
    </row>
    <row r="400">
      <c r="R400" s="16"/>
      <c r="S400" s="16"/>
    </row>
    <row r="401">
      <c r="R401" s="16"/>
      <c r="S401" s="16"/>
    </row>
    <row r="402">
      <c r="R402" s="16"/>
      <c r="S402" s="16"/>
    </row>
    <row r="403">
      <c r="R403" s="16"/>
      <c r="S403" s="16"/>
    </row>
    <row r="404">
      <c r="R404" s="16"/>
      <c r="S404" s="16"/>
    </row>
    <row r="405">
      <c r="R405" s="16"/>
      <c r="S405" s="16"/>
    </row>
    <row r="406">
      <c r="R406" s="16"/>
      <c r="S406" s="16"/>
    </row>
    <row r="407">
      <c r="R407" s="16"/>
      <c r="S407" s="16"/>
    </row>
    <row r="408">
      <c r="R408" s="16"/>
      <c r="S408" s="16"/>
    </row>
    <row r="409">
      <c r="R409" s="16"/>
      <c r="S409" s="16"/>
    </row>
    <row r="410">
      <c r="R410" s="16"/>
      <c r="S410" s="16"/>
    </row>
    <row r="411">
      <c r="R411" s="16"/>
      <c r="S411" s="16"/>
    </row>
    <row r="412">
      <c r="R412" s="16"/>
      <c r="S412" s="16"/>
    </row>
    <row r="413">
      <c r="R413" s="16"/>
      <c r="S413" s="16"/>
    </row>
    <row r="414">
      <c r="R414" s="16"/>
      <c r="S414" s="16"/>
    </row>
    <row r="415">
      <c r="R415" s="16"/>
      <c r="S415" s="16"/>
    </row>
    <row r="416">
      <c r="R416" s="16"/>
      <c r="S416" s="16"/>
    </row>
    <row r="417">
      <c r="R417" s="16"/>
      <c r="S417" s="16"/>
    </row>
    <row r="418">
      <c r="R418" s="16"/>
      <c r="S418" s="16"/>
    </row>
    <row r="419">
      <c r="R419" s="16"/>
      <c r="S419" s="16"/>
    </row>
    <row r="420">
      <c r="R420" s="16"/>
      <c r="S420" s="16"/>
    </row>
    <row r="421">
      <c r="R421" s="16"/>
      <c r="S421" s="16"/>
    </row>
    <row r="422">
      <c r="R422" s="16"/>
      <c r="S422" s="16"/>
    </row>
    <row r="423">
      <c r="R423" s="16"/>
      <c r="S423" s="16"/>
    </row>
    <row r="424">
      <c r="R424" s="16"/>
      <c r="S424" s="16"/>
    </row>
    <row r="425">
      <c r="R425" s="16"/>
      <c r="S425" s="16"/>
    </row>
    <row r="426">
      <c r="R426" s="16"/>
      <c r="S426" s="16"/>
    </row>
    <row r="427">
      <c r="R427" s="16"/>
      <c r="S427" s="16"/>
    </row>
    <row r="428">
      <c r="R428" s="16"/>
      <c r="S428" s="16"/>
    </row>
    <row r="429">
      <c r="R429" s="16"/>
      <c r="S429" s="16"/>
    </row>
    <row r="430">
      <c r="R430" s="16"/>
      <c r="S430" s="16"/>
    </row>
    <row r="431">
      <c r="R431" s="16"/>
      <c r="S431" s="16"/>
    </row>
    <row r="432">
      <c r="R432" s="16"/>
      <c r="S432" s="16"/>
    </row>
    <row r="433">
      <c r="R433" s="16"/>
      <c r="S433" s="16"/>
    </row>
    <row r="434">
      <c r="R434" s="16"/>
      <c r="S434" s="16"/>
    </row>
    <row r="435">
      <c r="R435" s="16"/>
      <c r="S435" s="16"/>
    </row>
    <row r="436">
      <c r="R436" s="16"/>
      <c r="S436" s="16"/>
    </row>
    <row r="437">
      <c r="R437" s="16"/>
      <c r="S437" s="16"/>
    </row>
    <row r="438">
      <c r="R438" s="16"/>
      <c r="S438" s="16"/>
    </row>
    <row r="439">
      <c r="R439" s="16"/>
      <c r="S439" s="16"/>
    </row>
    <row r="440">
      <c r="R440" s="16"/>
      <c r="S440" s="16"/>
    </row>
    <row r="441">
      <c r="R441" s="16"/>
      <c r="S441" s="16"/>
    </row>
    <row r="442">
      <c r="R442" s="16"/>
      <c r="S442" s="16"/>
    </row>
    <row r="443">
      <c r="R443" s="16"/>
      <c r="S443" s="16"/>
    </row>
    <row r="444">
      <c r="R444" s="16"/>
      <c r="S444" s="16"/>
    </row>
    <row r="445">
      <c r="R445" s="16"/>
      <c r="S445" s="16"/>
    </row>
    <row r="446">
      <c r="R446" s="16"/>
      <c r="S446" s="16"/>
    </row>
    <row r="447">
      <c r="R447" s="16"/>
      <c r="S447" s="16"/>
    </row>
    <row r="448">
      <c r="R448" s="16"/>
      <c r="S448" s="16"/>
    </row>
    <row r="449">
      <c r="R449" s="16"/>
      <c r="S449" s="16"/>
    </row>
    <row r="450">
      <c r="R450" s="16"/>
      <c r="S450" s="16"/>
    </row>
    <row r="451">
      <c r="R451" s="16"/>
      <c r="S451" s="16"/>
    </row>
    <row r="452">
      <c r="R452" s="16"/>
      <c r="S452" s="16"/>
    </row>
    <row r="453">
      <c r="R453" s="16"/>
      <c r="S453" s="16"/>
    </row>
    <row r="454">
      <c r="R454" s="16"/>
      <c r="S454" s="16"/>
    </row>
    <row r="455">
      <c r="R455" s="16"/>
      <c r="S455" s="16"/>
    </row>
    <row r="456">
      <c r="R456" s="16"/>
      <c r="S456" s="16"/>
    </row>
    <row r="457">
      <c r="R457" s="16"/>
      <c r="S457" s="16"/>
    </row>
    <row r="458">
      <c r="R458" s="16"/>
      <c r="S458" s="16"/>
    </row>
    <row r="459">
      <c r="R459" s="16"/>
      <c r="S459" s="16"/>
    </row>
    <row r="460">
      <c r="R460" s="16"/>
      <c r="S460" s="16"/>
    </row>
    <row r="461">
      <c r="R461" s="16"/>
      <c r="S461" s="16"/>
    </row>
    <row r="462">
      <c r="R462" s="16"/>
      <c r="S462" s="16"/>
    </row>
    <row r="463">
      <c r="R463" s="16"/>
      <c r="S463" s="16"/>
    </row>
    <row r="464">
      <c r="R464" s="16"/>
      <c r="S464" s="16"/>
    </row>
    <row r="465">
      <c r="R465" s="16"/>
      <c r="S465" s="16"/>
    </row>
    <row r="466">
      <c r="R466" s="16"/>
      <c r="S466" s="16"/>
    </row>
    <row r="467">
      <c r="R467" s="16"/>
      <c r="S467" s="16"/>
    </row>
    <row r="468">
      <c r="R468" s="16"/>
      <c r="S468" s="16"/>
    </row>
    <row r="469">
      <c r="R469" s="16"/>
      <c r="S469" s="16"/>
    </row>
    <row r="470">
      <c r="R470" s="16"/>
      <c r="S470" s="16"/>
    </row>
    <row r="471">
      <c r="R471" s="16"/>
      <c r="S471" s="16"/>
    </row>
    <row r="472">
      <c r="R472" s="16"/>
      <c r="S472" s="16"/>
    </row>
    <row r="473">
      <c r="R473" s="16"/>
      <c r="S473" s="16"/>
    </row>
    <row r="474">
      <c r="R474" s="16"/>
      <c r="S474" s="16"/>
    </row>
    <row r="475">
      <c r="R475" s="16"/>
      <c r="S475" s="16"/>
    </row>
    <row r="476">
      <c r="R476" s="16"/>
      <c r="S476" s="16"/>
    </row>
    <row r="477">
      <c r="R477" s="16"/>
      <c r="S477" s="16"/>
    </row>
    <row r="478">
      <c r="R478" s="16"/>
      <c r="S478" s="16"/>
    </row>
    <row r="479">
      <c r="R479" s="16"/>
      <c r="S479" s="16"/>
    </row>
    <row r="480">
      <c r="R480" s="16"/>
      <c r="S480" s="16"/>
    </row>
    <row r="481">
      <c r="R481" s="16"/>
      <c r="S481" s="16"/>
    </row>
    <row r="482">
      <c r="R482" s="16"/>
      <c r="S482" s="16"/>
    </row>
    <row r="483">
      <c r="R483" s="16"/>
      <c r="S483" s="16"/>
    </row>
    <row r="484">
      <c r="R484" s="16"/>
      <c r="S484" s="16"/>
    </row>
    <row r="485">
      <c r="R485" s="16"/>
      <c r="S485" s="16"/>
    </row>
    <row r="486">
      <c r="R486" s="16"/>
      <c r="S486" s="16"/>
    </row>
    <row r="487">
      <c r="R487" s="16"/>
      <c r="S487" s="16"/>
    </row>
    <row r="488">
      <c r="R488" s="16"/>
      <c r="S488" s="16"/>
    </row>
    <row r="489">
      <c r="R489" s="16"/>
      <c r="S489" s="16"/>
    </row>
    <row r="490">
      <c r="R490" s="16"/>
      <c r="S490" s="16"/>
    </row>
    <row r="491">
      <c r="R491" s="16"/>
      <c r="S491" s="16"/>
    </row>
    <row r="492">
      <c r="R492" s="16"/>
      <c r="S492" s="16"/>
    </row>
    <row r="493">
      <c r="R493" s="16"/>
      <c r="S493" s="16"/>
    </row>
    <row r="494">
      <c r="R494" s="16"/>
      <c r="S494" s="16"/>
    </row>
    <row r="495">
      <c r="R495" s="16"/>
      <c r="S495" s="16"/>
    </row>
    <row r="496">
      <c r="R496" s="16"/>
      <c r="S496" s="16"/>
    </row>
    <row r="497">
      <c r="R497" s="16"/>
      <c r="S497" s="16"/>
    </row>
    <row r="498">
      <c r="R498" s="16"/>
      <c r="S498" s="16"/>
    </row>
    <row r="499">
      <c r="R499" s="16"/>
      <c r="S499" s="16"/>
    </row>
    <row r="500">
      <c r="R500" s="16"/>
      <c r="S500" s="16"/>
    </row>
    <row r="501">
      <c r="R501" s="16"/>
      <c r="S501" s="16"/>
    </row>
    <row r="502">
      <c r="R502" s="16"/>
      <c r="S502" s="16"/>
    </row>
    <row r="503">
      <c r="R503" s="16"/>
      <c r="S503" s="16"/>
    </row>
    <row r="504">
      <c r="R504" s="16"/>
      <c r="S504" s="16"/>
    </row>
    <row r="505">
      <c r="R505" s="16"/>
      <c r="S505" s="16"/>
    </row>
    <row r="506">
      <c r="R506" s="16"/>
      <c r="S506" s="16"/>
    </row>
    <row r="507">
      <c r="R507" s="16"/>
      <c r="S507" s="16"/>
    </row>
    <row r="508">
      <c r="R508" s="16"/>
      <c r="S508" s="16"/>
    </row>
    <row r="509">
      <c r="R509" s="16"/>
      <c r="S509" s="16"/>
    </row>
    <row r="510">
      <c r="R510" s="16"/>
      <c r="S510" s="16"/>
    </row>
    <row r="511">
      <c r="R511" s="16"/>
      <c r="S511" s="16"/>
    </row>
    <row r="512">
      <c r="R512" s="16"/>
      <c r="S512" s="16"/>
    </row>
    <row r="513">
      <c r="R513" s="16"/>
      <c r="S513" s="16"/>
    </row>
    <row r="514">
      <c r="R514" s="16"/>
      <c r="S514" s="16"/>
    </row>
    <row r="515">
      <c r="R515" s="16"/>
      <c r="S515" s="16"/>
    </row>
    <row r="516">
      <c r="R516" s="16"/>
      <c r="S516" s="16"/>
    </row>
    <row r="517">
      <c r="R517" s="16"/>
      <c r="S517" s="16"/>
    </row>
    <row r="518">
      <c r="R518" s="16"/>
      <c r="S518" s="16"/>
    </row>
    <row r="519">
      <c r="R519" s="16"/>
      <c r="S519" s="16"/>
    </row>
    <row r="520">
      <c r="R520" s="16"/>
      <c r="S520" s="16"/>
    </row>
    <row r="521">
      <c r="R521" s="16"/>
      <c r="S521" s="16"/>
    </row>
    <row r="522">
      <c r="R522" s="16"/>
      <c r="S522" s="16"/>
    </row>
    <row r="523">
      <c r="R523" s="16"/>
      <c r="S523" s="16"/>
    </row>
    <row r="524">
      <c r="R524" s="16"/>
      <c r="S524" s="16"/>
    </row>
    <row r="525">
      <c r="R525" s="16"/>
      <c r="S525" s="16"/>
    </row>
    <row r="526">
      <c r="R526" s="16"/>
      <c r="S526" s="16"/>
    </row>
    <row r="527">
      <c r="R527" s="16"/>
      <c r="S527" s="16"/>
    </row>
    <row r="528">
      <c r="R528" s="16"/>
      <c r="S528" s="16"/>
    </row>
    <row r="529">
      <c r="R529" s="16"/>
      <c r="S529" s="16"/>
    </row>
    <row r="530">
      <c r="R530" s="16"/>
      <c r="S530" s="16"/>
    </row>
    <row r="531">
      <c r="R531" s="16"/>
      <c r="S531" s="16"/>
    </row>
    <row r="532">
      <c r="R532" s="16"/>
      <c r="S532" s="16"/>
    </row>
    <row r="533">
      <c r="R533" s="16"/>
      <c r="S533" s="16"/>
    </row>
    <row r="534">
      <c r="R534" s="16"/>
      <c r="S534" s="16"/>
    </row>
    <row r="535">
      <c r="R535" s="16"/>
      <c r="S535" s="16"/>
    </row>
    <row r="536">
      <c r="R536" s="16"/>
      <c r="S536" s="16"/>
    </row>
    <row r="537">
      <c r="R537" s="16"/>
      <c r="S537" s="16"/>
    </row>
    <row r="538">
      <c r="R538" s="16"/>
      <c r="S538" s="16"/>
    </row>
    <row r="539">
      <c r="R539" s="16"/>
      <c r="S539" s="16"/>
    </row>
    <row r="540">
      <c r="R540" s="16"/>
      <c r="S540" s="16"/>
    </row>
    <row r="541">
      <c r="R541" s="16"/>
      <c r="S541" s="16"/>
    </row>
    <row r="542">
      <c r="R542" s="16"/>
      <c r="S542" s="16"/>
    </row>
    <row r="543">
      <c r="R543" s="16"/>
      <c r="S543" s="16"/>
    </row>
    <row r="544">
      <c r="R544" s="16"/>
      <c r="S544" s="16"/>
    </row>
    <row r="545">
      <c r="R545" s="16"/>
      <c r="S545" s="16"/>
    </row>
    <row r="546">
      <c r="R546" s="16"/>
      <c r="S546" s="16"/>
    </row>
    <row r="547">
      <c r="R547" s="16"/>
      <c r="S547" s="16"/>
    </row>
    <row r="548">
      <c r="R548" s="16"/>
      <c r="S548" s="16"/>
    </row>
    <row r="549">
      <c r="R549" s="16"/>
      <c r="S549" s="16"/>
    </row>
    <row r="550">
      <c r="R550" s="16"/>
      <c r="S550" s="16"/>
    </row>
    <row r="551">
      <c r="R551" s="16"/>
      <c r="S551" s="16"/>
    </row>
    <row r="552">
      <c r="R552" s="16"/>
      <c r="S552" s="16"/>
    </row>
    <row r="553">
      <c r="R553" s="16"/>
      <c r="S553" s="16"/>
    </row>
    <row r="554">
      <c r="R554" s="16"/>
      <c r="S554" s="16"/>
    </row>
    <row r="555">
      <c r="R555" s="16"/>
      <c r="S555" s="16"/>
    </row>
    <row r="556">
      <c r="R556" s="16"/>
      <c r="S556" s="16"/>
    </row>
    <row r="557">
      <c r="R557" s="16"/>
      <c r="S557" s="16"/>
    </row>
    <row r="558">
      <c r="R558" s="16"/>
      <c r="S558" s="16"/>
    </row>
    <row r="559">
      <c r="R559" s="16"/>
      <c r="S559" s="16"/>
    </row>
    <row r="560">
      <c r="R560" s="16"/>
      <c r="S560" s="16"/>
    </row>
    <row r="561">
      <c r="R561" s="16"/>
      <c r="S561" s="16"/>
    </row>
    <row r="562">
      <c r="R562" s="16"/>
      <c r="S562" s="16"/>
    </row>
    <row r="563">
      <c r="R563" s="16"/>
      <c r="S563" s="16"/>
    </row>
    <row r="564">
      <c r="R564" s="16"/>
      <c r="S564" s="16"/>
    </row>
    <row r="565">
      <c r="R565" s="16"/>
      <c r="S565" s="16"/>
    </row>
    <row r="566">
      <c r="R566" s="16"/>
      <c r="S566" s="16"/>
    </row>
    <row r="567">
      <c r="R567" s="16"/>
      <c r="S567" s="16"/>
    </row>
    <row r="568">
      <c r="R568" s="16"/>
      <c r="S568" s="16"/>
    </row>
    <row r="569">
      <c r="R569" s="16"/>
      <c r="S569" s="16"/>
    </row>
    <row r="570">
      <c r="R570" s="16"/>
      <c r="S570" s="16"/>
    </row>
    <row r="571">
      <c r="R571" s="16"/>
      <c r="S571" s="16"/>
    </row>
    <row r="572">
      <c r="R572" s="16"/>
      <c r="S572" s="16"/>
    </row>
    <row r="573">
      <c r="R573" s="16"/>
      <c r="S573" s="16"/>
    </row>
    <row r="574">
      <c r="R574" s="16"/>
      <c r="S574" s="16"/>
    </row>
    <row r="575">
      <c r="R575" s="16"/>
      <c r="S575" s="16"/>
    </row>
    <row r="576">
      <c r="R576" s="16"/>
      <c r="S576" s="16"/>
    </row>
    <row r="577">
      <c r="R577" s="16"/>
      <c r="S577" s="16"/>
    </row>
    <row r="578">
      <c r="R578" s="16"/>
      <c r="S578" s="16"/>
    </row>
    <row r="579">
      <c r="R579" s="16"/>
      <c r="S579" s="16"/>
    </row>
    <row r="580">
      <c r="R580" s="16"/>
      <c r="S580" s="16"/>
    </row>
    <row r="581">
      <c r="R581" s="16"/>
      <c r="S581" s="16"/>
    </row>
    <row r="582">
      <c r="R582" s="16"/>
      <c r="S582" s="16"/>
    </row>
    <row r="583">
      <c r="R583" s="16"/>
      <c r="S583" s="16"/>
    </row>
    <row r="584">
      <c r="R584" s="16"/>
      <c r="S584" s="16"/>
    </row>
    <row r="585">
      <c r="R585" s="16"/>
      <c r="S585" s="16"/>
    </row>
    <row r="586">
      <c r="R586" s="16"/>
      <c r="S586" s="16"/>
    </row>
    <row r="587">
      <c r="R587" s="16"/>
      <c r="S587" s="16"/>
    </row>
    <row r="588">
      <c r="R588" s="16"/>
      <c r="S588" s="16"/>
    </row>
    <row r="589">
      <c r="R589" s="16"/>
      <c r="S589" s="16"/>
    </row>
    <row r="590">
      <c r="R590" s="16"/>
      <c r="S590" s="16"/>
    </row>
    <row r="591">
      <c r="R591" s="16"/>
      <c r="S591" s="16"/>
    </row>
    <row r="592">
      <c r="R592" s="16"/>
      <c r="S592" s="16"/>
    </row>
    <row r="593">
      <c r="R593" s="16"/>
      <c r="S593" s="16"/>
    </row>
    <row r="594">
      <c r="R594" s="16"/>
      <c r="S594" s="16"/>
    </row>
    <row r="595">
      <c r="R595" s="16"/>
      <c r="S595" s="16"/>
    </row>
    <row r="596">
      <c r="R596" s="16"/>
      <c r="S596" s="16"/>
    </row>
    <row r="597">
      <c r="R597" s="16"/>
      <c r="S597" s="16"/>
    </row>
    <row r="598">
      <c r="R598" s="16"/>
      <c r="S598" s="16"/>
    </row>
    <row r="599">
      <c r="R599" s="16"/>
      <c r="S599" s="16"/>
    </row>
    <row r="600">
      <c r="R600" s="16"/>
      <c r="S600" s="16"/>
    </row>
    <row r="601">
      <c r="R601" s="16"/>
      <c r="S601" s="16"/>
    </row>
    <row r="602">
      <c r="R602" s="16"/>
      <c r="S602" s="16"/>
    </row>
    <row r="603">
      <c r="R603" s="16"/>
      <c r="S603" s="16"/>
    </row>
    <row r="604">
      <c r="R604" s="16"/>
      <c r="S604" s="16"/>
    </row>
    <row r="605">
      <c r="R605" s="16"/>
      <c r="S605" s="16"/>
    </row>
    <row r="606">
      <c r="R606" s="16"/>
      <c r="S606" s="16"/>
    </row>
    <row r="607">
      <c r="R607" s="16"/>
      <c r="S607" s="16"/>
    </row>
    <row r="608">
      <c r="R608" s="16"/>
      <c r="S608" s="16"/>
    </row>
    <row r="609">
      <c r="R609" s="16"/>
      <c r="S609" s="16"/>
    </row>
    <row r="610">
      <c r="R610" s="16"/>
      <c r="S610" s="16"/>
    </row>
    <row r="611">
      <c r="R611" s="16"/>
      <c r="S611" s="16"/>
    </row>
    <row r="612">
      <c r="R612" s="16"/>
      <c r="S612" s="16"/>
    </row>
    <row r="613">
      <c r="R613" s="16"/>
      <c r="S613" s="16"/>
    </row>
    <row r="614">
      <c r="R614" s="16"/>
      <c r="S614" s="16"/>
    </row>
    <row r="615">
      <c r="R615" s="16"/>
      <c r="S615" s="16"/>
    </row>
    <row r="616">
      <c r="R616" s="16"/>
      <c r="S616" s="16"/>
    </row>
    <row r="617">
      <c r="R617" s="16"/>
      <c r="S617" s="16"/>
    </row>
    <row r="618">
      <c r="R618" s="16"/>
      <c r="S618" s="16"/>
    </row>
    <row r="619">
      <c r="R619" s="16"/>
      <c r="S619" s="16"/>
    </row>
    <row r="620">
      <c r="R620" s="16"/>
      <c r="S620" s="16"/>
    </row>
    <row r="621">
      <c r="R621" s="16"/>
      <c r="S621" s="16"/>
    </row>
    <row r="622">
      <c r="R622" s="16"/>
      <c r="S622" s="16"/>
    </row>
    <row r="623">
      <c r="R623" s="16"/>
      <c r="S623" s="16"/>
    </row>
    <row r="624">
      <c r="R624" s="16"/>
      <c r="S624" s="16"/>
    </row>
    <row r="625">
      <c r="R625" s="16"/>
      <c r="S625" s="16"/>
    </row>
    <row r="626">
      <c r="R626" s="16"/>
      <c r="S626" s="16"/>
    </row>
    <row r="627">
      <c r="R627" s="16"/>
      <c r="S627" s="16"/>
    </row>
    <row r="628">
      <c r="R628" s="16"/>
      <c r="S628" s="16"/>
    </row>
    <row r="629">
      <c r="R629" s="16"/>
      <c r="S629" s="16"/>
    </row>
    <row r="630">
      <c r="R630" s="16"/>
      <c r="S630" s="16"/>
    </row>
    <row r="631">
      <c r="R631" s="16"/>
      <c r="S631" s="16"/>
    </row>
    <row r="632">
      <c r="R632" s="16"/>
      <c r="S632" s="16"/>
    </row>
    <row r="633">
      <c r="R633" s="16"/>
      <c r="S633" s="16"/>
    </row>
    <row r="634">
      <c r="R634" s="16"/>
      <c r="S634" s="16"/>
    </row>
    <row r="635">
      <c r="R635" s="16"/>
      <c r="S635" s="16"/>
    </row>
    <row r="636">
      <c r="R636" s="16"/>
      <c r="S636" s="16"/>
    </row>
    <row r="637">
      <c r="R637" s="16"/>
      <c r="S637" s="16"/>
    </row>
    <row r="638">
      <c r="R638" s="16"/>
      <c r="S638" s="16"/>
    </row>
    <row r="639">
      <c r="R639" s="16"/>
      <c r="S639" s="16"/>
    </row>
    <row r="640">
      <c r="R640" s="16"/>
      <c r="S640" s="16"/>
    </row>
    <row r="641">
      <c r="R641" s="16"/>
      <c r="S641" s="16"/>
    </row>
    <row r="642">
      <c r="R642" s="16"/>
      <c r="S642" s="16"/>
    </row>
    <row r="643">
      <c r="R643" s="16"/>
      <c r="S643" s="16"/>
    </row>
    <row r="644">
      <c r="R644" s="16"/>
      <c r="S644" s="16"/>
    </row>
    <row r="645">
      <c r="R645" s="16"/>
      <c r="S645" s="16"/>
    </row>
    <row r="646">
      <c r="R646" s="16"/>
      <c r="S646" s="16"/>
    </row>
    <row r="647">
      <c r="R647" s="16"/>
      <c r="S647" s="16"/>
    </row>
    <row r="648">
      <c r="R648" s="16"/>
      <c r="S648" s="16"/>
    </row>
    <row r="649">
      <c r="R649" s="16"/>
      <c r="S649" s="16"/>
    </row>
    <row r="650">
      <c r="R650" s="16"/>
      <c r="S650" s="16"/>
    </row>
    <row r="651">
      <c r="R651" s="16"/>
      <c r="S651" s="16"/>
    </row>
    <row r="652">
      <c r="R652" s="16"/>
      <c r="S652" s="16"/>
    </row>
    <row r="653">
      <c r="R653" s="16"/>
      <c r="S653" s="16"/>
    </row>
    <row r="654">
      <c r="R654" s="16"/>
      <c r="S654" s="16"/>
    </row>
    <row r="655">
      <c r="R655" s="16"/>
      <c r="S655" s="16"/>
    </row>
    <row r="656">
      <c r="R656" s="16"/>
      <c r="S656" s="16"/>
    </row>
    <row r="657">
      <c r="R657" s="16"/>
      <c r="S657" s="16"/>
    </row>
    <row r="658">
      <c r="R658" s="16"/>
      <c r="S658" s="16"/>
    </row>
    <row r="659">
      <c r="R659" s="16"/>
      <c r="S659" s="16"/>
    </row>
    <row r="660">
      <c r="R660" s="16"/>
      <c r="S660" s="16"/>
    </row>
    <row r="661">
      <c r="R661" s="16"/>
      <c r="S661" s="16"/>
    </row>
    <row r="662">
      <c r="R662" s="16"/>
      <c r="S662" s="16"/>
    </row>
    <row r="663">
      <c r="R663" s="16"/>
      <c r="S663" s="16"/>
    </row>
    <row r="664">
      <c r="R664" s="16"/>
      <c r="S664" s="16"/>
    </row>
    <row r="665">
      <c r="R665" s="16"/>
      <c r="S665" s="16"/>
    </row>
    <row r="666">
      <c r="R666" s="16"/>
      <c r="S666" s="16"/>
    </row>
    <row r="667">
      <c r="R667" s="16"/>
      <c r="S667" s="16"/>
    </row>
    <row r="668">
      <c r="R668" s="16"/>
      <c r="S668" s="16"/>
    </row>
    <row r="669">
      <c r="R669" s="16"/>
      <c r="S669" s="16"/>
    </row>
    <row r="670">
      <c r="R670" s="16"/>
      <c r="S670" s="16"/>
    </row>
    <row r="671">
      <c r="R671" s="16"/>
      <c r="S671" s="16"/>
    </row>
    <row r="672">
      <c r="R672" s="16"/>
      <c r="S672" s="16"/>
    </row>
    <row r="673">
      <c r="R673" s="16"/>
      <c r="S673" s="16"/>
    </row>
    <row r="674">
      <c r="R674" s="16"/>
      <c r="S674" s="16"/>
    </row>
    <row r="675">
      <c r="R675" s="16"/>
      <c r="S675" s="16"/>
    </row>
    <row r="676">
      <c r="R676" s="16"/>
      <c r="S676" s="16"/>
    </row>
    <row r="677">
      <c r="R677" s="16"/>
      <c r="S677" s="16"/>
    </row>
    <row r="678">
      <c r="R678" s="16"/>
      <c r="S678" s="16"/>
    </row>
    <row r="679">
      <c r="R679" s="16"/>
      <c r="S679" s="16"/>
    </row>
    <row r="680">
      <c r="R680" s="16"/>
      <c r="S680" s="16"/>
    </row>
    <row r="681">
      <c r="R681" s="16"/>
      <c r="S681" s="16"/>
    </row>
    <row r="682">
      <c r="R682" s="16"/>
      <c r="S682" s="16"/>
    </row>
    <row r="683">
      <c r="R683" s="16"/>
      <c r="S683" s="16"/>
    </row>
    <row r="684">
      <c r="R684" s="16"/>
      <c r="S684" s="16"/>
    </row>
    <row r="685">
      <c r="R685" s="16"/>
      <c r="S685" s="16"/>
    </row>
    <row r="686">
      <c r="R686" s="16"/>
      <c r="S686" s="16"/>
    </row>
    <row r="687">
      <c r="R687" s="16"/>
      <c r="S687" s="16"/>
    </row>
    <row r="688">
      <c r="R688" s="16"/>
      <c r="S688" s="16"/>
    </row>
    <row r="689">
      <c r="R689" s="16"/>
      <c r="S689" s="16"/>
    </row>
    <row r="690">
      <c r="R690" s="16"/>
      <c r="S690" s="16"/>
    </row>
    <row r="691">
      <c r="R691" s="16"/>
      <c r="S691" s="16"/>
    </row>
    <row r="692">
      <c r="R692" s="16"/>
      <c r="S692" s="16"/>
    </row>
    <row r="693">
      <c r="R693" s="16"/>
      <c r="S693" s="16"/>
    </row>
    <row r="694">
      <c r="R694" s="16"/>
      <c r="S694" s="16"/>
    </row>
    <row r="695">
      <c r="R695" s="16"/>
      <c r="S695" s="16"/>
    </row>
    <row r="696">
      <c r="R696" s="16"/>
      <c r="S696" s="16"/>
    </row>
    <row r="697">
      <c r="R697" s="16"/>
      <c r="S697" s="16"/>
    </row>
    <row r="698">
      <c r="R698" s="16"/>
      <c r="S698" s="16"/>
    </row>
    <row r="699">
      <c r="R699" s="16"/>
      <c r="S699" s="16"/>
    </row>
    <row r="700">
      <c r="R700" s="16"/>
      <c r="S700" s="16"/>
    </row>
    <row r="701">
      <c r="R701" s="16"/>
      <c r="S701" s="16"/>
    </row>
    <row r="702">
      <c r="R702" s="16"/>
      <c r="S702" s="16"/>
    </row>
    <row r="703">
      <c r="R703" s="16"/>
      <c r="S703" s="16"/>
    </row>
    <row r="704">
      <c r="R704" s="16"/>
      <c r="S704" s="16"/>
    </row>
    <row r="705">
      <c r="R705" s="16"/>
      <c r="S705" s="16"/>
    </row>
    <row r="706">
      <c r="R706" s="16"/>
      <c r="S706" s="16"/>
    </row>
    <row r="707">
      <c r="R707" s="16"/>
      <c r="S707" s="16"/>
    </row>
    <row r="708">
      <c r="R708" s="16"/>
      <c r="S708" s="16"/>
    </row>
    <row r="709">
      <c r="R709" s="16"/>
      <c r="S709" s="16"/>
    </row>
    <row r="710">
      <c r="R710" s="16"/>
      <c r="S710" s="16"/>
    </row>
    <row r="711">
      <c r="R711" s="16"/>
      <c r="S711" s="16"/>
    </row>
    <row r="712">
      <c r="R712" s="16"/>
      <c r="S712" s="16"/>
    </row>
    <row r="713">
      <c r="R713" s="16"/>
      <c r="S713" s="16"/>
    </row>
    <row r="714">
      <c r="R714" s="16"/>
      <c r="S714" s="16"/>
    </row>
    <row r="715">
      <c r="R715" s="16"/>
      <c r="S715" s="16"/>
    </row>
    <row r="716">
      <c r="R716" s="16"/>
      <c r="S716" s="16"/>
    </row>
    <row r="717">
      <c r="R717" s="16"/>
      <c r="S717" s="16"/>
    </row>
    <row r="718">
      <c r="R718" s="16"/>
      <c r="S718" s="16"/>
    </row>
    <row r="719">
      <c r="R719" s="16"/>
      <c r="S719" s="16"/>
    </row>
    <row r="720">
      <c r="R720" s="16"/>
      <c r="S720" s="16"/>
    </row>
    <row r="721">
      <c r="R721" s="16"/>
      <c r="S721" s="16"/>
    </row>
    <row r="722">
      <c r="R722" s="16"/>
      <c r="S722" s="16"/>
    </row>
    <row r="723">
      <c r="R723" s="16"/>
      <c r="S723" s="16"/>
    </row>
    <row r="724">
      <c r="R724" s="16"/>
      <c r="S724" s="16"/>
    </row>
    <row r="725">
      <c r="R725" s="16"/>
      <c r="S725" s="16"/>
    </row>
    <row r="726">
      <c r="R726" s="16"/>
      <c r="S726" s="16"/>
    </row>
    <row r="727">
      <c r="R727" s="16"/>
      <c r="S727" s="16"/>
    </row>
    <row r="728">
      <c r="R728" s="16"/>
      <c r="S728" s="16"/>
    </row>
    <row r="729">
      <c r="R729" s="16"/>
      <c r="S729" s="16"/>
    </row>
    <row r="730">
      <c r="R730" s="16"/>
      <c r="S730" s="16"/>
    </row>
    <row r="731">
      <c r="R731" s="16"/>
      <c r="S731" s="16"/>
    </row>
    <row r="732">
      <c r="R732" s="16"/>
      <c r="S732" s="16"/>
    </row>
    <row r="733">
      <c r="R733" s="16"/>
      <c r="S733" s="16"/>
    </row>
    <row r="734">
      <c r="R734" s="16"/>
      <c r="S734" s="16"/>
    </row>
    <row r="735">
      <c r="R735" s="16"/>
      <c r="S735" s="16"/>
    </row>
    <row r="736">
      <c r="R736" s="16"/>
      <c r="S736" s="16"/>
    </row>
    <row r="737">
      <c r="R737" s="16"/>
      <c r="S737" s="16"/>
    </row>
    <row r="738">
      <c r="R738" s="16"/>
      <c r="S738" s="16"/>
    </row>
    <row r="739">
      <c r="R739" s="16"/>
      <c r="S739" s="16"/>
    </row>
    <row r="740">
      <c r="R740" s="16"/>
      <c r="S740" s="16"/>
    </row>
    <row r="741">
      <c r="R741" s="16"/>
      <c r="S741" s="16"/>
    </row>
    <row r="742">
      <c r="R742" s="16"/>
      <c r="S742" s="16"/>
    </row>
    <row r="743">
      <c r="R743" s="16"/>
      <c r="S743" s="16"/>
    </row>
    <row r="744">
      <c r="R744" s="16"/>
      <c r="S744" s="16"/>
    </row>
    <row r="745">
      <c r="R745" s="16"/>
      <c r="S745" s="16"/>
    </row>
    <row r="746">
      <c r="R746" s="16"/>
      <c r="S746" s="16"/>
    </row>
    <row r="747">
      <c r="R747" s="16"/>
      <c r="S747" s="16"/>
    </row>
    <row r="748">
      <c r="R748" s="16"/>
      <c r="S748" s="16"/>
    </row>
    <row r="749">
      <c r="R749" s="16"/>
      <c r="S749" s="16"/>
    </row>
    <row r="750">
      <c r="R750" s="16"/>
      <c r="S750" s="16"/>
    </row>
    <row r="751">
      <c r="R751" s="16"/>
      <c r="S751" s="16"/>
    </row>
    <row r="752">
      <c r="R752" s="16"/>
      <c r="S752" s="16"/>
    </row>
    <row r="753">
      <c r="R753" s="16"/>
      <c r="S753" s="16"/>
    </row>
    <row r="754">
      <c r="R754" s="16"/>
      <c r="S754" s="16"/>
    </row>
    <row r="755">
      <c r="R755" s="16"/>
      <c r="S755" s="16"/>
    </row>
    <row r="756">
      <c r="R756" s="16"/>
      <c r="S756" s="16"/>
    </row>
    <row r="757">
      <c r="R757" s="16"/>
      <c r="S757" s="16"/>
    </row>
    <row r="758">
      <c r="R758" s="16"/>
      <c r="S758" s="16"/>
    </row>
    <row r="759">
      <c r="R759" s="16"/>
      <c r="S759" s="16"/>
    </row>
    <row r="760">
      <c r="R760" s="16"/>
      <c r="S760" s="16"/>
    </row>
    <row r="761">
      <c r="R761" s="16"/>
      <c r="S761" s="16"/>
    </row>
    <row r="762">
      <c r="R762" s="16"/>
      <c r="S762" s="16"/>
    </row>
    <row r="763">
      <c r="R763" s="16"/>
      <c r="S763" s="16"/>
    </row>
    <row r="764">
      <c r="R764" s="16"/>
      <c r="S764" s="16"/>
    </row>
    <row r="765">
      <c r="R765" s="16"/>
      <c r="S765" s="16"/>
    </row>
    <row r="766">
      <c r="R766" s="16"/>
      <c r="S766" s="16"/>
    </row>
    <row r="767">
      <c r="R767" s="16"/>
      <c r="S767" s="16"/>
    </row>
    <row r="768">
      <c r="R768" s="16"/>
      <c r="S768" s="16"/>
    </row>
    <row r="769">
      <c r="R769" s="16"/>
      <c r="S769" s="16"/>
    </row>
    <row r="770">
      <c r="R770" s="16"/>
      <c r="S770" s="16"/>
    </row>
    <row r="771">
      <c r="R771" s="16"/>
      <c r="S771" s="16"/>
    </row>
    <row r="772">
      <c r="R772" s="16"/>
      <c r="S772" s="16"/>
    </row>
    <row r="773">
      <c r="R773" s="16"/>
      <c r="S773" s="16"/>
    </row>
    <row r="774">
      <c r="R774" s="16"/>
      <c r="S774" s="16"/>
    </row>
    <row r="775">
      <c r="R775" s="16"/>
      <c r="S775" s="16"/>
    </row>
    <row r="776">
      <c r="R776" s="16"/>
      <c r="S776" s="16"/>
    </row>
    <row r="777">
      <c r="R777" s="16"/>
      <c r="S777" s="16"/>
    </row>
    <row r="778">
      <c r="R778" s="16"/>
      <c r="S778" s="16"/>
    </row>
    <row r="779">
      <c r="R779" s="16"/>
      <c r="S779" s="16"/>
    </row>
    <row r="780">
      <c r="R780" s="16"/>
      <c r="S780" s="16"/>
    </row>
    <row r="781">
      <c r="R781" s="16"/>
      <c r="S781" s="16"/>
    </row>
    <row r="782">
      <c r="R782" s="16"/>
      <c r="S782" s="16"/>
    </row>
    <row r="783">
      <c r="R783" s="16"/>
      <c r="S783" s="16"/>
    </row>
    <row r="784">
      <c r="R784" s="16"/>
      <c r="S784" s="16"/>
    </row>
    <row r="785">
      <c r="R785" s="16"/>
      <c r="S785" s="16"/>
    </row>
    <row r="786">
      <c r="R786" s="16"/>
      <c r="S786" s="16"/>
    </row>
    <row r="787">
      <c r="R787" s="16"/>
      <c r="S787" s="16"/>
    </row>
    <row r="788">
      <c r="R788" s="16"/>
      <c r="S788" s="16"/>
    </row>
    <row r="789">
      <c r="R789" s="16"/>
      <c r="S789" s="16"/>
    </row>
    <row r="790">
      <c r="R790" s="16"/>
      <c r="S790" s="16"/>
    </row>
    <row r="791">
      <c r="R791" s="16"/>
      <c r="S791" s="16"/>
    </row>
    <row r="792">
      <c r="R792" s="16"/>
      <c r="S792" s="16"/>
    </row>
    <row r="793">
      <c r="R793" s="16"/>
      <c r="S793" s="16"/>
    </row>
    <row r="794">
      <c r="R794" s="16"/>
      <c r="S794" s="16"/>
    </row>
    <row r="795">
      <c r="R795" s="16"/>
      <c r="S795" s="16"/>
    </row>
    <row r="796">
      <c r="R796" s="16"/>
      <c r="S796" s="16"/>
    </row>
    <row r="797">
      <c r="R797" s="16"/>
      <c r="S797" s="16"/>
    </row>
    <row r="798">
      <c r="R798" s="16"/>
      <c r="S798" s="16"/>
    </row>
    <row r="799">
      <c r="R799" s="16"/>
      <c r="S799" s="16"/>
    </row>
    <row r="800">
      <c r="R800" s="16"/>
      <c r="S800" s="16"/>
    </row>
    <row r="801">
      <c r="R801" s="16"/>
      <c r="S801" s="16"/>
    </row>
    <row r="802">
      <c r="R802" s="16"/>
      <c r="S802" s="16"/>
    </row>
    <row r="803">
      <c r="R803" s="16"/>
      <c r="S803" s="16"/>
    </row>
    <row r="804">
      <c r="R804" s="16"/>
      <c r="S804" s="16"/>
    </row>
    <row r="805">
      <c r="R805" s="16"/>
      <c r="S805" s="16"/>
    </row>
    <row r="806">
      <c r="R806" s="16"/>
      <c r="S806" s="16"/>
    </row>
    <row r="807">
      <c r="R807" s="16"/>
      <c r="S807" s="16"/>
    </row>
    <row r="808">
      <c r="R808" s="16"/>
      <c r="S808" s="16"/>
    </row>
    <row r="809">
      <c r="R809" s="16"/>
      <c r="S809" s="16"/>
    </row>
    <row r="810">
      <c r="R810" s="16"/>
      <c r="S810" s="16"/>
    </row>
    <row r="811">
      <c r="R811" s="16"/>
      <c r="S811" s="16"/>
    </row>
    <row r="812">
      <c r="R812" s="16"/>
      <c r="S812" s="16"/>
    </row>
    <row r="813">
      <c r="R813" s="16"/>
      <c r="S813" s="16"/>
    </row>
    <row r="814">
      <c r="R814" s="16"/>
      <c r="S814" s="16"/>
    </row>
    <row r="815">
      <c r="R815" s="16"/>
      <c r="S815" s="16"/>
    </row>
    <row r="816">
      <c r="R816" s="16"/>
      <c r="S816" s="16"/>
    </row>
    <row r="817">
      <c r="R817" s="16"/>
      <c r="S817" s="16"/>
    </row>
    <row r="818">
      <c r="R818" s="16"/>
      <c r="S818" s="16"/>
    </row>
    <row r="819">
      <c r="R819" s="16"/>
      <c r="S819" s="16"/>
    </row>
    <row r="820">
      <c r="R820" s="16"/>
      <c r="S820" s="16"/>
    </row>
    <row r="821">
      <c r="R821" s="16"/>
      <c r="S821" s="16"/>
    </row>
    <row r="822">
      <c r="R822" s="16"/>
      <c r="S822" s="16"/>
    </row>
    <row r="823">
      <c r="R823" s="16"/>
      <c r="S823" s="16"/>
    </row>
    <row r="824">
      <c r="R824" s="16"/>
      <c r="S824" s="16"/>
    </row>
    <row r="825">
      <c r="R825" s="16"/>
      <c r="S825" s="16"/>
    </row>
    <row r="826">
      <c r="R826" s="16"/>
      <c r="S826" s="16"/>
    </row>
    <row r="827">
      <c r="R827" s="16"/>
      <c r="S827" s="16"/>
    </row>
    <row r="828">
      <c r="R828" s="16"/>
      <c r="S828" s="16"/>
    </row>
    <row r="829">
      <c r="R829" s="16"/>
      <c r="S829" s="16"/>
    </row>
    <row r="830">
      <c r="R830" s="16"/>
      <c r="S830" s="16"/>
    </row>
    <row r="831">
      <c r="R831" s="16"/>
      <c r="S831" s="16"/>
    </row>
    <row r="832">
      <c r="R832" s="16"/>
      <c r="S832" s="16"/>
    </row>
    <row r="833">
      <c r="R833" s="16"/>
      <c r="S833" s="16"/>
    </row>
    <row r="834">
      <c r="R834" s="16"/>
      <c r="S834" s="16"/>
    </row>
    <row r="835">
      <c r="R835" s="16"/>
      <c r="S835" s="16"/>
    </row>
    <row r="836">
      <c r="R836" s="16"/>
      <c r="S836" s="16"/>
    </row>
    <row r="837">
      <c r="R837" s="16"/>
      <c r="S837" s="16"/>
    </row>
    <row r="838">
      <c r="R838" s="16"/>
      <c r="S838" s="16"/>
    </row>
    <row r="839">
      <c r="R839" s="16"/>
      <c r="S839" s="16"/>
    </row>
    <row r="840">
      <c r="R840" s="16"/>
      <c r="S840" s="16"/>
    </row>
    <row r="841">
      <c r="R841" s="16"/>
      <c r="S841" s="16"/>
    </row>
    <row r="842">
      <c r="R842" s="16"/>
      <c r="S842" s="16"/>
    </row>
    <row r="843">
      <c r="R843" s="16"/>
      <c r="S843" s="16"/>
    </row>
    <row r="844">
      <c r="R844" s="16"/>
      <c r="S844" s="16"/>
    </row>
    <row r="845">
      <c r="R845" s="16"/>
      <c r="S845" s="16"/>
    </row>
    <row r="846">
      <c r="R846" s="16"/>
      <c r="S846" s="16"/>
    </row>
    <row r="847">
      <c r="R847" s="16"/>
      <c r="S847" s="16"/>
    </row>
    <row r="848">
      <c r="R848" s="16"/>
      <c r="S848" s="16"/>
    </row>
    <row r="849">
      <c r="R849" s="16"/>
      <c r="S849" s="16"/>
    </row>
    <row r="850">
      <c r="R850" s="16"/>
      <c r="S850" s="16"/>
    </row>
    <row r="851">
      <c r="R851" s="16"/>
      <c r="S851" s="16"/>
    </row>
    <row r="852">
      <c r="R852" s="16"/>
      <c r="S852" s="16"/>
    </row>
    <row r="853">
      <c r="R853" s="16"/>
      <c r="S853" s="16"/>
    </row>
    <row r="854">
      <c r="R854" s="16"/>
      <c r="S854" s="16"/>
    </row>
    <row r="855">
      <c r="R855" s="16"/>
      <c r="S855" s="16"/>
    </row>
    <row r="856">
      <c r="R856" s="16"/>
      <c r="S856" s="16"/>
    </row>
    <row r="857">
      <c r="R857" s="16"/>
      <c r="S857" s="16"/>
    </row>
    <row r="858">
      <c r="R858" s="16"/>
      <c r="S858" s="16"/>
    </row>
    <row r="859">
      <c r="R859" s="16"/>
      <c r="S859" s="16"/>
    </row>
    <row r="860">
      <c r="R860" s="16"/>
      <c r="S860" s="16"/>
    </row>
    <row r="861">
      <c r="R861" s="16"/>
      <c r="S861" s="16"/>
    </row>
    <row r="862">
      <c r="R862" s="16"/>
      <c r="S862" s="16"/>
    </row>
    <row r="863">
      <c r="R863" s="16"/>
      <c r="S863" s="16"/>
    </row>
    <row r="864">
      <c r="R864" s="16"/>
      <c r="S864" s="16"/>
    </row>
    <row r="865">
      <c r="R865" s="16"/>
      <c r="S865" s="16"/>
    </row>
    <row r="866">
      <c r="R866" s="16"/>
      <c r="S866" s="16"/>
    </row>
    <row r="867">
      <c r="R867" s="16"/>
      <c r="S867" s="16"/>
    </row>
    <row r="868">
      <c r="R868" s="16"/>
      <c r="S868" s="16"/>
    </row>
    <row r="869">
      <c r="R869" s="16"/>
      <c r="S869" s="16"/>
    </row>
    <row r="870">
      <c r="R870" s="16"/>
      <c r="S870" s="16"/>
    </row>
    <row r="871">
      <c r="R871" s="16"/>
      <c r="S871" s="16"/>
    </row>
    <row r="872">
      <c r="R872" s="16"/>
      <c r="S872" s="16"/>
    </row>
    <row r="873">
      <c r="R873" s="16"/>
      <c r="S873" s="16"/>
    </row>
    <row r="874">
      <c r="R874" s="16"/>
      <c r="S874" s="16"/>
    </row>
    <row r="875">
      <c r="R875" s="16"/>
      <c r="S875" s="16"/>
    </row>
    <row r="876">
      <c r="R876" s="16"/>
      <c r="S876" s="16"/>
    </row>
    <row r="877">
      <c r="R877" s="16"/>
      <c r="S877" s="16"/>
    </row>
    <row r="878">
      <c r="R878" s="16"/>
      <c r="S878" s="16"/>
    </row>
    <row r="879">
      <c r="R879" s="16"/>
      <c r="S879" s="16"/>
    </row>
    <row r="880">
      <c r="R880" s="16"/>
      <c r="S880" s="16"/>
    </row>
    <row r="881">
      <c r="R881" s="16"/>
      <c r="S881" s="16"/>
    </row>
    <row r="882">
      <c r="R882" s="16"/>
      <c r="S882" s="16"/>
    </row>
    <row r="883">
      <c r="R883" s="16"/>
      <c r="S883" s="16"/>
    </row>
    <row r="884">
      <c r="R884" s="16"/>
      <c r="S884" s="16"/>
    </row>
    <row r="885">
      <c r="R885" s="16"/>
      <c r="S885" s="16"/>
    </row>
    <row r="886">
      <c r="R886" s="16"/>
      <c r="S886" s="16"/>
    </row>
    <row r="887">
      <c r="R887" s="16"/>
      <c r="S887" s="16"/>
    </row>
    <row r="888">
      <c r="R888" s="16"/>
      <c r="S888" s="16"/>
    </row>
    <row r="889">
      <c r="R889" s="16"/>
      <c r="S889" s="16"/>
    </row>
    <row r="890">
      <c r="R890" s="16"/>
      <c r="S890" s="16"/>
    </row>
    <row r="891">
      <c r="R891" s="16"/>
      <c r="S891" s="16"/>
    </row>
    <row r="892">
      <c r="R892" s="16"/>
      <c r="S892" s="16"/>
    </row>
    <row r="893">
      <c r="R893" s="16"/>
      <c r="S893" s="16"/>
    </row>
    <row r="894">
      <c r="R894" s="16"/>
      <c r="S894" s="16"/>
    </row>
    <row r="895">
      <c r="R895" s="16"/>
      <c r="S895" s="16"/>
    </row>
    <row r="896">
      <c r="R896" s="16"/>
      <c r="S896" s="16"/>
    </row>
    <row r="897">
      <c r="R897" s="16"/>
      <c r="S897" s="16"/>
    </row>
    <row r="898">
      <c r="R898" s="16"/>
      <c r="S898" s="16"/>
    </row>
    <row r="899">
      <c r="R899" s="16"/>
      <c r="S899" s="16"/>
    </row>
    <row r="900">
      <c r="R900" s="16"/>
      <c r="S900" s="16"/>
    </row>
    <row r="901">
      <c r="R901" s="16"/>
      <c r="S901" s="16"/>
    </row>
    <row r="902">
      <c r="R902" s="16"/>
      <c r="S902" s="16"/>
    </row>
    <row r="903">
      <c r="R903" s="16"/>
      <c r="S903" s="16"/>
    </row>
    <row r="904">
      <c r="R904" s="16"/>
      <c r="S904" s="16"/>
    </row>
    <row r="905">
      <c r="R905" s="16"/>
      <c r="S905" s="16"/>
    </row>
    <row r="906">
      <c r="R906" s="16"/>
      <c r="S906" s="16"/>
    </row>
    <row r="907">
      <c r="R907" s="16"/>
      <c r="S907" s="16"/>
    </row>
    <row r="908">
      <c r="R908" s="16"/>
      <c r="S908" s="16"/>
    </row>
    <row r="909">
      <c r="R909" s="16"/>
      <c r="S909" s="16"/>
    </row>
    <row r="910">
      <c r="R910" s="16"/>
      <c r="S910" s="16"/>
    </row>
    <row r="911">
      <c r="R911" s="16"/>
      <c r="S911" s="16"/>
    </row>
    <row r="912">
      <c r="R912" s="16"/>
      <c r="S912" s="16"/>
    </row>
    <row r="913">
      <c r="R913" s="16"/>
      <c r="S913" s="16"/>
    </row>
    <row r="914">
      <c r="R914" s="16"/>
      <c r="S914" s="16"/>
    </row>
    <row r="915">
      <c r="R915" s="16"/>
      <c r="S915" s="16"/>
    </row>
    <row r="916">
      <c r="R916" s="16"/>
      <c r="S916" s="16"/>
    </row>
    <row r="917">
      <c r="R917" s="16"/>
      <c r="S917" s="16"/>
    </row>
    <row r="918">
      <c r="R918" s="16"/>
      <c r="S918" s="16"/>
    </row>
    <row r="919">
      <c r="R919" s="16"/>
      <c r="S919" s="16"/>
    </row>
    <row r="920">
      <c r="R920" s="16"/>
      <c r="S920" s="16"/>
    </row>
    <row r="921">
      <c r="R921" s="16"/>
      <c r="S921" s="16"/>
    </row>
    <row r="922">
      <c r="R922" s="16"/>
      <c r="S922" s="16"/>
    </row>
    <row r="923">
      <c r="R923" s="16"/>
      <c r="S923" s="16"/>
    </row>
    <row r="924">
      <c r="R924" s="16"/>
      <c r="S924" s="16"/>
    </row>
    <row r="925">
      <c r="R925" s="16"/>
      <c r="S925" s="16"/>
    </row>
    <row r="926">
      <c r="R926" s="16"/>
      <c r="S926" s="16"/>
    </row>
    <row r="927">
      <c r="R927" s="16"/>
      <c r="S927" s="16"/>
    </row>
    <row r="928">
      <c r="R928" s="16"/>
      <c r="S928" s="16"/>
    </row>
    <row r="929">
      <c r="R929" s="16"/>
      <c r="S929" s="16"/>
    </row>
  </sheetData>
  <autoFilter ref="$A$1:$AG$68">
    <sortState ref="A1:AG68">
      <sortCondition descending="1" ref="J1:J68"/>
      <sortCondition ref="A1:A68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7</v>
      </c>
      <c r="C1" s="223" t="s">
        <v>447</v>
      </c>
      <c r="D1" s="21" t="s">
        <v>448</v>
      </c>
    </row>
    <row r="2">
      <c r="A2" s="224">
        <v>41699.0</v>
      </c>
      <c r="B2" s="11" t="s">
        <v>16</v>
      </c>
      <c r="C2" s="11">
        <v>690.0</v>
      </c>
      <c r="D2" s="21">
        <v>3.0</v>
      </c>
    </row>
    <row r="3">
      <c r="A3" s="224">
        <v>41699.0</v>
      </c>
      <c r="B3" s="11" t="s">
        <v>16</v>
      </c>
      <c r="C3" s="11">
        <v>690.0</v>
      </c>
      <c r="D3" s="21">
        <v>3.0</v>
      </c>
    </row>
    <row r="4">
      <c r="A4" s="224">
        <v>41730.0</v>
      </c>
      <c r="B4" s="11" t="s">
        <v>16</v>
      </c>
      <c r="C4" s="11">
        <v>655.0</v>
      </c>
      <c r="D4" s="21">
        <v>4.0</v>
      </c>
    </row>
    <row r="5">
      <c r="A5" s="224">
        <v>41730.0</v>
      </c>
      <c r="B5" s="11" t="s">
        <v>16</v>
      </c>
      <c r="C5" s="11">
        <v>655.0</v>
      </c>
      <c r="D5" s="21">
        <v>4.0</v>
      </c>
    </row>
    <row r="6">
      <c r="A6" s="224">
        <v>41760.0</v>
      </c>
      <c r="B6" s="11" t="s">
        <v>16</v>
      </c>
      <c r="C6" s="11">
        <v>150.0</v>
      </c>
      <c r="D6" s="21">
        <v>5.0</v>
      </c>
    </row>
    <row r="7">
      <c r="A7" s="224">
        <v>41760.0</v>
      </c>
      <c r="B7" s="11" t="s">
        <v>16</v>
      </c>
      <c r="C7" s="11">
        <v>150.0</v>
      </c>
      <c r="D7" s="21">
        <v>5.0</v>
      </c>
    </row>
    <row r="8">
      <c r="A8" s="224">
        <v>41791.0</v>
      </c>
      <c r="B8" s="11" t="s">
        <v>16</v>
      </c>
      <c r="C8" s="11">
        <v>64.0</v>
      </c>
      <c r="D8" s="21">
        <v>6.0</v>
      </c>
    </row>
    <row r="9">
      <c r="A9" s="224">
        <v>41821.0</v>
      </c>
      <c r="B9" s="11" t="s">
        <v>16</v>
      </c>
      <c r="C9" s="11">
        <v>112.0</v>
      </c>
      <c r="D9" s="21">
        <v>7.0</v>
      </c>
    </row>
    <row r="10">
      <c r="A10" s="224">
        <v>41852.0</v>
      </c>
      <c r="B10" s="11" t="s">
        <v>16</v>
      </c>
      <c r="C10" s="11">
        <v>75.0</v>
      </c>
      <c r="D10" s="21">
        <v>8.0</v>
      </c>
    </row>
    <row r="11">
      <c r="A11" s="224">
        <v>41883.0</v>
      </c>
      <c r="B11" s="11" t="s">
        <v>16</v>
      </c>
      <c r="C11" s="11">
        <v>87.0</v>
      </c>
      <c r="D11" s="21">
        <v>9.0</v>
      </c>
    </row>
    <row r="12">
      <c r="A12" s="225">
        <v>41913.0</v>
      </c>
      <c r="B12" s="11" t="s">
        <v>16</v>
      </c>
      <c r="C12" s="11">
        <v>551.0</v>
      </c>
      <c r="D12" s="21">
        <v>10.0</v>
      </c>
    </row>
    <row r="13">
      <c r="A13" s="225">
        <v>41944.0</v>
      </c>
      <c r="B13" s="11" t="s">
        <v>16</v>
      </c>
      <c r="C13" s="11">
        <v>1644.0</v>
      </c>
      <c r="D13" s="21">
        <v>11.0</v>
      </c>
    </row>
    <row r="14">
      <c r="A14" s="225">
        <v>41974.0</v>
      </c>
      <c r="B14" s="11" t="s">
        <v>16</v>
      </c>
      <c r="C14" s="11">
        <v>1440.0</v>
      </c>
      <c r="D14" s="21">
        <v>12.0</v>
      </c>
    </row>
    <row r="15">
      <c r="A15" s="224">
        <v>42005.0</v>
      </c>
      <c r="B15" s="11" t="s">
        <v>16</v>
      </c>
      <c r="C15" s="11">
        <v>2200.0</v>
      </c>
      <c r="D15" s="21">
        <v>1.0</v>
      </c>
    </row>
    <row r="16">
      <c r="A16" s="224">
        <v>42036.0</v>
      </c>
      <c r="B16" s="11" t="s">
        <v>16</v>
      </c>
      <c r="C16" s="11">
        <v>2241.0</v>
      </c>
      <c r="D16" s="21">
        <v>2.0</v>
      </c>
    </row>
    <row r="17">
      <c r="A17" s="224">
        <v>42064.0</v>
      </c>
      <c r="B17" s="11" t="s">
        <v>16</v>
      </c>
      <c r="C17" s="11">
        <v>916.0</v>
      </c>
      <c r="D17" s="21">
        <v>3.0</v>
      </c>
    </row>
    <row r="18">
      <c r="A18" s="224">
        <v>42095.0</v>
      </c>
      <c r="B18" s="11" t="s">
        <v>16</v>
      </c>
      <c r="C18" s="11">
        <v>471.0</v>
      </c>
      <c r="D18" s="21">
        <v>4.0</v>
      </c>
    </row>
    <row r="19">
      <c r="A19" s="224">
        <v>42125.0</v>
      </c>
      <c r="B19" s="11" t="s">
        <v>16</v>
      </c>
      <c r="C19" s="11">
        <v>167.0</v>
      </c>
      <c r="D19" s="21">
        <v>5.0</v>
      </c>
    </row>
    <row r="20">
      <c r="A20" s="224">
        <v>42156.0</v>
      </c>
      <c r="B20" s="11" t="s">
        <v>16</v>
      </c>
      <c r="C20" s="11">
        <v>110.0</v>
      </c>
      <c r="D20" s="21">
        <v>6.0</v>
      </c>
    </row>
    <row r="21">
      <c r="A21" s="224">
        <v>42186.0</v>
      </c>
      <c r="B21" s="11" t="s">
        <v>16</v>
      </c>
      <c r="C21" s="11">
        <v>125.0</v>
      </c>
      <c r="D21" s="21">
        <v>7.0</v>
      </c>
    </row>
    <row r="22">
      <c r="A22" s="224">
        <v>42217.0</v>
      </c>
      <c r="B22" s="11" t="s">
        <v>16</v>
      </c>
      <c r="C22" s="11">
        <v>105.0</v>
      </c>
      <c r="D22" s="21">
        <v>8.0</v>
      </c>
    </row>
    <row r="23">
      <c r="A23" s="224">
        <v>42248.0</v>
      </c>
      <c r="B23" s="11" t="s">
        <v>16</v>
      </c>
      <c r="C23" s="11">
        <v>116.0</v>
      </c>
      <c r="D23" s="21">
        <v>9.0</v>
      </c>
    </row>
    <row r="24">
      <c r="A24" s="225">
        <v>42278.0</v>
      </c>
      <c r="B24" s="11" t="s">
        <v>16</v>
      </c>
      <c r="C24" s="11">
        <v>939.0</v>
      </c>
      <c r="D24" s="21">
        <v>10.0</v>
      </c>
    </row>
    <row r="25">
      <c r="A25" s="225">
        <v>42309.0</v>
      </c>
      <c r="B25" s="11" t="s">
        <v>16</v>
      </c>
      <c r="C25" s="11">
        <v>1335.0</v>
      </c>
      <c r="D25" s="21">
        <v>11.0</v>
      </c>
    </row>
    <row r="26">
      <c r="A26" s="225">
        <v>42339.0</v>
      </c>
      <c r="B26" s="11" t="s">
        <v>16</v>
      </c>
      <c r="C26" s="11">
        <v>1085.0</v>
      </c>
      <c r="D26" s="21">
        <v>12.0</v>
      </c>
    </row>
    <row r="27">
      <c r="A27" s="224">
        <v>42370.0</v>
      </c>
      <c r="B27" s="11" t="s">
        <v>16</v>
      </c>
      <c r="C27" s="11">
        <v>2240.0</v>
      </c>
      <c r="D27" s="21">
        <v>1.0</v>
      </c>
    </row>
    <row r="28">
      <c r="A28" s="224">
        <v>42401.0</v>
      </c>
      <c r="B28" s="11" t="s">
        <v>16</v>
      </c>
      <c r="C28" s="11">
        <v>1856.0</v>
      </c>
      <c r="D28" s="21">
        <v>2.0</v>
      </c>
    </row>
    <row r="29">
      <c r="A29" s="224">
        <v>42430.0</v>
      </c>
      <c r="B29" s="11" t="s">
        <v>16</v>
      </c>
      <c r="C29" s="11">
        <v>969.0</v>
      </c>
      <c r="D29" s="21">
        <v>3.0</v>
      </c>
    </row>
    <row r="30">
      <c r="A30" s="224">
        <v>42461.0</v>
      </c>
      <c r="B30" s="11" t="s">
        <v>16</v>
      </c>
      <c r="C30" s="11">
        <v>480.0</v>
      </c>
      <c r="D30" s="21">
        <v>4.0</v>
      </c>
    </row>
    <row r="31">
      <c r="A31" s="224">
        <v>42491.0</v>
      </c>
      <c r="B31" s="11" t="s">
        <v>16</v>
      </c>
      <c r="C31" s="11">
        <v>348.0</v>
      </c>
      <c r="D31" s="21">
        <v>5.0</v>
      </c>
    </row>
    <row r="32">
      <c r="A32" s="224">
        <v>42522.0</v>
      </c>
      <c r="B32" s="11" t="s">
        <v>16</v>
      </c>
      <c r="C32" s="11">
        <v>105.0</v>
      </c>
      <c r="D32" s="21">
        <v>6.0</v>
      </c>
    </row>
    <row r="33">
      <c r="A33" s="224">
        <v>42552.0</v>
      </c>
      <c r="B33" s="11" t="s">
        <v>16</v>
      </c>
      <c r="C33" s="11">
        <v>79.0</v>
      </c>
      <c r="D33" s="21">
        <v>7.0</v>
      </c>
    </row>
    <row r="34">
      <c r="A34" s="224">
        <v>42583.0</v>
      </c>
      <c r="B34" s="11" t="s">
        <v>16</v>
      </c>
      <c r="C34" s="11">
        <v>93.0</v>
      </c>
      <c r="D34" s="21">
        <v>8.0</v>
      </c>
    </row>
    <row r="35">
      <c r="A35" s="224">
        <v>42614.0</v>
      </c>
      <c r="B35" s="11" t="s">
        <v>16</v>
      </c>
      <c r="C35" s="11">
        <v>86.0</v>
      </c>
      <c r="D35" s="21">
        <v>9.0</v>
      </c>
    </row>
    <row r="36">
      <c r="A36" s="225">
        <v>42644.0</v>
      </c>
      <c r="B36" s="11" t="s">
        <v>16</v>
      </c>
      <c r="C36" s="11">
        <v>1037.0</v>
      </c>
      <c r="D36" s="21">
        <v>10.0</v>
      </c>
    </row>
    <row r="37">
      <c r="A37" s="225">
        <v>42675.0</v>
      </c>
      <c r="B37" s="11" t="s">
        <v>16</v>
      </c>
      <c r="C37" s="11">
        <v>1292.0</v>
      </c>
      <c r="D37" s="21">
        <v>11.0</v>
      </c>
    </row>
    <row r="38">
      <c r="A38" s="225">
        <v>42705.0</v>
      </c>
      <c r="B38" s="11" t="s">
        <v>16</v>
      </c>
      <c r="C38" s="11">
        <v>2028.0</v>
      </c>
      <c r="D38" s="21">
        <v>12.0</v>
      </c>
    </row>
    <row r="39">
      <c r="A39" s="224">
        <v>42736.0</v>
      </c>
      <c r="B39" s="11" t="s">
        <v>16</v>
      </c>
      <c r="C39" s="11">
        <v>1704.0</v>
      </c>
      <c r="D39" s="21">
        <v>1.0</v>
      </c>
    </row>
    <row r="40">
      <c r="A40" s="224">
        <v>42767.0</v>
      </c>
      <c r="B40" s="11" t="s">
        <v>16</v>
      </c>
      <c r="C40" s="11">
        <v>1053.0</v>
      </c>
      <c r="D40" s="21">
        <v>2.0</v>
      </c>
    </row>
    <row r="41">
      <c r="A41" s="224">
        <v>42795.0</v>
      </c>
      <c r="B41" s="11" t="s">
        <v>16</v>
      </c>
      <c r="C41" s="11">
        <v>1484.0</v>
      </c>
      <c r="D41" s="21">
        <v>3.0</v>
      </c>
    </row>
    <row r="42">
      <c r="A42" s="224">
        <v>42826.0</v>
      </c>
      <c r="B42" s="11" t="s">
        <v>16</v>
      </c>
      <c r="C42" s="11">
        <v>468.0</v>
      </c>
      <c r="D42" s="21">
        <v>4.0</v>
      </c>
    </row>
    <row r="43">
      <c r="A43" s="224">
        <v>42856.0</v>
      </c>
      <c r="B43" s="11" t="s">
        <v>16</v>
      </c>
      <c r="C43" s="11">
        <v>320.0</v>
      </c>
      <c r="D43" s="21">
        <v>5.0</v>
      </c>
    </row>
    <row r="44">
      <c r="A44" s="224">
        <v>42887.0</v>
      </c>
      <c r="B44" s="11" t="s">
        <v>16</v>
      </c>
      <c r="C44" s="11">
        <v>118.0</v>
      </c>
      <c r="D44" s="21">
        <v>6.0</v>
      </c>
    </row>
    <row r="45">
      <c r="A45" s="224">
        <v>42917.0</v>
      </c>
      <c r="B45" s="11" t="s">
        <v>16</v>
      </c>
      <c r="C45" s="11">
        <v>109.0</v>
      </c>
      <c r="D45" s="21">
        <v>7.0</v>
      </c>
    </row>
    <row r="46">
      <c r="A46" s="224">
        <v>42948.0</v>
      </c>
      <c r="B46" s="11" t="s">
        <v>16</v>
      </c>
      <c r="C46" s="11">
        <v>72.0</v>
      </c>
      <c r="D46" s="21">
        <v>8.0</v>
      </c>
    </row>
    <row r="47">
      <c r="A47" s="224">
        <v>42979.0</v>
      </c>
      <c r="B47" s="11" t="s">
        <v>16</v>
      </c>
      <c r="C47" s="11">
        <v>114.0</v>
      </c>
      <c r="D47" s="21">
        <v>9.0</v>
      </c>
    </row>
    <row r="48">
      <c r="A48" s="225">
        <v>43009.0</v>
      </c>
      <c r="B48" s="11" t="s">
        <v>16</v>
      </c>
      <c r="C48" s="11">
        <v>363.0</v>
      </c>
      <c r="D48" s="21">
        <v>10.0</v>
      </c>
    </row>
    <row r="49">
      <c r="A49" s="225">
        <v>43040.0</v>
      </c>
      <c r="B49" s="11" t="s">
        <v>16</v>
      </c>
      <c r="C49" s="11">
        <v>1677.0</v>
      </c>
      <c r="D49" s="21">
        <v>11.0</v>
      </c>
    </row>
    <row r="50">
      <c r="A50" s="225">
        <v>43070.0</v>
      </c>
      <c r="B50" s="11" t="s">
        <v>16</v>
      </c>
      <c r="C50" s="11">
        <v>2432.0</v>
      </c>
      <c r="D50" s="21">
        <v>12.0</v>
      </c>
    </row>
    <row r="51">
      <c r="A51" s="224">
        <v>43101.0</v>
      </c>
      <c r="B51" s="11" t="s">
        <v>16</v>
      </c>
      <c r="C51" s="11">
        <v>2705.0</v>
      </c>
      <c r="D51" s="21">
        <v>1.0</v>
      </c>
    </row>
    <row r="52">
      <c r="A52" s="224">
        <v>43132.0</v>
      </c>
      <c r="B52" s="11" t="s">
        <v>16</v>
      </c>
      <c r="C52" s="11">
        <v>1189.0</v>
      </c>
      <c r="D52" s="21">
        <v>2.0</v>
      </c>
    </row>
    <row r="53">
      <c r="A53" s="224">
        <v>43160.0</v>
      </c>
      <c r="B53" s="11" t="s">
        <v>16</v>
      </c>
      <c r="C53" s="11">
        <v>1089.0</v>
      </c>
      <c r="D53" s="21">
        <v>3.0</v>
      </c>
    </row>
    <row r="54">
      <c r="A54" s="224">
        <v>43191.0</v>
      </c>
      <c r="B54" s="11" t="s">
        <v>16</v>
      </c>
      <c r="C54" s="11">
        <v>875.0</v>
      </c>
      <c r="D54" s="21">
        <v>4.0</v>
      </c>
    </row>
    <row r="55">
      <c r="A55" s="224">
        <v>43221.0</v>
      </c>
      <c r="B55" s="11" t="s">
        <v>16</v>
      </c>
      <c r="C55" s="11">
        <v>207.0</v>
      </c>
      <c r="D55" s="21">
        <v>5.0</v>
      </c>
    </row>
    <row r="56">
      <c r="A56" s="224">
        <v>43252.0</v>
      </c>
      <c r="B56" s="11" t="s">
        <v>16</v>
      </c>
      <c r="C56" s="11">
        <v>152.0</v>
      </c>
      <c r="D56" s="21">
        <v>6.0</v>
      </c>
    </row>
    <row r="57">
      <c r="A57" s="224">
        <v>43282.0</v>
      </c>
      <c r="B57" s="11" t="s">
        <v>16</v>
      </c>
      <c r="C57" s="11">
        <v>108.0</v>
      </c>
      <c r="D57" s="21">
        <v>7.0</v>
      </c>
    </row>
    <row r="58">
      <c r="A58" s="224">
        <v>43313.0</v>
      </c>
      <c r="B58" s="11" t="s">
        <v>16</v>
      </c>
      <c r="C58" s="11">
        <v>116.0</v>
      </c>
      <c r="D58" s="21">
        <v>8.0</v>
      </c>
    </row>
    <row r="59">
      <c r="A59" s="224">
        <v>43344.0</v>
      </c>
      <c r="B59" s="11" t="s">
        <v>16</v>
      </c>
      <c r="C59" s="11">
        <v>241.0</v>
      </c>
      <c r="D59" s="21">
        <v>9.0</v>
      </c>
    </row>
    <row r="60">
      <c r="A60" s="225">
        <v>43374.0</v>
      </c>
      <c r="B60" s="11" t="s">
        <v>16</v>
      </c>
      <c r="C60" s="11">
        <v>1219.0</v>
      </c>
      <c r="D60" s="21">
        <v>10.0</v>
      </c>
    </row>
    <row r="61">
      <c r="A61" s="225">
        <v>43405.0</v>
      </c>
      <c r="B61" s="11" t="s">
        <v>16</v>
      </c>
      <c r="C61" s="11">
        <v>1134.0</v>
      </c>
      <c r="D61" s="21">
        <v>11.0</v>
      </c>
    </row>
    <row r="62">
      <c r="A62" s="225">
        <v>43435.0</v>
      </c>
      <c r="B62" s="11" t="s">
        <v>16</v>
      </c>
      <c r="C62" s="11">
        <v>1670.0</v>
      </c>
      <c r="D62" s="21">
        <v>12.0</v>
      </c>
    </row>
    <row r="63">
      <c r="A63" s="224">
        <v>43466.0</v>
      </c>
      <c r="B63" s="11" t="s">
        <v>16</v>
      </c>
      <c r="C63" s="11">
        <v>2368.0</v>
      </c>
      <c r="D63" s="21">
        <v>1.0</v>
      </c>
    </row>
    <row r="64">
      <c r="A64" s="224">
        <v>43497.0</v>
      </c>
      <c r="B64" s="11" t="s">
        <v>16</v>
      </c>
      <c r="C64" s="11">
        <v>1596.0</v>
      </c>
      <c r="D64" s="21">
        <v>2.0</v>
      </c>
    </row>
    <row r="65">
      <c r="A65" s="224">
        <v>43525.0</v>
      </c>
      <c r="B65" s="11" t="s">
        <v>16</v>
      </c>
      <c r="C65" s="11">
        <v>1385.0</v>
      </c>
      <c r="D65" s="21">
        <v>3.0</v>
      </c>
    </row>
    <row r="66">
      <c r="A66" s="224">
        <v>43556.0</v>
      </c>
      <c r="B66" s="11" t="s">
        <v>16</v>
      </c>
      <c r="C66" s="11">
        <v>556.0</v>
      </c>
      <c r="D66" s="21">
        <v>4.0</v>
      </c>
    </row>
    <row r="67">
      <c r="A67" s="224">
        <v>43586.0</v>
      </c>
      <c r="B67" s="11" t="s">
        <v>16</v>
      </c>
      <c r="C67" s="11">
        <v>327.0</v>
      </c>
      <c r="D67" s="21">
        <v>5.0</v>
      </c>
    </row>
    <row r="68">
      <c r="A68" s="224">
        <v>43617.0</v>
      </c>
      <c r="B68" s="11" t="s">
        <v>16</v>
      </c>
      <c r="C68" s="11">
        <v>111.0</v>
      </c>
      <c r="D68" s="21">
        <v>6.0</v>
      </c>
    </row>
    <row r="69">
      <c r="A69" s="224">
        <v>43647.0</v>
      </c>
      <c r="B69" s="11" t="s">
        <v>16</v>
      </c>
      <c r="C69" s="11">
        <v>134.0</v>
      </c>
      <c r="D69" s="21">
        <v>7.0</v>
      </c>
    </row>
    <row r="70">
      <c r="A70" s="224">
        <v>43678.0</v>
      </c>
      <c r="B70" s="11" t="s">
        <v>16</v>
      </c>
      <c r="C70" s="11">
        <v>123.0</v>
      </c>
      <c r="D70" s="21">
        <v>8.0</v>
      </c>
    </row>
    <row r="71">
      <c r="A71" s="224">
        <v>43709.0</v>
      </c>
      <c r="B71" s="11" t="s">
        <v>16</v>
      </c>
      <c r="C71" s="11">
        <v>82.0</v>
      </c>
      <c r="D71" s="21">
        <v>9.0</v>
      </c>
    </row>
    <row r="72">
      <c r="A72" s="225">
        <v>43739.0</v>
      </c>
      <c r="B72" s="11" t="s">
        <v>16</v>
      </c>
      <c r="C72" s="11">
        <v>582.0</v>
      </c>
      <c r="D72" s="21">
        <v>10.0</v>
      </c>
    </row>
    <row r="73">
      <c r="A73" s="225">
        <v>43770.0</v>
      </c>
      <c r="B73" s="11" t="s">
        <v>16</v>
      </c>
      <c r="C73" s="11">
        <v>1522.0</v>
      </c>
      <c r="D73" s="21">
        <v>11.0</v>
      </c>
    </row>
    <row r="74">
      <c r="A74" s="225">
        <v>43800.0</v>
      </c>
      <c r="B74" s="11" t="s">
        <v>16</v>
      </c>
      <c r="C74" s="11">
        <v>1365.0</v>
      </c>
      <c r="D74" s="21">
        <v>12.0</v>
      </c>
    </row>
    <row r="75">
      <c r="A75" s="224">
        <v>43831.0</v>
      </c>
      <c r="B75" s="11" t="s">
        <v>16</v>
      </c>
      <c r="C75" s="11">
        <v>1352.0</v>
      </c>
      <c r="D75" s="21">
        <v>1.0</v>
      </c>
    </row>
    <row r="76">
      <c r="A76" s="224">
        <v>43862.0</v>
      </c>
      <c r="B76" s="11" t="s">
        <v>16</v>
      </c>
      <c r="C76" s="11">
        <v>1006.0</v>
      </c>
      <c r="D76" s="21">
        <v>2.0</v>
      </c>
    </row>
    <row r="77">
      <c r="A77" s="224">
        <v>43891.0</v>
      </c>
      <c r="B77" s="11" t="s">
        <v>16</v>
      </c>
      <c r="C77" s="11">
        <v>916.0</v>
      </c>
      <c r="D77" s="21">
        <v>3.0</v>
      </c>
    </row>
    <row r="78">
      <c r="A78" s="224">
        <v>43922.0</v>
      </c>
      <c r="B78" s="11" t="s">
        <v>16</v>
      </c>
      <c r="C78" s="11">
        <v>889.0</v>
      </c>
      <c r="D78" s="21">
        <v>4.0</v>
      </c>
    </row>
    <row r="79">
      <c r="A79" s="224">
        <v>43952.0</v>
      </c>
      <c r="B79" s="11" t="s">
        <v>16</v>
      </c>
      <c r="C79" s="11">
        <v>431.0</v>
      </c>
      <c r="D79" s="21">
        <v>5.0</v>
      </c>
    </row>
    <row r="80">
      <c r="A80" s="224">
        <v>43983.0</v>
      </c>
      <c r="B80" s="11" t="s">
        <v>16</v>
      </c>
      <c r="C80" s="11">
        <v>124.0</v>
      </c>
      <c r="D80" s="21">
        <v>6.0</v>
      </c>
    </row>
    <row r="81">
      <c r="A81" s="224">
        <v>44013.0</v>
      </c>
      <c r="B81" s="11" t="s">
        <v>16</v>
      </c>
      <c r="C81" s="11">
        <v>167.0</v>
      </c>
      <c r="D81" s="21">
        <v>7.0</v>
      </c>
    </row>
    <row r="82">
      <c r="A82" s="224">
        <v>44044.0</v>
      </c>
      <c r="B82" s="11" t="s">
        <v>16</v>
      </c>
      <c r="C82" s="11">
        <v>151.0</v>
      </c>
      <c r="D82" s="21">
        <v>8.0</v>
      </c>
    </row>
    <row r="83">
      <c r="A83" s="224">
        <v>44075.0</v>
      </c>
      <c r="B83" s="11" t="s">
        <v>16</v>
      </c>
      <c r="C83" s="11">
        <v>82.0</v>
      </c>
      <c r="D83" s="21">
        <v>9.0</v>
      </c>
    </row>
    <row r="84">
      <c r="A84" s="225">
        <v>44105.0</v>
      </c>
      <c r="B84" s="11" t="s">
        <v>16</v>
      </c>
      <c r="C84" s="11">
        <v>674.0</v>
      </c>
      <c r="D84" s="21">
        <v>10.0</v>
      </c>
    </row>
    <row r="85">
      <c r="A85" s="225">
        <v>44136.0</v>
      </c>
      <c r="B85" s="11" t="s">
        <v>16</v>
      </c>
      <c r="C85" s="11">
        <v>1036.0</v>
      </c>
      <c r="D85" s="21">
        <v>11.0</v>
      </c>
    </row>
    <row r="86">
      <c r="A86" s="225">
        <v>44166.0</v>
      </c>
      <c r="B86" s="11" t="s">
        <v>16</v>
      </c>
      <c r="C86" s="11">
        <v>1643.0</v>
      </c>
      <c r="D86" s="21">
        <v>12.0</v>
      </c>
    </row>
    <row r="87">
      <c r="A87" s="224">
        <v>44197.0</v>
      </c>
      <c r="B87" s="11" t="s">
        <v>16</v>
      </c>
      <c r="C87" s="11">
        <v>1797.0</v>
      </c>
      <c r="D87" s="21">
        <v>1.0</v>
      </c>
    </row>
    <row r="88">
      <c r="A88" s="224">
        <v>44228.0</v>
      </c>
      <c r="B88" s="11" t="s">
        <v>16</v>
      </c>
      <c r="C88" s="11">
        <v>1555.0</v>
      </c>
      <c r="D88" s="21">
        <v>2.0</v>
      </c>
    </row>
    <row r="89">
      <c r="A89" s="224">
        <v>44256.0</v>
      </c>
      <c r="B89" s="11" t="s">
        <v>16</v>
      </c>
      <c r="C89" s="11">
        <v>1024.0</v>
      </c>
      <c r="D89" s="21">
        <v>3.0</v>
      </c>
    </row>
    <row r="90">
      <c r="A90" s="224">
        <v>44287.0</v>
      </c>
      <c r="B90" s="11" t="s">
        <v>16</v>
      </c>
      <c r="C90" s="11">
        <v>600.0</v>
      </c>
      <c r="D90" s="21">
        <v>4.0</v>
      </c>
    </row>
    <row r="91">
      <c r="A91" s="224">
        <v>44317.0</v>
      </c>
      <c r="B91" s="11" t="s">
        <v>16</v>
      </c>
      <c r="C91" s="11">
        <v>357.0</v>
      </c>
      <c r="D91" s="21">
        <v>5.0</v>
      </c>
    </row>
    <row r="92">
      <c r="A92" s="224">
        <v>44348.0</v>
      </c>
      <c r="B92" s="11" t="s">
        <v>16</v>
      </c>
      <c r="C92" s="11">
        <v>184.0</v>
      </c>
      <c r="D92" s="21">
        <v>6.0</v>
      </c>
    </row>
    <row r="93">
      <c r="A93" s="224">
        <v>44378.0</v>
      </c>
      <c r="B93" s="11" t="s">
        <v>16</v>
      </c>
      <c r="C93" s="11">
        <v>155.0</v>
      </c>
      <c r="D93" s="21">
        <v>7.0</v>
      </c>
    </row>
    <row r="94">
      <c r="A94" s="224">
        <v>44409.0</v>
      </c>
      <c r="B94" s="11" t="s">
        <v>16</v>
      </c>
      <c r="C94" s="11">
        <v>65.0</v>
      </c>
      <c r="D94" s="21">
        <v>8.0</v>
      </c>
    </row>
    <row r="95">
      <c r="A95" s="224">
        <v>44440.0</v>
      </c>
      <c r="B95" s="11" t="s">
        <v>16</v>
      </c>
      <c r="C95" s="11">
        <v>148.0</v>
      </c>
      <c r="D95" s="21">
        <v>9.0</v>
      </c>
    </row>
    <row r="96">
      <c r="A96" s="225">
        <v>44470.0</v>
      </c>
      <c r="B96" s="11" t="s">
        <v>16</v>
      </c>
      <c r="C96" s="11">
        <v>446.0</v>
      </c>
      <c r="D96" s="21">
        <v>10.0</v>
      </c>
    </row>
    <row r="97">
      <c r="A97" s="225">
        <v>44501.0</v>
      </c>
      <c r="B97" s="11" t="s">
        <v>16</v>
      </c>
      <c r="C97" s="11">
        <v>1957.0</v>
      </c>
      <c r="D97" s="21">
        <v>11.0</v>
      </c>
    </row>
    <row r="98">
      <c r="A98" s="225">
        <v>44531.0</v>
      </c>
      <c r="B98" s="11" t="s">
        <v>16</v>
      </c>
      <c r="C98" s="11">
        <v>1636.0</v>
      </c>
      <c r="D98" s="21">
        <v>12.0</v>
      </c>
    </row>
    <row r="99">
      <c r="A99" s="224">
        <v>44562.0</v>
      </c>
      <c r="B99" s="11" t="s">
        <v>16</v>
      </c>
      <c r="C99" s="11">
        <v>3330.0</v>
      </c>
      <c r="D99" s="21">
        <v>1.0</v>
      </c>
    </row>
    <row r="100">
      <c r="A100" s="224">
        <v>44593.0</v>
      </c>
      <c r="B100" s="11" t="s">
        <v>16</v>
      </c>
      <c r="C100" s="11">
        <v>1693.0</v>
      </c>
      <c r="D100" s="21">
        <v>2.0</v>
      </c>
    </row>
    <row r="101">
      <c r="A101" s="224">
        <v>44621.0</v>
      </c>
      <c r="B101" s="11" t="s">
        <v>16</v>
      </c>
      <c r="C101" s="11">
        <v>1362.0</v>
      </c>
      <c r="D101" s="21">
        <v>3.0</v>
      </c>
    </row>
    <row r="102">
      <c r="A102" s="224">
        <v>44652.0</v>
      </c>
      <c r="B102" s="11" t="s">
        <v>16</v>
      </c>
      <c r="C102" s="11">
        <v>1015.0</v>
      </c>
      <c r="D102" s="21">
        <v>4.0</v>
      </c>
    </row>
    <row r="103">
      <c r="A103" s="224">
        <v>44682.0</v>
      </c>
      <c r="B103" s="11" t="s">
        <v>16</v>
      </c>
      <c r="C103" s="11">
        <v>428.0</v>
      </c>
      <c r="D103" s="21">
        <v>5.0</v>
      </c>
    </row>
    <row r="104">
      <c r="A104" s="226">
        <v>44713.0</v>
      </c>
      <c r="B104" s="36" t="s">
        <v>16</v>
      </c>
      <c r="C104" s="36">
        <v>265.0</v>
      </c>
      <c r="D104" s="21">
        <v>6.0</v>
      </c>
    </row>
    <row r="105">
      <c r="D105" s="21"/>
    </row>
    <row r="106">
      <c r="A106" s="227"/>
    </row>
  </sheetData>
  <autoFilter ref="$A$1:$Z$104">
    <sortState ref="A1:Z104">
      <sortCondition ref="A1:A104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446</v>
      </c>
      <c r="B1" s="2" t="s">
        <v>451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6">
        <v>2010.0</v>
      </c>
      <c r="B2" s="36">
        <v>244047.0</v>
      </c>
    </row>
    <row r="3">
      <c r="A3" s="11">
        <v>2011.0</v>
      </c>
      <c r="B3" s="11">
        <v>232212.0</v>
      </c>
    </row>
    <row r="4">
      <c r="A4" s="11">
        <v>2012.0</v>
      </c>
      <c r="B4" s="11">
        <v>201467.0</v>
      </c>
    </row>
    <row r="5">
      <c r="A5" s="11">
        <v>2013.0</v>
      </c>
      <c r="B5" s="11">
        <v>193843.0</v>
      </c>
    </row>
    <row r="6">
      <c r="A6" s="11">
        <v>2014.0</v>
      </c>
      <c r="B6" s="11">
        <v>340701.0</v>
      </c>
    </row>
    <row r="7">
      <c r="A7" s="11">
        <v>2015.0</v>
      </c>
      <c r="B7" s="11">
        <v>451972.0</v>
      </c>
    </row>
    <row r="8">
      <c r="A8" s="11">
        <v>2016.0</v>
      </c>
      <c r="B8" s="11">
        <v>456661.0</v>
      </c>
    </row>
    <row r="9">
      <c r="A9" s="11">
        <v>2017.0</v>
      </c>
      <c r="B9" s="11">
        <v>428869.0</v>
      </c>
    </row>
    <row r="10">
      <c r="A10" s="11">
        <v>2018.0</v>
      </c>
      <c r="B10" s="11">
        <v>464096.0</v>
      </c>
    </row>
    <row r="11">
      <c r="A11" s="11">
        <v>2019.0</v>
      </c>
      <c r="B11" s="11">
        <v>399068.0</v>
      </c>
    </row>
    <row r="12">
      <c r="A12" s="11">
        <v>2020.0</v>
      </c>
      <c r="B12" s="11">
        <v>318444.0</v>
      </c>
    </row>
    <row r="13">
      <c r="A13" s="11">
        <v>2021.0</v>
      </c>
      <c r="B13" s="11">
        <v>387964.0</v>
      </c>
    </row>
    <row r="14">
      <c r="A14" s="11">
        <v>2022.0</v>
      </c>
      <c r="B14" s="11">
        <v>298752.0</v>
      </c>
    </row>
    <row r="15">
      <c r="A15" s="228"/>
    </row>
    <row r="16">
      <c r="A16" s="228"/>
    </row>
    <row r="17">
      <c r="A17" s="228"/>
    </row>
    <row r="18">
      <c r="A18" s="228"/>
    </row>
    <row r="19">
      <c r="A19" s="228"/>
    </row>
    <row r="20">
      <c r="A20" s="228"/>
    </row>
    <row r="21">
      <c r="A21" s="228"/>
    </row>
    <row r="22">
      <c r="A22" s="228"/>
    </row>
    <row r="23">
      <c r="A23" s="228"/>
    </row>
    <row r="24">
      <c r="A24" s="228"/>
    </row>
    <row r="25">
      <c r="A25" s="228"/>
    </row>
    <row r="26">
      <c r="A26" s="228"/>
    </row>
    <row r="27">
      <c r="A27" s="228"/>
    </row>
    <row r="28">
      <c r="A28" s="228"/>
    </row>
    <row r="29">
      <c r="A29" s="228"/>
    </row>
    <row r="30">
      <c r="A30" s="228"/>
    </row>
    <row r="31">
      <c r="A31" s="228"/>
    </row>
    <row r="32">
      <c r="A32" s="228"/>
    </row>
    <row r="33">
      <c r="A33" s="228"/>
    </row>
    <row r="34">
      <c r="A34" s="228"/>
    </row>
    <row r="35">
      <c r="A35" s="228"/>
    </row>
    <row r="36">
      <c r="A36" s="228"/>
    </row>
    <row r="37">
      <c r="A37" s="228"/>
    </row>
    <row r="38">
      <c r="A38" s="228"/>
    </row>
    <row r="39">
      <c r="A39" s="228"/>
    </row>
    <row r="40">
      <c r="A40" s="228"/>
    </row>
    <row r="41">
      <c r="A41" s="228"/>
    </row>
    <row r="42">
      <c r="A42" s="228"/>
    </row>
    <row r="43">
      <c r="A43" s="228"/>
    </row>
    <row r="44">
      <c r="A44" s="228"/>
    </row>
    <row r="45">
      <c r="A45" s="228"/>
    </row>
    <row r="46">
      <c r="A46" s="228"/>
    </row>
    <row r="47">
      <c r="A47" s="228"/>
    </row>
    <row r="48">
      <c r="A48" s="228"/>
    </row>
    <row r="50">
      <c r="A50" s="227"/>
    </row>
  </sheetData>
  <autoFilter ref="$A$1:$Z$14">
    <sortState ref="A1:Z14">
      <sortCondition ref="A1:A14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452</v>
      </c>
    </row>
    <row r="2">
      <c r="A2" s="11">
        <v>2010.0</v>
      </c>
      <c r="B2" s="11">
        <v>1899.0</v>
      </c>
    </row>
    <row r="3">
      <c r="A3" s="11">
        <v>2011.0</v>
      </c>
      <c r="B3" s="11">
        <v>6087.0</v>
      </c>
    </row>
    <row r="4">
      <c r="A4" s="11">
        <v>2012.0</v>
      </c>
      <c r="B4" s="11">
        <v>6261.0</v>
      </c>
    </row>
    <row r="5">
      <c r="A5" s="11">
        <v>2013.0</v>
      </c>
      <c r="B5" s="11">
        <v>5692.0</v>
      </c>
    </row>
    <row r="6">
      <c r="A6" s="36">
        <v>2014.0</v>
      </c>
      <c r="B6" s="36">
        <v>11225.0</v>
      </c>
    </row>
    <row r="7">
      <c r="A7" s="11">
        <v>2015.0</v>
      </c>
      <c r="B7" s="11">
        <v>16482.0</v>
      </c>
    </row>
    <row r="8">
      <c r="A8" s="11">
        <v>2016.0</v>
      </c>
      <c r="B8" s="11">
        <v>17763.0</v>
      </c>
    </row>
    <row r="9">
      <c r="A9" s="11">
        <v>2017.0</v>
      </c>
      <c r="B9" s="11">
        <v>16111.0</v>
      </c>
    </row>
    <row r="10">
      <c r="A10" s="11">
        <v>2018.0</v>
      </c>
      <c r="B10" s="11">
        <v>17939.0</v>
      </c>
    </row>
    <row r="11">
      <c r="A11" s="11">
        <v>2019.0</v>
      </c>
      <c r="B11" s="11">
        <v>16371.0</v>
      </c>
    </row>
    <row r="12">
      <c r="A12" s="11">
        <v>2020.0</v>
      </c>
      <c r="B12" s="11">
        <v>13773.0</v>
      </c>
    </row>
    <row r="13">
      <c r="A13" s="11">
        <v>2021.0</v>
      </c>
      <c r="B13" s="11">
        <v>17672.0</v>
      </c>
    </row>
    <row r="14">
      <c r="A14" s="11">
        <v>2022.0</v>
      </c>
      <c r="B14" s="11">
        <v>15382.0</v>
      </c>
    </row>
    <row r="15">
      <c r="A15" s="228"/>
    </row>
    <row r="16">
      <c r="A16" s="228"/>
    </row>
    <row r="17">
      <c r="A17" s="228"/>
    </row>
    <row r="18">
      <c r="A18" s="228"/>
    </row>
    <row r="19">
      <c r="A19" s="228"/>
    </row>
    <row r="20">
      <c r="A20" s="228"/>
    </row>
    <row r="21">
      <c r="A21" s="228"/>
    </row>
    <row r="22">
      <c r="A22" s="228"/>
    </row>
    <row r="23">
      <c r="A23" s="228"/>
    </row>
    <row r="24">
      <c r="A24" s="228"/>
    </row>
    <row r="25">
      <c r="A25" s="228"/>
    </row>
    <row r="26">
      <c r="A26" s="228"/>
    </row>
    <row r="27">
      <c r="A27" s="228"/>
    </row>
    <row r="28">
      <c r="A28" s="228"/>
    </row>
    <row r="29">
      <c r="A29" s="228"/>
    </row>
    <row r="30">
      <c r="A30" s="228"/>
    </row>
    <row r="31">
      <c r="A31" s="228"/>
    </row>
    <row r="32">
      <c r="A32" s="228"/>
    </row>
    <row r="34">
      <c r="A34" s="227"/>
    </row>
  </sheetData>
  <autoFilter ref="$A$1:$Z$14">
    <sortState ref="A1:Z14">
      <sortCondition ref="A1:A14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8.25"/>
  </cols>
  <sheetData>
    <row r="1">
      <c r="A1" s="229" t="s">
        <v>4</v>
      </c>
      <c r="B1" s="229" t="s">
        <v>5</v>
      </c>
      <c r="C1" s="229" t="s">
        <v>6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>
      <c r="A2" s="21" t="s">
        <v>70</v>
      </c>
      <c r="B2" s="7" t="s">
        <v>71</v>
      </c>
      <c r="C2" s="7">
        <v>151308.0</v>
      </c>
    </row>
    <row r="3">
      <c r="A3" s="21" t="s">
        <v>453</v>
      </c>
      <c r="B3" s="7" t="s">
        <v>149</v>
      </c>
      <c r="C3" s="7">
        <v>133346.0</v>
      </c>
    </row>
    <row r="4">
      <c r="A4" s="21" t="s">
        <v>40</v>
      </c>
      <c r="B4" s="7" t="s">
        <v>41</v>
      </c>
      <c r="C4" s="7">
        <v>144306.0</v>
      </c>
    </row>
    <row r="5">
      <c r="A5" s="21" t="s">
        <v>61</v>
      </c>
      <c r="B5" s="7" t="s">
        <v>62</v>
      </c>
      <c r="C5" s="7">
        <v>127550.0</v>
      </c>
    </row>
    <row r="6">
      <c r="A6" s="21" t="s">
        <v>67</v>
      </c>
      <c r="B6" s="7" t="s">
        <v>68</v>
      </c>
      <c r="C6" s="7">
        <v>180811.0</v>
      </c>
    </row>
    <row r="7">
      <c r="A7" s="21" t="s">
        <v>109</v>
      </c>
      <c r="B7" s="7" t="s">
        <v>110</v>
      </c>
      <c r="C7" s="7">
        <v>114043.0</v>
      </c>
    </row>
    <row r="8">
      <c r="A8" s="21" t="s">
        <v>118</v>
      </c>
      <c r="B8" s="7" t="s">
        <v>119</v>
      </c>
      <c r="C8" s="7">
        <v>130783.0</v>
      </c>
    </row>
    <row r="9">
      <c r="A9" s="21" t="s">
        <v>52</v>
      </c>
      <c r="B9" s="7" t="s">
        <v>53</v>
      </c>
      <c r="C9" s="7">
        <v>128327.0</v>
      </c>
    </row>
    <row r="10">
      <c r="A10" s="21" t="s">
        <v>31</v>
      </c>
      <c r="B10" s="7" t="s">
        <v>32</v>
      </c>
      <c r="C10" s="7">
        <v>106258.0</v>
      </c>
    </row>
    <row r="11">
      <c r="A11" s="21" t="s">
        <v>79</v>
      </c>
      <c r="B11" s="7" t="s">
        <v>80</v>
      </c>
      <c r="C11" s="7">
        <v>121925.0</v>
      </c>
    </row>
    <row r="12">
      <c r="A12" s="21" t="s">
        <v>133</v>
      </c>
      <c r="B12" s="7" t="s">
        <v>134</v>
      </c>
      <c r="C12" s="7">
        <v>186959.0</v>
      </c>
    </row>
    <row r="13">
      <c r="A13" s="21" t="s">
        <v>103</v>
      </c>
      <c r="B13" s="7" t="s">
        <v>104</v>
      </c>
      <c r="C13" s="7">
        <v>153470.0</v>
      </c>
    </row>
    <row r="14">
      <c r="A14" s="21" t="s">
        <v>151</v>
      </c>
      <c r="B14" s="7" t="s">
        <v>152</v>
      </c>
      <c r="C14" s="7">
        <v>115277.0</v>
      </c>
    </row>
    <row r="15">
      <c r="A15" s="21" t="s">
        <v>37</v>
      </c>
      <c r="B15" s="7" t="s">
        <v>38</v>
      </c>
      <c r="C15" s="7">
        <v>156866.0</v>
      </c>
    </row>
    <row r="16">
      <c r="A16" s="21" t="s">
        <v>82</v>
      </c>
      <c r="B16" s="7" t="s">
        <v>83</v>
      </c>
      <c r="C16" s="7">
        <v>147401.0</v>
      </c>
    </row>
    <row r="17">
      <c r="A17" s="21" t="s">
        <v>94</v>
      </c>
      <c r="B17" s="7" t="s">
        <v>95</v>
      </c>
      <c r="C17" s="7">
        <v>128369.0</v>
      </c>
    </row>
    <row r="18">
      <c r="A18" s="21" t="s">
        <v>28</v>
      </c>
      <c r="B18" s="7" t="s">
        <v>29</v>
      </c>
      <c r="C18" s="7">
        <v>136009.0</v>
      </c>
    </row>
    <row r="19">
      <c r="A19" s="21" t="s">
        <v>154</v>
      </c>
      <c r="B19" s="7" t="s">
        <v>155</v>
      </c>
      <c r="C19" s="7">
        <v>196895.0</v>
      </c>
    </row>
    <row r="20">
      <c r="A20" s="21" t="s">
        <v>97</v>
      </c>
      <c r="B20" s="7" t="s">
        <v>98</v>
      </c>
      <c r="C20" s="7">
        <v>146824.0</v>
      </c>
    </row>
    <row r="21">
      <c r="A21" s="21" t="s">
        <v>145</v>
      </c>
      <c r="B21" s="7" t="s">
        <v>146</v>
      </c>
      <c r="C21" s="7">
        <v>146824.0</v>
      </c>
    </row>
    <row r="22">
      <c r="A22" s="21" t="s">
        <v>121</v>
      </c>
      <c r="B22" s="7" t="s">
        <v>122</v>
      </c>
      <c r="C22" s="7">
        <v>172930.0</v>
      </c>
    </row>
    <row r="23">
      <c r="A23" s="21" t="s">
        <v>16</v>
      </c>
      <c r="B23" s="7" t="s">
        <v>17</v>
      </c>
      <c r="C23" s="7">
        <v>140906.0</v>
      </c>
    </row>
    <row r="24">
      <c r="A24" s="21" t="s">
        <v>19</v>
      </c>
      <c r="B24" s="7" t="s">
        <v>20</v>
      </c>
      <c r="C24" s="7">
        <v>138209.0</v>
      </c>
    </row>
    <row r="25">
      <c r="A25" s="21" t="s">
        <v>73</v>
      </c>
      <c r="B25" s="7" t="s">
        <v>74</v>
      </c>
      <c r="C25" s="7">
        <v>172930.0</v>
      </c>
    </row>
    <row r="26">
      <c r="A26" s="21" t="s">
        <v>22</v>
      </c>
      <c r="B26" s="7" t="s">
        <v>23</v>
      </c>
      <c r="C26" s="7">
        <v>151684.0</v>
      </c>
    </row>
    <row r="27">
      <c r="A27" s="21" t="s">
        <v>46</v>
      </c>
      <c r="B27" s="7" t="s">
        <v>47</v>
      </c>
      <c r="C27" s="7">
        <v>104149.0</v>
      </c>
    </row>
    <row r="28">
      <c r="A28" s="21" t="s">
        <v>55</v>
      </c>
      <c r="B28" s="7" t="s">
        <v>56</v>
      </c>
      <c r="C28" s="7">
        <v>178339.0</v>
      </c>
    </row>
    <row r="29">
      <c r="A29" s="21" t="s">
        <v>130</v>
      </c>
      <c r="B29" s="7" t="s">
        <v>131</v>
      </c>
      <c r="C29" s="7">
        <v>110883.0</v>
      </c>
    </row>
    <row r="30">
      <c r="A30" s="21" t="s">
        <v>58</v>
      </c>
      <c r="B30" s="7" t="s">
        <v>59</v>
      </c>
      <c r="C30" s="7">
        <v>125155.0</v>
      </c>
    </row>
    <row r="31">
      <c r="A31" s="21" t="s">
        <v>49</v>
      </c>
      <c r="B31" s="7" t="s">
        <v>50</v>
      </c>
      <c r="C31" s="7">
        <v>149128.0</v>
      </c>
    </row>
    <row r="32">
      <c r="A32" s="21" t="s">
        <v>190</v>
      </c>
      <c r="B32" s="7" t="s">
        <v>191</v>
      </c>
      <c r="C32" s="7">
        <v>164514.0</v>
      </c>
    </row>
    <row r="33">
      <c r="A33" s="31" t="s">
        <v>184</v>
      </c>
      <c r="B33" s="32" t="s">
        <v>185</v>
      </c>
      <c r="C33" s="7">
        <v>164514.0</v>
      </c>
    </row>
    <row r="34">
      <c r="A34" s="21" t="s">
        <v>91</v>
      </c>
      <c r="B34" s="7" t="s">
        <v>92</v>
      </c>
      <c r="C34" s="7">
        <v>167128.0</v>
      </c>
    </row>
    <row r="35">
      <c r="A35" s="21" t="s">
        <v>139</v>
      </c>
      <c r="B35" s="7" t="s">
        <v>140</v>
      </c>
      <c r="C35" s="7">
        <v>167290.0</v>
      </c>
    </row>
    <row r="36">
      <c r="A36" s="21" t="s">
        <v>187</v>
      </c>
      <c r="B36" s="7" t="s">
        <v>188</v>
      </c>
      <c r="C36" s="7">
        <v>167290.0</v>
      </c>
    </row>
    <row r="37">
      <c r="A37" s="21" t="s">
        <v>163</v>
      </c>
      <c r="B37" s="7" t="s">
        <v>164</v>
      </c>
      <c r="C37" s="7">
        <v>148482.0</v>
      </c>
    </row>
    <row r="38">
      <c r="A38" s="21" t="s">
        <v>85</v>
      </c>
      <c r="B38" s="7" t="s">
        <v>86</v>
      </c>
      <c r="C38" s="7">
        <v>179682.0</v>
      </c>
    </row>
    <row r="39">
      <c r="A39" s="21" t="s">
        <v>178</v>
      </c>
      <c r="B39" s="7" t="s">
        <v>179</v>
      </c>
      <c r="C39" s="7">
        <v>216874.0</v>
      </c>
    </row>
    <row r="40">
      <c r="A40" s="21" t="s">
        <v>43</v>
      </c>
      <c r="B40" s="7" t="s">
        <v>44</v>
      </c>
      <c r="C40" s="7">
        <v>132837.0</v>
      </c>
    </row>
    <row r="41">
      <c r="A41" s="21" t="s">
        <v>34</v>
      </c>
      <c r="B41" s="7" t="s">
        <v>35</v>
      </c>
      <c r="C41" s="7">
        <v>136351.0</v>
      </c>
    </row>
    <row r="42">
      <c r="A42" s="21" t="s">
        <v>64</v>
      </c>
      <c r="B42" s="7" t="s">
        <v>65</v>
      </c>
      <c r="C42" s="7">
        <v>111452.0</v>
      </c>
    </row>
    <row r="43">
      <c r="A43" s="21" t="s">
        <v>25</v>
      </c>
      <c r="B43" s="7" t="s">
        <v>26</v>
      </c>
      <c r="C43" s="7">
        <v>204096.0</v>
      </c>
    </row>
    <row r="44">
      <c r="A44" s="21" t="s">
        <v>106</v>
      </c>
      <c r="B44" s="7" t="s">
        <v>107</v>
      </c>
      <c r="C44" s="7">
        <v>166069.0</v>
      </c>
    </row>
    <row r="45">
      <c r="A45" s="21" t="s">
        <v>136</v>
      </c>
      <c r="B45" s="7" t="s">
        <v>137</v>
      </c>
      <c r="C45" s="7">
        <v>136058.0</v>
      </c>
    </row>
    <row r="46">
      <c r="A46" s="21" t="s">
        <v>166</v>
      </c>
      <c r="B46" s="7" t="s">
        <v>167</v>
      </c>
      <c r="C46" s="7">
        <v>175275.0</v>
      </c>
    </row>
    <row r="47">
      <c r="A47" s="21" t="s">
        <v>100</v>
      </c>
      <c r="B47" s="7" t="s">
        <v>101</v>
      </c>
      <c r="C47" s="7">
        <v>156074.0</v>
      </c>
    </row>
    <row r="48">
      <c r="A48" s="21" t="s">
        <v>127</v>
      </c>
      <c r="B48" s="7" t="s">
        <v>128</v>
      </c>
      <c r="C48" s="7">
        <v>165895.0</v>
      </c>
    </row>
    <row r="49">
      <c r="A49" s="21" t="s">
        <v>124</v>
      </c>
      <c r="B49" s="7" t="s">
        <v>125</v>
      </c>
      <c r="C49" s="7">
        <v>105586.0</v>
      </c>
    </row>
    <row r="50">
      <c r="A50" s="21" t="s">
        <v>160</v>
      </c>
      <c r="B50" s="7" t="s">
        <v>161</v>
      </c>
      <c r="C50" s="31">
        <v>239869.0</v>
      </c>
    </row>
    <row r="51">
      <c r="A51" s="21" t="s">
        <v>175</v>
      </c>
      <c r="B51" s="7" t="s">
        <v>176</v>
      </c>
      <c r="C51" s="7">
        <v>168471.0</v>
      </c>
    </row>
    <row r="52">
      <c r="A52" s="21" t="s">
        <v>115</v>
      </c>
      <c r="B52" s="7" t="s">
        <v>116</v>
      </c>
      <c r="C52" s="7">
        <v>143756.0</v>
      </c>
    </row>
    <row r="53">
      <c r="A53" s="21" t="s">
        <v>142</v>
      </c>
      <c r="B53" s="7" t="s">
        <v>143</v>
      </c>
      <c r="C53" s="7">
        <v>118568.0</v>
      </c>
    </row>
    <row r="54">
      <c r="A54" s="21" t="s">
        <v>169</v>
      </c>
      <c r="B54" s="7" t="s">
        <v>170</v>
      </c>
      <c r="C54" s="7">
        <v>114562.0</v>
      </c>
    </row>
    <row r="55">
      <c r="A55" s="21" t="s">
        <v>112</v>
      </c>
      <c r="B55" s="7" t="s">
        <v>113</v>
      </c>
      <c r="C55" s="7">
        <v>241275.0</v>
      </c>
    </row>
    <row r="56">
      <c r="A56" s="21" t="s">
        <v>181</v>
      </c>
      <c r="B56" s="7" t="s">
        <v>182</v>
      </c>
      <c r="C56" s="7">
        <v>200660.0</v>
      </c>
    </row>
    <row r="57">
      <c r="A57" s="21" t="s">
        <v>76</v>
      </c>
      <c r="B57" s="7" t="s">
        <v>77</v>
      </c>
      <c r="C57" s="7">
        <v>121740.0</v>
      </c>
    </row>
    <row r="58">
      <c r="A58" s="21" t="s">
        <v>88</v>
      </c>
      <c r="B58" s="7" t="s">
        <v>89</v>
      </c>
      <c r="C58" s="7">
        <v>176195.0</v>
      </c>
    </row>
    <row r="59">
      <c r="A59" s="21" t="s">
        <v>157</v>
      </c>
      <c r="B59" s="7" t="s">
        <v>158</v>
      </c>
      <c r="C59" s="7">
        <v>138590.0</v>
      </c>
    </row>
    <row r="60">
      <c r="A60" s="21" t="s">
        <v>172</v>
      </c>
      <c r="B60" s="7" t="s">
        <v>173</v>
      </c>
      <c r="C60" s="7">
        <v>161358.0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7</v>
      </c>
      <c r="B1" s="223" t="s">
        <v>454</v>
      </c>
    </row>
    <row r="2">
      <c r="A2" s="11" t="s">
        <v>455</v>
      </c>
      <c r="B2" s="11">
        <v>133645.0</v>
      </c>
      <c r="D2" s="11" t="s">
        <v>455</v>
      </c>
      <c r="E2" s="11">
        <v>133645.0</v>
      </c>
    </row>
    <row r="3">
      <c r="A3" s="11" t="s">
        <v>97</v>
      </c>
      <c r="B3" s="11">
        <v>55098.0</v>
      </c>
      <c r="D3" s="230" t="s">
        <v>456</v>
      </c>
      <c r="E3" s="230">
        <v>36.0</v>
      </c>
    </row>
    <row r="4">
      <c r="A4" s="11" t="s">
        <v>70</v>
      </c>
      <c r="B4" s="11">
        <v>74282.0</v>
      </c>
      <c r="D4" s="230" t="s">
        <v>457</v>
      </c>
      <c r="E4" s="230">
        <v>63.0</v>
      </c>
    </row>
    <row r="5">
      <c r="A5" s="11" t="s">
        <v>190</v>
      </c>
      <c r="B5" s="11">
        <v>14712.0</v>
      </c>
      <c r="D5" s="230" t="s">
        <v>458</v>
      </c>
      <c r="E5" s="230">
        <v>98.0</v>
      </c>
    </row>
    <row r="6">
      <c r="A6" s="11" t="s">
        <v>106</v>
      </c>
      <c r="B6" s="11">
        <v>59071.0</v>
      </c>
      <c r="D6" s="230" t="s">
        <v>459</v>
      </c>
      <c r="E6" s="230">
        <v>147.0</v>
      </c>
    </row>
    <row r="7">
      <c r="A7" s="11" t="s">
        <v>88</v>
      </c>
      <c r="B7" s="11">
        <v>68263.0</v>
      </c>
      <c r="D7" s="230" t="s">
        <v>460</v>
      </c>
      <c r="E7" s="230">
        <v>73.0</v>
      </c>
    </row>
    <row r="8">
      <c r="A8" s="11" t="s">
        <v>145</v>
      </c>
      <c r="B8" s="11">
        <v>43185.0</v>
      </c>
      <c r="D8" s="230" t="s">
        <v>198</v>
      </c>
      <c r="E8" s="230">
        <v>49.0</v>
      </c>
    </row>
    <row r="9">
      <c r="A9" s="11" t="s">
        <v>148</v>
      </c>
      <c r="B9" s="11">
        <v>38943.0</v>
      </c>
      <c r="D9" s="231" t="s">
        <v>461</v>
      </c>
      <c r="E9" s="231">
        <v>11.0</v>
      </c>
    </row>
    <row r="10">
      <c r="A10" s="11" t="s">
        <v>184</v>
      </c>
      <c r="B10" s="11">
        <v>38319.0</v>
      </c>
      <c r="D10" s="230" t="s">
        <v>462</v>
      </c>
      <c r="E10" s="230">
        <v>124.0</v>
      </c>
    </row>
    <row r="11">
      <c r="A11" s="11" t="s">
        <v>136</v>
      </c>
      <c r="B11" s="11">
        <v>42285.0</v>
      </c>
      <c r="D11" s="230" t="s">
        <v>199</v>
      </c>
      <c r="E11" s="230">
        <v>38.0</v>
      </c>
    </row>
    <row r="12">
      <c r="A12" s="11" t="s">
        <v>157</v>
      </c>
      <c r="B12" s="11">
        <v>36881.0</v>
      </c>
      <c r="D12" s="230" t="s">
        <v>463</v>
      </c>
      <c r="E12" s="230">
        <v>13.0</v>
      </c>
    </row>
    <row r="13">
      <c r="A13" s="11" t="s">
        <v>121</v>
      </c>
      <c r="B13" s="11">
        <v>58428.0</v>
      </c>
      <c r="D13" s="230" t="s">
        <v>464</v>
      </c>
      <c r="E13" s="230">
        <v>31.0</v>
      </c>
    </row>
    <row r="14">
      <c r="A14" s="11" t="s">
        <v>40</v>
      </c>
      <c r="B14" s="11">
        <v>103764.0</v>
      </c>
      <c r="D14" s="230" t="s">
        <v>465</v>
      </c>
      <c r="E14" s="230">
        <v>96.0</v>
      </c>
    </row>
    <row r="15">
      <c r="A15" s="11" t="s">
        <v>91</v>
      </c>
      <c r="B15" s="11">
        <v>64357.0</v>
      </c>
      <c r="D15" s="230" t="s">
        <v>194</v>
      </c>
      <c r="E15" s="230">
        <v>42013.0</v>
      </c>
    </row>
    <row r="16">
      <c r="A16" s="11" t="s">
        <v>166</v>
      </c>
      <c r="B16" s="11">
        <v>45217.0</v>
      </c>
      <c r="D16" s="230" t="s">
        <v>193</v>
      </c>
      <c r="E16" s="230">
        <v>98107.0</v>
      </c>
    </row>
    <row r="17">
      <c r="A17" s="11" t="s">
        <v>172</v>
      </c>
      <c r="B17" s="11">
        <v>40286.0</v>
      </c>
      <c r="D17" s="230" t="s">
        <v>195</v>
      </c>
      <c r="E17" s="230">
        <v>58576.0</v>
      </c>
    </row>
    <row r="18">
      <c r="A18" s="11" t="s">
        <v>16</v>
      </c>
      <c r="B18" s="11">
        <v>162688.0</v>
      </c>
      <c r="D18" s="230" t="s">
        <v>196</v>
      </c>
      <c r="E18" s="230">
        <v>73611.0</v>
      </c>
    </row>
    <row r="19">
      <c r="A19" s="11" t="s">
        <v>61</v>
      </c>
      <c r="B19" s="11">
        <v>73438.0</v>
      </c>
      <c r="D19" s="230" t="s">
        <v>197</v>
      </c>
      <c r="E19" s="230">
        <v>13610.0</v>
      </c>
    </row>
    <row r="20">
      <c r="A20" s="11" t="s">
        <v>139</v>
      </c>
      <c r="B20" s="11">
        <v>51188.0</v>
      </c>
      <c r="D20" s="232"/>
      <c r="E20" s="230">
        <v>104.0</v>
      </c>
    </row>
    <row r="21">
      <c r="A21" s="11" t="s">
        <v>100</v>
      </c>
      <c r="B21" s="11">
        <v>56712.0</v>
      </c>
    </row>
    <row r="22">
      <c r="A22" s="11" t="s">
        <v>19</v>
      </c>
      <c r="B22" s="11">
        <v>151625.0</v>
      </c>
    </row>
    <row r="23">
      <c r="A23" s="11" t="s">
        <v>67</v>
      </c>
      <c r="B23" s="11">
        <v>98010.0</v>
      </c>
    </row>
    <row r="24">
      <c r="A24" s="11" t="s">
        <v>187</v>
      </c>
      <c r="B24" s="11">
        <v>32260.0</v>
      </c>
    </row>
    <row r="25">
      <c r="A25" s="11" t="s">
        <v>127</v>
      </c>
      <c r="B25" s="11">
        <v>54066.0</v>
      </c>
    </row>
    <row r="26">
      <c r="A26" s="11" t="s">
        <v>73</v>
      </c>
      <c r="B26" s="11">
        <v>82953.0</v>
      </c>
    </row>
    <row r="27">
      <c r="A27" s="11" t="s">
        <v>109</v>
      </c>
      <c r="B27" s="11">
        <v>40479.0</v>
      </c>
    </row>
    <row r="28">
      <c r="A28" s="11" t="s">
        <v>163</v>
      </c>
      <c r="B28" s="11">
        <v>38617.0</v>
      </c>
    </row>
    <row r="29">
      <c r="A29" s="11" t="s">
        <v>124</v>
      </c>
      <c r="B29" s="11">
        <v>34511.0</v>
      </c>
    </row>
    <row r="30">
      <c r="A30" s="11" t="s">
        <v>22</v>
      </c>
      <c r="B30" s="11">
        <v>159410.0</v>
      </c>
    </row>
    <row r="31">
      <c r="A31" s="11" t="s">
        <v>118</v>
      </c>
      <c r="B31" s="11">
        <v>45276.0</v>
      </c>
    </row>
    <row r="32">
      <c r="A32" s="11" t="s">
        <v>85</v>
      </c>
      <c r="B32" s="11">
        <v>69855.0</v>
      </c>
    </row>
    <row r="33">
      <c r="A33" s="11" t="s">
        <v>160</v>
      </c>
      <c r="B33" s="11">
        <v>63376.0</v>
      </c>
    </row>
    <row r="34">
      <c r="A34" s="11" t="s">
        <v>46</v>
      </c>
      <c r="B34" s="11">
        <v>69882.0</v>
      </c>
    </row>
    <row r="35">
      <c r="A35" s="11" t="s">
        <v>52</v>
      </c>
      <c r="B35" s="11">
        <v>80682.0</v>
      </c>
    </row>
    <row r="36">
      <c r="A36" s="11" t="s">
        <v>178</v>
      </c>
      <c r="B36" s="11">
        <v>51250.0</v>
      </c>
    </row>
    <row r="37">
      <c r="A37" s="11" t="s">
        <v>175</v>
      </c>
      <c r="B37" s="11">
        <v>41212.0</v>
      </c>
    </row>
    <row r="38">
      <c r="A38" s="11" t="s">
        <v>55</v>
      </c>
      <c r="B38" s="11">
        <v>104841.0</v>
      </c>
    </row>
    <row r="39">
      <c r="A39" s="11" t="s">
        <v>31</v>
      </c>
      <c r="B39" s="11">
        <v>94142.0</v>
      </c>
    </row>
    <row r="40">
      <c r="A40" s="11" t="s">
        <v>43</v>
      </c>
      <c r="B40" s="11">
        <v>94969.0</v>
      </c>
    </row>
    <row r="41">
      <c r="A41" s="11" t="s">
        <v>115</v>
      </c>
      <c r="B41" s="11">
        <v>50279.0</v>
      </c>
    </row>
    <row r="42">
      <c r="A42" s="11" t="s">
        <v>130</v>
      </c>
      <c r="B42" s="11">
        <v>35457.0</v>
      </c>
    </row>
    <row r="43">
      <c r="A43" s="11" t="s">
        <v>79</v>
      </c>
      <c r="B43" s="11">
        <v>51466.0</v>
      </c>
    </row>
    <row r="44">
      <c r="A44" s="11" t="s">
        <v>34</v>
      </c>
      <c r="B44" s="11">
        <v>103288.0</v>
      </c>
    </row>
    <row r="45">
      <c r="A45" s="11" t="s">
        <v>142</v>
      </c>
      <c r="B45" s="11">
        <v>34911.0</v>
      </c>
    </row>
    <row r="46">
      <c r="A46" s="11" t="s">
        <v>58</v>
      </c>
      <c r="B46" s="11">
        <v>72139.0</v>
      </c>
    </row>
    <row r="47">
      <c r="A47" s="11" t="s">
        <v>133</v>
      </c>
      <c r="B47" s="11">
        <v>59370.0</v>
      </c>
    </row>
    <row r="48">
      <c r="A48" s="11" t="s">
        <v>64</v>
      </c>
      <c r="B48" s="11">
        <v>60455.0</v>
      </c>
    </row>
    <row r="49">
      <c r="A49" s="11" t="s">
        <v>169</v>
      </c>
      <c r="B49" s="11">
        <v>29112.0</v>
      </c>
    </row>
    <row r="50">
      <c r="A50" s="11" t="s">
        <v>49</v>
      </c>
      <c r="B50" s="11">
        <v>99334.0</v>
      </c>
    </row>
    <row r="51">
      <c r="A51" s="11" t="s">
        <v>103</v>
      </c>
      <c r="B51" s="11">
        <v>55398.0</v>
      </c>
    </row>
    <row r="52">
      <c r="A52" s="11" t="s">
        <v>25</v>
      </c>
      <c r="B52" s="11">
        <v>199310.0</v>
      </c>
    </row>
    <row r="53">
      <c r="A53" s="11" t="s">
        <v>112</v>
      </c>
      <c r="B53" s="11">
        <v>84863.0</v>
      </c>
    </row>
    <row r="54">
      <c r="A54" s="11" t="s">
        <v>151</v>
      </c>
      <c r="B54" s="11">
        <v>32308.0</v>
      </c>
    </row>
    <row r="55">
      <c r="A55" s="11" t="s">
        <v>181</v>
      </c>
      <c r="B55" s="11">
        <v>47275.0</v>
      </c>
    </row>
    <row r="56">
      <c r="A56" s="11" t="s">
        <v>37</v>
      </c>
      <c r="B56" s="11">
        <v>114870.0</v>
      </c>
    </row>
    <row r="57">
      <c r="A57" s="11" t="s">
        <v>76</v>
      </c>
      <c r="B57" s="11">
        <v>53015.0</v>
      </c>
    </row>
    <row r="58">
      <c r="A58" s="11" t="s">
        <v>82</v>
      </c>
      <c r="B58" s="11">
        <v>59027.0</v>
      </c>
    </row>
    <row r="59">
      <c r="A59" s="11" t="s">
        <v>94</v>
      </c>
      <c r="B59" s="11">
        <v>48403.0</v>
      </c>
    </row>
    <row r="60">
      <c r="A60" s="11" t="s">
        <v>28</v>
      </c>
      <c r="B60" s="11">
        <v>120814.0</v>
      </c>
    </row>
    <row r="61">
      <c r="A61" s="11" t="s">
        <v>154</v>
      </c>
      <c r="B61" s="11">
        <v>53176.0</v>
      </c>
    </row>
    <row r="62">
      <c r="A62" s="11" t="s">
        <v>456</v>
      </c>
      <c r="B62" s="11">
        <v>36.0</v>
      </c>
    </row>
    <row r="63">
      <c r="A63" s="11" t="s">
        <v>457</v>
      </c>
      <c r="B63" s="11">
        <v>63.0</v>
      </c>
    </row>
    <row r="64">
      <c r="A64" s="11" t="s">
        <v>458</v>
      </c>
      <c r="B64" s="11">
        <v>98.0</v>
      </c>
    </row>
    <row r="65">
      <c r="A65" s="11" t="s">
        <v>459</v>
      </c>
      <c r="B65" s="11">
        <v>147.0</v>
      </c>
    </row>
    <row r="66">
      <c r="A66" s="11" t="s">
        <v>460</v>
      </c>
      <c r="B66" s="11">
        <v>73.0</v>
      </c>
    </row>
    <row r="67">
      <c r="A67" s="11" t="s">
        <v>198</v>
      </c>
      <c r="B67" s="11">
        <v>49.0</v>
      </c>
    </row>
    <row r="68">
      <c r="A68" s="36" t="s">
        <v>461</v>
      </c>
      <c r="B68" s="36">
        <v>11.0</v>
      </c>
    </row>
    <row r="69">
      <c r="A69" s="11" t="s">
        <v>462</v>
      </c>
      <c r="B69" s="11">
        <v>124.0</v>
      </c>
    </row>
    <row r="70">
      <c r="A70" s="11" t="s">
        <v>199</v>
      </c>
      <c r="B70" s="11">
        <v>38.0</v>
      </c>
    </row>
    <row r="71">
      <c r="A71" s="11" t="s">
        <v>463</v>
      </c>
      <c r="B71" s="11">
        <v>13.0</v>
      </c>
    </row>
    <row r="72">
      <c r="A72" s="11" t="s">
        <v>464</v>
      </c>
      <c r="B72" s="11">
        <v>31.0</v>
      </c>
    </row>
    <row r="73">
      <c r="A73" s="11" t="s">
        <v>465</v>
      </c>
      <c r="B73" s="11">
        <v>96.0</v>
      </c>
    </row>
    <row r="74">
      <c r="A74" s="230" t="s">
        <v>194</v>
      </c>
      <c r="B74" s="230">
        <v>42013.0</v>
      </c>
    </row>
    <row r="75">
      <c r="A75" s="230" t="s">
        <v>193</v>
      </c>
      <c r="B75" s="230">
        <v>98107.0</v>
      </c>
    </row>
    <row r="76">
      <c r="A76" s="230" t="s">
        <v>195</v>
      </c>
      <c r="B76" s="230">
        <v>58576.0</v>
      </c>
    </row>
    <row r="77">
      <c r="A77" s="230" t="s">
        <v>196</v>
      </c>
      <c r="B77" s="230">
        <v>73611.0</v>
      </c>
    </row>
    <row r="78">
      <c r="A78" s="230" t="s">
        <v>197</v>
      </c>
      <c r="B78" s="230">
        <v>13610.0</v>
      </c>
    </row>
    <row r="79">
      <c r="A79" s="232"/>
      <c r="B79" s="230">
        <v>104.0</v>
      </c>
    </row>
  </sheetData>
  <autoFilter ref="$A$1:$B$79">
    <sortState ref="A1:B79">
      <sortCondition ref="A1:A79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25.5"/>
  </cols>
  <sheetData>
    <row r="1">
      <c r="A1" s="223" t="s">
        <v>466</v>
      </c>
      <c r="B1" s="223" t="s">
        <v>7</v>
      </c>
      <c r="C1" s="223" t="s">
        <v>454</v>
      </c>
    </row>
    <row r="2">
      <c r="A2" s="11" t="s">
        <v>467</v>
      </c>
      <c r="B2" s="11" t="s">
        <v>455</v>
      </c>
      <c r="C2" s="11">
        <v>132295.0</v>
      </c>
    </row>
    <row r="3">
      <c r="A3" s="11" t="s">
        <v>468</v>
      </c>
      <c r="B3" s="11" t="s">
        <v>25</v>
      </c>
      <c r="C3" s="11">
        <v>107404.0</v>
      </c>
    </row>
    <row r="4">
      <c r="A4" s="11" t="s">
        <v>468</v>
      </c>
      <c r="B4" s="11" t="s">
        <v>22</v>
      </c>
      <c r="C4" s="11">
        <v>94415.0</v>
      </c>
    </row>
    <row r="5">
      <c r="A5" s="11" t="s">
        <v>468</v>
      </c>
      <c r="B5" s="11" t="s">
        <v>16</v>
      </c>
      <c r="C5" s="11">
        <v>83790.0</v>
      </c>
    </row>
    <row r="6">
      <c r="A6" s="11" t="s">
        <v>468</v>
      </c>
      <c r="B6" s="11" t="s">
        <v>19</v>
      </c>
      <c r="C6" s="11">
        <v>83708.0</v>
      </c>
    </row>
    <row r="7">
      <c r="A7" s="11" t="s">
        <v>469</v>
      </c>
      <c r="B7" s="11" t="s">
        <v>193</v>
      </c>
      <c r="C7" s="11">
        <v>69500.0</v>
      </c>
    </row>
    <row r="8">
      <c r="A8" s="11" t="s">
        <v>468</v>
      </c>
      <c r="B8" s="11" t="s">
        <v>28</v>
      </c>
      <c r="C8" s="11">
        <v>61364.0</v>
      </c>
    </row>
    <row r="9">
      <c r="A9" s="11" t="s">
        <v>468</v>
      </c>
      <c r="B9" s="11" t="s">
        <v>37</v>
      </c>
      <c r="C9" s="11">
        <v>58906.0</v>
      </c>
    </row>
    <row r="10">
      <c r="A10" s="11" t="s">
        <v>468</v>
      </c>
      <c r="B10" s="11" t="s">
        <v>55</v>
      </c>
      <c r="C10" s="11">
        <v>58715.0</v>
      </c>
    </row>
    <row r="11">
      <c r="A11" s="11" t="s">
        <v>469</v>
      </c>
      <c r="B11" s="11" t="s">
        <v>196</v>
      </c>
      <c r="C11" s="11">
        <v>56087.0</v>
      </c>
    </row>
    <row r="12">
      <c r="A12" s="11" t="s">
        <v>468</v>
      </c>
      <c r="B12" s="11" t="s">
        <v>34</v>
      </c>
      <c r="C12" s="11">
        <v>55219.0</v>
      </c>
    </row>
    <row r="13">
      <c r="A13" s="11" t="s">
        <v>468</v>
      </c>
      <c r="B13" s="11" t="s">
        <v>31</v>
      </c>
      <c r="C13" s="11">
        <v>51083.0</v>
      </c>
    </row>
    <row r="14">
      <c r="A14" s="11" t="s">
        <v>468</v>
      </c>
      <c r="B14" s="11" t="s">
        <v>43</v>
      </c>
      <c r="C14" s="11">
        <v>49905.0</v>
      </c>
    </row>
    <row r="15">
      <c r="A15" s="11" t="s">
        <v>468</v>
      </c>
      <c r="B15" s="11" t="s">
        <v>49</v>
      </c>
      <c r="C15" s="11">
        <v>46476.0</v>
      </c>
    </row>
    <row r="16">
      <c r="A16" s="11" t="s">
        <v>468</v>
      </c>
      <c r="B16" s="11" t="s">
        <v>73</v>
      </c>
      <c r="C16" s="11">
        <v>43489.0</v>
      </c>
    </row>
    <row r="17">
      <c r="A17" s="11" t="s">
        <v>468</v>
      </c>
      <c r="B17" s="11" t="s">
        <v>40</v>
      </c>
      <c r="C17" s="11">
        <v>41668.0</v>
      </c>
    </row>
    <row r="18">
      <c r="A18" s="11" t="s">
        <v>468</v>
      </c>
      <c r="B18" s="11" t="s">
        <v>58</v>
      </c>
      <c r="C18" s="11">
        <v>40494.0</v>
      </c>
    </row>
    <row r="19">
      <c r="A19" s="11" t="s">
        <v>469</v>
      </c>
      <c r="B19" s="11" t="s">
        <v>195</v>
      </c>
      <c r="C19" s="11">
        <v>40426.0</v>
      </c>
    </row>
    <row r="20">
      <c r="A20" s="11" t="s">
        <v>468</v>
      </c>
      <c r="B20" s="11" t="s">
        <v>46</v>
      </c>
      <c r="C20" s="11">
        <v>39050.0</v>
      </c>
    </row>
    <row r="21">
      <c r="A21" s="11" t="s">
        <v>468</v>
      </c>
      <c r="B21" s="11" t="s">
        <v>52</v>
      </c>
      <c r="C21" s="11">
        <v>36869.0</v>
      </c>
    </row>
    <row r="22">
      <c r="A22" s="11" t="s">
        <v>467</v>
      </c>
      <c r="B22" s="11" t="s">
        <v>25</v>
      </c>
      <c r="C22" s="11">
        <v>36638.0</v>
      </c>
    </row>
    <row r="23">
      <c r="A23" s="11" t="s">
        <v>467</v>
      </c>
      <c r="B23" s="11" t="s">
        <v>16</v>
      </c>
      <c r="C23" s="11">
        <v>35532.0</v>
      </c>
    </row>
    <row r="24">
      <c r="A24" s="11" t="s">
        <v>468</v>
      </c>
      <c r="B24" s="11" t="s">
        <v>67</v>
      </c>
      <c r="C24" s="11">
        <v>34537.0</v>
      </c>
    </row>
    <row r="25">
      <c r="A25" s="11" t="s">
        <v>468</v>
      </c>
      <c r="B25" s="11" t="s">
        <v>85</v>
      </c>
      <c r="C25" s="11">
        <v>33828.0</v>
      </c>
    </row>
    <row r="26">
      <c r="A26" s="11" t="s">
        <v>468</v>
      </c>
      <c r="B26" s="11" t="s">
        <v>100</v>
      </c>
      <c r="C26" s="11">
        <v>33349.0</v>
      </c>
    </row>
    <row r="27">
      <c r="A27" s="11" t="s">
        <v>467</v>
      </c>
      <c r="B27" s="11" t="s">
        <v>19</v>
      </c>
      <c r="C27" s="11">
        <v>33090.0</v>
      </c>
    </row>
    <row r="28">
      <c r="A28" s="11" t="s">
        <v>470</v>
      </c>
      <c r="B28" s="11" t="s">
        <v>25</v>
      </c>
      <c r="C28" s="11">
        <v>32287.0</v>
      </c>
    </row>
    <row r="29">
      <c r="A29" s="11" t="s">
        <v>468</v>
      </c>
      <c r="B29" s="11" t="s">
        <v>121</v>
      </c>
      <c r="C29" s="11">
        <v>29942.0</v>
      </c>
    </row>
    <row r="30">
      <c r="A30" s="11" t="s">
        <v>468</v>
      </c>
      <c r="B30" s="11" t="s">
        <v>91</v>
      </c>
      <c r="C30" s="11">
        <v>29867.0</v>
      </c>
    </row>
    <row r="31">
      <c r="A31" s="11" t="s">
        <v>467</v>
      </c>
      <c r="B31" s="11" t="s">
        <v>22</v>
      </c>
      <c r="C31" s="11">
        <v>29856.0</v>
      </c>
    </row>
    <row r="32">
      <c r="A32" s="11" t="s">
        <v>468</v>
      </c>
      <c r="B32" s="11" t="s">
        <v>64</v>
      </c>
      <c r="C32" s="11">
        <v>29414.0</v>
      </c>
    </row>
    <row r="33">
      <c r="A33" s="11" t="s">
        <v>467</v>
      </c>
      <c r="B33" s="11" t="s">
        <v>28</v>
      </c>
      <c r="C33" s="11">
        <v>28749.0</v>
      </c>
    </row>
    <row r="34">
      <c r="A34" s="11" t="s">
        <v>468</v>
      </c>
      <c r="B34" s="11" t="s">
        <v>133</v>
      </c>
      <c r="C34" s="11">
        <v>26508.0</v>
      </c>
    </row>
    <row r="35">
      <c r="A35" s="11" t="s">
        <v>468</v>
      </c>
      <c r="B35" s="11" t="s">
        <v>97</v>
      </c>
      <c r="C35" s="11">
        <v>26268.0</v>
      </c>
    </row>
    <row r="36">
      <c r="A36" s="11" t="s">
        <v>467</v>
      </c>
      <c r="B36" s="11" t="s">
        <v>37</v>
      </c>
      <c r="C36" s="11">
        <v>25892.0</v>
      </c>
    </row>
    <row r="37">
      <c r="A37" s="11" t="s">
        <v>468</v>
      </c>
      <c r="B37" s="11" t="s">
        <v>112</v>
      </c>
      <c r="C37" s="11">
        <v>25612.0</v>
      </c>
    </row>
    <row r="38">
      <c r="A38" s="11" t="s">
        <v>470</v>
      </c>
      <c r="B38" s="11" t="s">
        <v>88</v>
      </c>
      <c r="C38" s="11">
        <v>25337.0</v>
      </c>
    </row>
    <row r="39">
      <c r="A39" s="11" t="s">
        <v>470</v>
      </c>
      <c r="B39" s="11" t="s">
        <v>112</v>
      </c>
      <c r="C39" s="11">
        <v>24848.0</v>
      </c>
    </row>
    <row r="40">
      <c r="A40" s="11" t="s">
        <v>468</v>
      </c>
      <c r="B40" s="11" t="s">
        <v>106</v>
      </c>
      <c r="C40" s="11">
        <v>23795.0</v>
      </c>
    </row>
    <row r="41">
      <c r="A41" s="11" t="s">
        <v>468</v>
      </c>
      <c r="B41" s="11" t="s">
        <v>70</v>
      </c>
      <c r="C41" s="11">
        <v>23630.0</v>
      </c>
    </row>
    <row r="42">
      <c r="A42" s="11" t="s">
        <v>470</v>
      </c>
      <c r="B42" s="11" t="s">
        <v>172</v>
      </c>
      <c r="C42" s="11">
        <v>23572.0</v>
      </c>
    </row>
    <row r="43">
      <c r="A43" s="11" t="s">
        <v>468</v>
      </c>
      <c r="B43" s="11" t="s">
        <v>61</v>
      </c>
      <c r="C43" s="11">
        <v>23552.0</v>
      </c>
    </row>
    <row r="44">
      <c r="A44" s="11" t="s">
        <v>468</v>
      </c>
      <c r="B44" s="11" t="s">
        <v>79</v>
      </c>
      <c r="C44" s="11">
        <v>23521.0</v>
      </c>
    </row>
    <row r="45">
      <c r="A45" s="11" t="s">
        <v>468</v>
      </c>
      <c r="B45" s="11" t="s">
        <v>82</v>
      </c>
      <c r="C45" s="11">
        <v>23068.0</v>
      </c>
    </row>
    <row r="46">
      <c r="A46" s="11" t="s">
        <v>470</v>
      </c>
      <c r="B46" s="11" t="s">
        <v>16</v>
      </c>
      <c r="C46" s="11">
        <v>22588.0</v>
      </c>
    </row>
    <row r="47">
      <c r="A47" s="11" t="s">
        <v>470</v>
      </c>
      <c r="B47" s="11" t="s">
        <v>181</v>
      </c>
      <c r="C47" s="11">
        <v>22148.0</v>
      </c>
    </row>
    <row r="48">
      <c r="A48" s="11" t="s">
        <v>467</v>
      </c>
      <c r="B48" s="11" t="s">
        <v>67</v>
      </c>
      <c r="C48" s="11">
        <v>21949.0</v>
      </c>
    </row>
    <row r="49">
      <c r="A49" s="11" t="s">
        <v>467</v>
      </c>
      <c r="B49" s="11" t="s">
        <v>31</v>
      </c>
      <c r="C49" s="11">
        <v>21470.0</v>
      </c>
    </row>
    <row r="50">
      <c r="A50" s="11" t="s">
        <v>467</v>
      </c>
      <c r="B50" s="11" t="s">
        <v>40</v>
      </c>
      <c r="C50" s="11">
        <v>21422.0</v>
      </c>
    </row>
    <row r="51">
      <c r="A51" s="11" t="s">
        <v>467</v>
      </c>
      <c r="B51" s="11" t="s">
        <v>34</v>
      </c>
      <c r="C51" s="11">
        <v>21360.0</v>
      </c>
    </row>
    <row r="52">
      <c r="A52" s="11" t="s">
        <v>468</v>
      </c>
      <c r="B52" s="11" t="s">
        <v>103</v>
      </c>
      <c r="C52" s="11">
        <v>21124.0</v>
      </c>
    </row>
    <row r="53">
      <c r="A53" s="11" t="s">
        <v>470</v>
      </c>
      <c r="B53" s="11" t="s">
        <v>67</v>
      </c>
      <c r="C53" s="11">
        <v>20776.0</v>
      </c>
    </row>
    <row r="54">
      <c r="A54" s="11" t="s">
        <v>468</v>
      </c>
      <c r="B54" s="11" t="s">
        <v>178</v>
      </c>
      <c r="C54" s="11">
        <v>20535.0</v>
      </c>
    </row>
    <row r="55">
      <c r="A55" s="11" t="s">
        <v>470</v>
      </c>
      <c r="B55" s="11" t="s">
        <v>157</v>
      </c>
      <c r="C55" s="11">
        <v>20231.0</v>
      </c>
    </row>
    <row r="56">
      <c r="A56" s="11" t="s">
        <v>468</v>
      </c>
      <c r="B56" s="11" t="s">
        <v>139</v>
      </c>
      <c r="C56" s="11">
        <v>20163.0</v>
      </c>
    </row>
    <row r="57">
      <c r="A57" s="11" t="s">
        <v>468</v>
      </c>
      <c r="B57" s="11" t="s">
        <v>160</v>
      </c>
      <c r="C57" s="11">
        <v>20098.0</v>
      </c>
    </row>
    <row r="58">
      <c r="A58" s="11" t="s">
        <v>468</v>
      </c>
      <c r="B58" s="11" t="s">
        <v>94</v>
      </c>
      <c r="C58" s="11">
        <v>20037.0</v>
      </c>
    </row>
    <row r="59">
      <c r="A59" s="11" t="s">
        <v>467</v>
      </c>
      <c r="B59" s="11" t="s">
        <v>49</v>
      </c>
      <c r="C59" s="11">
        <v>19974.0</v>
      </c>
    </row>
    <row r="60">
      <c r="A60" s="11" t="s">
        <v>468</v>
      </c>
      <c r="B60" s="11" t="s">
        <v>145</v>
      </c>
      <c r="C60" s="11">
        <v>19876.0</v>
      </c>
    </row>
    <row r="61">
      <c r="A61" s="11" t="s">
        <v>470</v>
      </c>
      <c r="B61" s="11" t="s">
        <v>160</v>
      </c>
      <c r="C61" s="11">
        <v>19776.0</v>
      </c>
    </row>
    <row r="62">
      <c r="A62" s="11" t="s">
        <v>470</v>
      </c>
      <c r="B62" s="11" t="s">
        <v>127</v>
      </c>
      <c r="C62" s="11">
        <v>19240.0</v>
      </c>
    </row>
    <row r="63">
      <c r="A63" s="11" t="s">
        <v>467</v>
      </c>
      <c r="B63" s="11" t="s">
        <v>52</v>
      </c>
      <c r="C63" s="11">
        <v>19046.0</v>
      </c>
    </row>
    <row r="64">
      <c r="A64" s="11" t="s">
        <v>467</v>
      </c>
      <c r="B64" s="11" t="s">
        <v>73</v>
      </c>
      <c r="C64" s="11">
        <v>18905.0</v>
      </c>
    </row>
    <row r="65">
      <c r="A65" s="11" t="s">
        <v>467</v>
      </c>
      <c r="B65" s="11" t="s">
        <v>55</v>
      </c>
      <c r="C65" s="11">
        <v>18601.0</v>
      </c>
    </row>
    <row r="66">
      <c r="A66" s="11" t="s">
        <v>470</v>
      </c>
      <c r="B66" s="11" t="s">
        <v>70</v>
      </c>
      <c r="C66" s="11">
        <v>18034.0</v>
      </c>
    </row>
    <row r="67">
      <c r="A67" s="11" t="s">
        <v>467</v>
      </c>
      <c r="B67" s="11" t="s">
        <v>43</v>
      </c>
      <c r="C67" s="11">
        <v>17823.0</v>
      </c>
    </row>
    <row r="68">
      <c r="A68" s="11" t="s">
        <v>468</v>
      </c>
      <c r="B68" s="11" t="s">
        <v>76</v>
      </c>
      <c r="C68" s="11">
        <v>17812.0</v>
      </c>
    </row>
    <row r="69">
      <c r="A69" s="11" t="s">
        <v>470</v>
      </c>
      <c r="B69" s="11" t="s">
        <v>61</v>
      </c>
      <c r="C69" s="11">
        <v>17149.0</v>
      </c>
    </row>
    <row r="70">
      <c r="A70" s="11" t="s">
        <v>470</v>
      </c>
      <c r="B70" s="11" t="s">
        <v>22</v>
      </c>
      <c r="C70" s="11">
        <v>17103.0</v>
      </c>
    </row>
    <row r="71">
      <c r="A71" s="11" t="s">
        <v>468</v>
      </c>
      <c r="B71" s="11" t="s">
        <v>166</v>
      </c>
      <c r="C71" s="11">
        <v>16988.0</v>
      </c>
    </row>
    <row r="72">
      <c r="A72" s="11" t="s">
        <v>470</v>
      </c>
      <c r="B72" s="11" t="s">
        <v>154</v>
      </c>
      <c r="C72" s="11">
        <v>16601.0</v>
      </c>
    </row>
    <row r="73">
      <c r="A73" s="11" t="s">
        <v>470</v>
      </c>
      <c r="B73" s="11" t="s">
        <v>19</v>
      </c>
      <c r="C73" s="11">
        <v>16520.0</v>
      </c>
    </row>
    <row r="74">
      <c r="A74" s="11" t="s">
        <v>468</v>
      </c>
      <c r="B74" s="11" t="s">
        <v>163</v>
      </c>
      <c r="C74" s="11">
        <v>16480.0</v>
      </c>
    </row>
    <row r="75">
      <c r="A75" s="11" t="s">
        <v>468</v>
      </c>
      <c r="B75" s="11" t="s">
        <v>118</v>
      </c>
      <c r="C75" s="11">
        <v>16387.0</v>
      </c>
    </row>
    <row r="76">
      <c r="A76" s="11" t="s">
        <v>468</v>
      </c>
      <c r="B76" s="11" t="s">
        <v>136</v>
      </c>
      <c r="C76" s="11">
        <v>16262.0</v>
      </c>
    </row>
    <row r="77">
      <c r="A77" s="11" t="s">
        <v>470</v>
      </c>
      <c r="B77" s="11" t="s">
        <v>49</v>
      </c>
      <c r="C77" s="11">
        <v>16100.0</v>
      </c>
    </row>
    <row r="78">
      <c r="A78" s="11" t="s">
        <v>469</v>
      </c>
      <c r="B78" s="11" t="s">
        <v>70</v>
      </c>
      <c r="C78" s="11">
        <v>16062.0</v>
      </c>
    </row>
    <row r="79">
      <c r="A79" s="11" t="s">
        <v>470</v>
      </c>
      <c r="B79" s="11" t="s">
        <v>175</v>
      </c>
      <c r="C79" s="11">
        <v>15589.0</v>
      </c>
    </row>
    <row r="80">
      <c r="A80" s="11" t="s">
        <v>469</v>
      </c>
      <c r="B80" s="11" t="s">
        <v>194</v>
      </c>
      <c r="C80" s="11">
        <v>15587.0</v>
      </c>
    </row>
    <row r="81">
      <c r="A81" s="11" t="s">
        <v>469</v>
      </c>
      <c r="B81" s="11" t="s">
        <v>40</v>
      </c>
      <c r="C81" s="11">
        <v>15543.0</v>
      </c>
    </row>
    <row r="82">
      <c r="A82" s="11" t="s">
        <v>467</v>
      </c>
      <c r="B82" s="11" t="s">
        <v>61</v>
      </c>
      <c r="C82" s="11">
        <v>15213.0</v>
      </c>
    </row>
    <row r="83">
      <c r="A83" s="11" t="s">
        <v>468</v>
      </c>
      <c r="B83" s="11" t="s">
        <v>127</v>
      </c>
      <c r="C83" s="11">
        <v>15178.0</v>
      </c>
    </row>
    <row r="84">
      <c r="A84" s="11" t="s">
        <v>468</v>
      </c>
      <c r="B84" s="11" t="s">
        <v>124</v>
      </c>
      <c r="C84" s="11">
        <v>14984.0</v>
      </c>
    </row>
    <row r="85">
      <c r="A85" s="11" t="s">
        <v>471</v>
      </c>
      <c r="B85" s="11" t="s">
        <v>16</v>
      </c>
      <c r="C85" s="11">
        <v>14812.0</v>
      </c>
    </row>
    <row r="86">
      <c r="A86" s="11" t="s">
        <v>468</v>
      </c>
      <c r="B86" s="11" t="s">
        <v>154</v>
      </c>
      <c r="C86" s="11">
        <v>14754.0</v>
      </c>
    </row>
    <row r="87">
      <c r="A87" s="11" t="s">
        <v>471</v>
      </c>
      <c r="B87" s="11" t="s">
        <v>25</v>
      </c>
      <c r="C87" s="11">
        <v>14481.0</v>
      </c>
    </row>
    <row r="88">
      <c r="A88" s="11" t="s">
        <v>470</v>
      </c>
      <c r="B88" s="11" t="s">
        <v>106</v>
      </c>
      <c r="C88" s="11">
        <v>14399.0</v>
      </c>
    </row>
    <row r="89">
      <c r="A89" s="11" t="s">
        <v>468</v>
      </c>
      <c r="B89" s="11" t="s">
        <v>115</v>
      </c>
      <c r="C89" s="11">
        <v>14236.0</v>
      </c>
    </row>
    <row r="90">
      <c r="A90" s="11" t="s">
        <v>470</v>
      </c>
      <c r="B90" s="11" t="s">
        <v>169</v>
      </c>
      <c r="C90" s="11">
        <v>14203.0</v>
      </c>
    </row>
    <row r="91">
      <c r="A91" s="11" t="s">
        <v>470</v>
      </c>
      <c r="B91" s="11" t="s">
        <v>109</v>
      </c>
      <c r="C91" s="11">
        <v>13975.0</v>
      </c>
    </row>
    <row r="92">
      <c r="A92" s="11" t="s">
        <v>470</v>
      </c>
      <c r="B92" s="11" t="s">
        <v>43</v>
      </c>
      <c r="C92" s="11">
        <v>13904.0</v>
      </c>
    </row>
    <row r="93">
      <c r="A93" s="11" t="s">
        <v>470</v>
      </c>
      <c r="B93" s="11" t="s">
        <v>82</v>
      </c>
      <c r="C93" s="11">
        <v>13901.0</v>
      </c>
    </row>
    <row r="94">
      <c r="A94" s="11" t="s">
        <v>470</v>
      </c>
      <c r="B94" s="11" t="s">
        <v>55</v>
      </c>
      <c r="C94" s="11">
        <v>13862.0</v>
      </c>
    </row>
    <row r="95">
      <c r="A95" s="11" t="s">
        <v>468</v>
      </c>
      <c r="B95" s="11" t="s">
        <v>130</v>
      </c>
      <c r="C95" s="11">
        <v>13777.0</v>
      </c>
    </row>
    <row r="96">
      <c r="A96" s="11" t="s">
        <v>470</v>
      </c>
      <c r="B96" s="11" t="s">
        <v>115</v>
      </c>
      <c r="C96" s="11">
        <v>13753.0</v>
      </c>
    </row>
    <row r="97">
      <c r="A97" s="11" t="s">
        <v>467</v>
      </c>
      <c r="B97" s="11" t="s">
        <v>112</v>
      </c>
      <c r="C97" s="11">
        <v>13688.0</v>
      </c>
    </row>
    <row r="98">
      <c r="A98" s="11" t="s">
        <v>468</v>
      </c>
      <c r="B98" s="11" t="s">
        <v>184</v>
      </c>
      <c r="C98" s="11">
        <v>13426.0</v>
      </c>
    </row>
    <row r="99">
      <c r="A99" s="11" t="s">
        <v>471</v>
      </c>
      <c r="B99" s="11" t="s">
        <v>19</v>
      </c>
      <c r="C99" s="11">
        <v>13376.0</v>
      </c>
    </row>
    <row r="100">
      <c r="A100" s="11" t="s">
        <v>470</v>
      </c>
      <c r="B100" s="11" t="s">
        <v>40</v>
      </c>
      <c r="C100" s="11">
        <v>13043.0</v>
      </c>
    </row>
    <row r="101">
      <c r="A101" s="36" t="s">
        <v>470</v>
      </c>
      <c r="B101" s="36" t="s">
        <v>166</v>
      </c>
      <c r="C101" s="36">
        <v>13000.0</v>
      </c>
    </row>
    <row r="102">
      <c r="A102" s="11" t="s">
        <v>472</v>
      </c>
      <c r="B102" s="11" t="s">
        <v>85</v>
      </c>
      <c r="C102" s="11">
        <v>71.0</v>
      </c>
    </row>
    <row r="103">
      <c r="A103" s="11" t="s">
        <v>472</v>
      </c>
      <c r="B103" s="11" t="s">
        <v>160</v>
      </c>
      <c r="C103" s="11">
        <v>46.0</v>
      </c>
    </row>
    <row r="104">
      <c r="A104" s="11" t="s">
        <v>472</v>
      </c>
      <c r="B104" s="11" t="s">
        <v>46</v>
      </c>
      <c r="C104" s="11">
        <v>19.0</v>
      </c>
    </row>
    <row r="105">
      <c r="A105" s="11" t="s">
        <v>472</v>
      </c>
      <c r="B105" s="11" t="s">
        <v>52</v>
      </c>
      <c r="C105" s="11">
        <v>28.0</v>
      </c>
    </row>
    <row r="106">
      <c r="A106" s="11" t="s">
        <v>472</v>
      </c>
      <c r="B106" s="11" t="s">
        <v>178</v>
      </c>
      <c r="C106" s="11">
        <v>37.0</v>
      </c>
    </row>
    <row r="107">
      <c r="A107" s="11" t="s">
        <v>472</v>
      </c>
      <c r="B107" s="11" t="s">
        <v>175</v>
      </c>
      <c r="C107" s="11">
        <v>33.0</v>
      </c>
    </row>
    <row r="108">
      <c r="A108" s="11" t="s">
        <v>472</v>
      </c>
      <c r="B108" s="11" t="s">
        <v>55</v>
      </c>
      <c r="C108" s="11">
        <v>52.0</v>
      </c>
    </row>
    <row r="109">
      <c r="A109" s="11" t="s">
        <v>472</v>
      </c>
      <c r="B109" s="11" t="s">
        <v>31</v>
      </c>
      <c r="C109" s="11">
        <v>25.0</v>
      </c>
    </row>
    <row r="110">
      <c r="A110" s="11" t="s">
        <v>472</v>
      </c>
      <c r="B110" s="11" t="s">
        <v>43</v>
      </c>
      <c r="C110" s="11">
        <v>26.0</v>
      </c>
    </row>
    <row r="111">
      <c r="A111" s="11" t="s">
        <v>472</v>
      </c>
      <c r="B111" s="11" t="s">
        <v>115</v>
      </c>
      <c r="C111" s="11">
        <v>15.0</v>
      </c>
    </row>
    <row r="112">
      <c r="A112" s="11" t="s">
        <v>472</v>
      </c>
      <c r="B112" s="11" t="s">
        <v>130</v>
      </c>
      <c r="C112" s="11">
        <v>28.0</v>
      </c>
    </row>
    <row r="113">
      <c r="A113" s="11" t="s">
        <v>472</v>
      </c>
      <c r="B113" s="11" t="s">
        <v>79</v>
      </c>
      <c r="C113" s="11">
        <v>28.0</v>
      </c>
    </row>
    <row r="114">
      <c r="A114" s="11" t="s">
        <v>472</v>
      </c>
      <c r="B114" s="11" t="s">
        <v>34</v>
      </c>
      <c r="C114" s="11">
        <v>27.0</v>
      </c>
    </row>
    <row r="115">
      <c r="A115" s="11" t="s">
        <v>472</v>
      </c>
      <c r="B115" s="11" t="s">
        <v>142</v>
      </c>
      <c r="C115" s="11">
        <v>14.0</v>
      </c>
    </row>
    <row r="116">
      <c r="A116" s="11" t="s">
        <v>472</v>
      </c>
      <c r="B116" s="11" t="s">
        <v>58</v>
      </c>
      <c r="C116" s="11">
        <v>30.0</v>
      </c>
    </row>
    <row r="117">
      <c r="A117" s="11" t="s">
        <v>472</v>
      </c>
      <c r="B117" s="11" t="s">
        <v>133</v>
      </c>
      <c r="C117" s="11">
        <v>28.0</v>
      </c>
    </row>
    <row r="118">
      <c r="A118" s="11" t="s">
        <v>472</v>
      </c>
      <c r="B118" s="11" t="s">
        <v>64</v>
      </c>
      <c r="C118" s="11">
        <v>29.0</v>
      </c>
    </row>
    <row r="119">
      <c r="A119" s="11" t="s">
        <v>472</v>
      </c>
      <c r="B119" s="11" t="s">
        <v>169</v>
      </c>
      <c r="C119" s="11">
        <v>18.0</v>
      </c>
    </row>
    <row r="120">
      <c r="A120" s="11" t="s">
        <v>472</v>
      </c>
      <c r="B120" s="11" t="s">
        <v>49</v>
      </c>
      <c r="C120" s="11">
        <v>29.0</v>
      </c>
    </row>
    <row r="121">
      <c r="A121" s="11" t="s">
        <v>472</v>
      </c>
      <c r="B121" s="11" t="s">
        <v>103</v>
      </c>
      <c r="C121" s="11">
        <v>14.0</v>
      </c>
    </row>
    <row r="122">
      <c r="A122" s="11" t="s">
        <v>472</v>
      </c>
      <c r="B122" s="11" t="s">
        <v>25</v>
      </c>
      <c r="C122" s="11">
        <v>45.0</v>
      </c>
    </row>
    <row r="123">
      <c r="A123" s="11" t="s">
        <v>472</v>
      </c>
      <c r="B123" s="11" t="s">
        <v>112</v>
      </c>
      <c r="C123" s="11">
        <v>41.0</v>
      </c>
    </row>
    <row r="124">
      <c r="A124" s="11" t="s">
        <v>472</v>
      </c>
      <c r="B124" s="11" t="s">
        <v>151</v>
      </c>
      <c r="C124" s="11">
        <v>27.0</v>
      </c>
    </row>
    <row r="125">
      <c r="A125" s="11" t="s">
        <v>472</v>
      </c>
      <c r="B125" s="11" t="s">
        <v>181</v>
      </c>
      <c r="C125" s="11">
        <v>26.0</v>
      </c>
    </row>
    <row r="126">
      <c r="A126" s="11" t="s">
        <v>472</v>
      </c>
      <c r="B126" s="11" t="s">
        <v>37</v>
      </c>
      <c r="C126" s="11">
        <v>46.0</v>
      </c>
    </row>
    <row r="127">
      <c r="A127" s="11" t="s">
        <v>472</v>
      </c>
      <c r="B127" s="11" t="s">
        <v>76</v>
      </c>
      <c r="C127" s="11">
        <v>43.0</v>
      </c>
    </row>
    <row r="128">
      <c r="A128" s="11" t="s">
        <v>472</v>
      </c>
      <c r="B128" s="11" t="s">
        <v>82</v>
      </c>
      <c r="C128" s="11">
        <v>43.0</v>
      </c>
    </row>
    <row r="129">
      <c r="A129" s="11" t="s">
        <v>472</v>
      </c>
      <c r="B129" s="11" t="s">
        <v>94</v>
      </c>
      <c r="C129" s="11">
        <v>33.0</v>
      </c>
    </row>
    <row r="130">
      <c r="A130" s="11" t="s">
        <v>472</v>
      </c>
      <c r="B130" s="11" t="s">
        <v>28</v>
      </c>
      <c r="C130" s="11">
        <v>43.0</v>
      </c>
    </row>
    <row r="131">
      <c r="A131" s="11" t="s">
        <v>472</v>
      </c>
      <c r="B131" s="11" t="s">
        <v>154</v>
      </c>
      <c r="C131" s="11">
        <v>20.0</v>
      </c>
    </row>
    <row r="132">
      <c r="A132" s="11" t="s">
        <v>472</v>
      </c>
      <c r="B132" s="11" t="s">
        <v>198</v>
      </c>
      <c r="C132" s="11">
        <v>2.0</v>
      </c>
    </row>
    <row r="133">
      <c r="A133" s="11" t="s">
        <v>472</v>
      </c>
      <c r="B133" s="11" t="s">
        <v>193</v>
      </c>
      <c r="C133" s="11">
        <v>1.0</v>
      </c>
    </row>
    <row r="134">
      <c r="A134" s="11" t="s">
        <v>472</v>
      </c>
      <c r="B134" s="11" t="s">
        <v>195</v>
      </c>
      <c r="C134" s="11">
        <v>2.0</v>
      </c>
    </row>
    <row r="135">
      <c r="A135" s="11" t="s">
        <v>469</v>
      </c>
      <c r="B135" s="11" t="s">
        <v>97</v>
      </c>
      <c r="C135" s="11">
        <v>2953.0</v>
      </c>
    </row>
    <row r="136">
      <c r="A136" s="11" t="s">
        <v>469</v>
      </c>
      <c r="B136" s="11" t="s">
        <v>70</v>
      </c>
      <c r="C136" s="11">
        <v>16062.0</v>
      </c>
    </row>
    <row r="137">
      <c r="A137" s="11" t="s">
        <v>469</v>
      </c>
      <c r="B137" s="11" t="s">
        <v>190</v>
      </c>
      <c r="C137" s="11">
        <v>5228.0</v>
      </c>
    </row>
    <row r="138">
      <c r="A138" s="11" t="s">
        <v>469</v>
      </c>
      <c r="B138" s="11" t="s">
        <v>106</v>
      </c>
      <c r="C138" s="11">
        <v>8903.0</v>
      </c>
    </row>
    <row r="139">
      <c r="A139" s="11" t="s">
        <v>469</v>
      </c>
      <c r="B139" s="11" t="s">
        <v>88</v>
      </c>
      <c r="C139" s="11">
        <v>8857.0</v>
      </c>
    </row>
    <row r="140">
      <c r="A140" s="11" t="s">
        <v>469</v>
      </c>
      <c r="B140" s="11" t="s">
        <v>145</v>
      </c>
      <c r="C140" s="11">
        <v>1699.0</v>
      </c>
    </row>
    <row r="141">
      <c r="A141" s="11" t="s">
        <v>469</v>
      </c>
      <c r="B141" s="11" t="s">
        <v>148</v>
      </c>
      <c r="C141" s="11">
        <v>9425.0</v>
      </c>
    </row>
    <row r="142">
      <c r="A142" s="11" t="s">
        <v>469</v>
      </c>
      <c r="B142" s="11" t="s">
        <v>184</v>
      </c>
      <c r="C142" s="11">
        <v>9497.0</v>
      </c>
    </row>
    <row r="143">
      <c r="A143" s="11" t="s">
        <v>469</v>
      </c>
      <c r="B143" s="11" t="s">
        <v>136</v>
      </c>
      <c r="C143" s="11">
        <v>5628.0</v>
      </c>
    </row>
    <row r="144">
      <c r="A144" s="11" t="s">
        <v>469</v>
      </c>
      <c r="B144" s="11" t="s">
        <v>157</v>
      </c>
      <c r="C144" s="11">
        <v>6723.0</v>
      </c>
    </row>
    <row r="145">
      <c r="A145" s="11" t="s">
        <v>469</v>
      </c>
      <c r="B145" s="11" t="s">
        <v>121</v>
      </c>
      <c r="C145" s="11">
        <v>2364.0</v>
      </c>
    </row>
    <row r="146">
      <c r="A146" s="11" t="s">
        <v>469</v>
      </c>
      <c r="B146" s="11" t="s">
        <v>40</v>
      </c>
      <c r="C146" s="11">
        <v>15543.0</v>
      </c>
    </row>
    <row r="147">
      <c r="A147" s="11" t="s">
        <v>469</v>
      </c>
      <c r="B147" s="11" t="s">
        <v>91</v>
      </c>
      <c r="C147" s="11">
        <v>9516.0</v>
      </c>
    </row>
    <row r="148">
      <c r="A148" s="11" t="s">
        <v>469</v>
      </c>
      <c r="B148" s="11" t="s">
        <v>166</v>
      </c>
      <c r="C148" s="11">
        <v>4777.0</v>
      </c>
    </row>
    <row r="149">
      <c r="A149" s="11" t="s">
        <v>469</v>
      </c>
      <c r="B149" s="11" t="s">
        <v>172</v>
      </c>
      <c r="C149" s="11">
        <v>6758.0</v>
      </c>
    </row>
    <row r="150">
      <c r="A150" s="11" t="s">
        <v>469</v>
      </c>
      <c r="B150" s="11" t="s">
        <v>16</v>
      </c>
      <c r="C150" s="11">
        <v>3761.0</v>
      </c>
    </row>
    <row r="151">
      <c r="A151" s="11" t="s">
        <v>469</v>
      </c>
      <c r="B151" s="11" t="s">
        <v>61</v>
      </c>
      <c r="C151" s="11">
        <v>8252.0</v>
      </c>
    </row>
    <row r="152">
      <c r="A152" s="11" t="s">
        <v>469</v>
      </c>
      <c r="B152" s="11" t="s">
        <v>139</v>
      </c>
      <c r="C152" s="11">
        <v>8612.0</v>
      </c>
    </row>
    <row r="153">
      <c r="A153" s="11" t="s">
        <v>469</v>
      </c>
      <c r="B153" s="11" t="s">
        <v>100</v>
      </c>
      <c r="C153" s="11">
        <v>4205.0</v>
      </c>
    </row>
    <row r="154">
      <c r="A154" s="11" t="s">
        <v>469</v>
      </c>
      <c r="B154" s="11" t="s">
        <v>19</v>
      </c>
      <c r="C154" s="11">
        <v>3379.0</v>
      </c>
    </row>
    <row r="155">
      <c r="A155" s="11" t="s">
        <v>469</v>
      </c>
      <c r="B155" s="11" t="s">
        <v>67</v>
      </c>
      <c r="C155" s="11">
        <v>8295.0</v>
      </c>
    </row>
    <row r="156">
      <c r="A156" s="11" t="s">
        <v>469</v>
      </c>
      <c r="B156" s="11" t="s">
        <v>187</v>
      </c>
      <c r="C156" s="11">
        <v>8622.0</v>
      </c>
    </row>
    <row r="157">
      <c r="A157" s="11" t="s">
        <v>469</v>
      </c>
      <c r="B157" s="11" t="s">
        <v>127</v>
      </c>
      <c r="C157" s="11">
        <v>7568.0</v>
      </c>
    </row>
    <row r="158">
      <c r="A158" s="11" t="s">
        <v>469</v>
      </c>
      <c r="B158" s="11" t="s">
        <v>73</v>
      </c>
      <c r="C158" s="11">
        <v>2765.0</v>
      </c>
    </row>
    <row r="159">
      <c r="A159" s="11" t="s">
        <v>469</v>
      </c>
      <c r="B159" s="11" t="s">
        <v>109</v>
      </c>
      <c r="C159" s="11">
        <v>9273.0</v>
      </c>
    </row>
    <row r="160">
      <c r="A160" s="11" t="s">
        <v>469</v>
      </c>
      <c r="B160" s="11" t="s">
        <v>163</v>
      </c>
      <c r="C160" s="11">
        <v>6638.0</v>
      </c>
    </row>
    <row r="161">
      <c r="A161" s="11" t="s">
        <v>469</v>
      </c>
      <c r="B161" s="11" t="s">
        <v>124</v>
      </c>
      <c r="C161" s="11">
        <v>4016.0</v>
      </c>
    </row>
    <row r="162">
      <c r="A162" s="11" t="s">
        <v>469</v>
      </c>
      <c r="B162" s="11" t="s">
        <v>22</v>
      </c>
      <c r="C162" s="11">
        <v>3950.0</v>
      </c>
    </row>
    <row r="163">
      <c r="A163" s="11" t="s">
        <v>469</v>
      </c>
      <c r="B163" s="11" t="s">
        <v>118</v>
      </c>
      <c r="C163" s="11">
        <v>7139.0</v>
      </c>
    </row>
    <row r="164">
      <c r="A164" s="11" t="s">
        <v>469</v>
      </c>
      <c r="B164" s="11" t="s">
        <v>85</v>
      </c>
      <c r="C164" s="11">
        <v>9278.0</v>
      </c>
    </row>
    <row r="165">
      <c r="A165" s="11" t="s">
        <v>469</v>
      </c>
      <c r="B165" s="11" t="s">
        <v>160</v>
      </c>
      <c r="C165" s="11">
        <v>11331.0</v>
      </c>
    </row>
    <row r="166">
      <c r="A166" s="11" t="s">
        <v>469</v>
      </c>
      <c r="B166" s="11" t="s">
        <v>46</v>
      </c>
      <c r="C166" s="11">
        <v>3431.0</v>
      </c>
    </row>
    <row r="167">
      <c r="A167" s="11" t="s">
        <v>469</v>
      </c>
      <c r="B167" s="11" t="s">
        <v>52</v>
      </c>
      <c r="C167" s="11">
        <v>7114.0</v>
      </c>
    </row>
    <row r="168">
      <c r="A168" s="11" t="s">
        <v>469</v>
      </c>
      <c r="B168" s="11" t="s">
        <v>178</v>
      </c>
      <c r="C168" s="11">
        <v>8973.0</v>
      </c>
    </row>
    <row r="169">
      <c r="A169" s="11" t="s">
        <v>469</v>
      </c>
      <c r="B169" s="11" t="s">
        <v>175</v>
      </c>
      <c r="C169" s="11">
        <v>5913.0</v>
      </c>
    </row>
    <row r="170">
      <c r="A170" s="11" t="s">
        <v>469</v>
      </c>
      <c r="B170" s="11" t="s">
        <v>55</v>
      </c>
      <c r="C170" s="11">
        <v>3971.0</v>
      </c>
    </row>
    <row r="171">
      <c r="A171" s="11" t="s">
        <v>469</v>
      </c>
      <c r="B171" s="11" t="s">
        <v>31</v>
      </c>
      <c r="C171" s="11">
        <v>5254.0</v>
      </c>
    </row>
    <row r="172">
      <c r="A172" s="11" t="s">
        <v>469</v>
      </c>
      <c r="B172" s="11" t="s">
        <v>43</v>
      </c>
      <c r="C172" s="11">
        <v>4298.0</v>
      </c>
    </row>
    <row r="173">
      <c r="A173" s="11" t="s">
        <v>469</v>
      </c>
      <c r="B173" s="11" t="s">
        <v>115</v>
      </c>
      <c r="C173" s="11">
        <v>10093.0</v>
      </c>
    </row>
    <row r="174">
      <c r="A174" s="11" t="s">
        <v>469</v>
      </c>
      <c r="B174" s="11" t="s">
        <v>455</v>
      </c>
      <c r="C174" s="11">
        <v>47.0</v>
      </c>
    </row>
    <row r="175">
      <c r="A175" s="11" t="s">
        <v>469</v>
      </c>
      <c r="B175" s="11" t="s">
        <v>130</v>
      </c>
      <c r="C175" s="11">
        <v>4335.0</v>
      </c>
    </row>
    <row r="176">
      <c r="A176" s="11" t="s">
        <v>469</v>
      </c>
      <c r="B176" s="11" t="s">
        <v>79</v>
      </c>
      <c r="C176" s="11">
        <v>8804.0</v>
      </c>
    </row>
    <row r="177">
      <c r="A177" s="11" t="s">
        <v>469</v>
      </c>
      <c r="B177" s="11" t="s">
        <v>34</v>
      </c>
      <c r="C177" s="11">
        <v>6900.0</v>
      </c>
    </row>
    <row r="178">
      <c r="A178" s="11" t="s">
        <v>469</v>
      </c>
      <c r="B178" s="11" t="s">
        <v>142</v>
      </c>
      <c r="C178" s="11">
        <v>6839.0</v>
      </c>
    </row>
    <row r="179">
      <c r="A179" s="11" t="s">
        <v>469</v>
      </c>
      <c r="B179" s="11" t="s">
        <v>58</v>
      </c>
      <c r="C179" s="11">
        <v>3787.0</v>
      </c>
    </row>
    <row r="180">
      <c r="A180" s="11" t="s">
        <v>469</v>
      </c>
      <c r="B180" s="11" t="s">
        <v>133</v>
      </c>
      <c r="C180" s="11">
        <v>8631.0</v>
      </c>
    </row>
    <row r="181">
      <c r="A181" s="11" t="s">
        <v>469</v>
      </c>
      <c r="B181" s="11" t="s">
        <v>64</v>
      </c>
      <c r="C181" s="11">
        <v>4422.0</v>
      </c>
    </row>
    <row r="182">
      <c r="A182" s="11" t="s">
        <v>469</v>
      </c>
      <c r="B182" s="11" t="s">
        <v>169</v>
      </c>
      <c r="C182" s="11">
        <v>6131.0</v>
      </c>
    </row>
    <row r="183">
      <c r="A183" s="11" t="s">
        <v>469</v>
      </c>
      <c r="B183" s="11" t="s">
        <v>49</v>
      </c>
      <c r="C183" s="11">
        <v>5257.0</v>
      </c>
    </row>
    <row r="184">
      <c r="A184" s="11" t="s">
        <v>469</v>
      </c>
      <c r="B184" s="11" t="s">
        <v>103</v>
      </c>
      <c r="C184" s="11">
        <v>10230.0</v>
      </c>
    </row>
    <row r="185">
      <c r="A185" s="11" t="s">
        <v>469</v>
      </c>
      <c r="B185" s="11" t="s">
        <v>25</v>
      </c>
      <c r="C185" s="11">
        <v>5857.0</v>
      </c>
    </row>
    <row r="186">
      <c r="A186" s="11" t="s">
        <v>469</v>
      </c>
      <c r="B186" s="11" t="s">
        <v>112</v>
      </c>
      <c r="C186" s="11">
        <v>10930.0</v>
      </c>
    </row>
    <row r="187">
      <c r="A187" s="11" t="s">
        <v>469</v>
      </c>
      <c r="B187" s="11" t="s">
        <v>151</v>
      </c>
      <c r="C187" s="11">
        <v>4475.0</v>
      </c>
    </row>
    <row r="188">
      <c r="A188" s="11" t="s">
        <v>469</v>
      </c>
      <c r="B188" s="11" t="s">
        <v>181</v>
      </c>
      <c r="C188" s="11">
        <v>6530.0</v>
      </c>
    </row>
    <row r="189">
      <c r="A189" s="11" t="s">
        <v>469</v>
      </c>
      <c r="B189" s="11" t="s">
        <v>37</v>
      </c>
      <c r="C189" s="11">
        <v>7040.0</v>
      </c>
    </row>
    <row r="190">
      <c r="A190" s="11" t="s">
        <v>469</v>
      </c>
      <c r="B190" s="11" t="s">
        <v>76</v>
      </c>
      <c r="C190" s="11">
        <v>7097.0</v>
      </c>
    </row>
    <row r="191">
      <c r="A191" s="11" t="s">
        <v>469</v>
      </c>
      <c r="B191" s="11" t="s">
        <v>82</v>
      </c>
      <c r="C191" s="11">
        <v>9261.0</v>
      </c>
    </row>
    <row r="192">
      <c r="A192" s="11" t="s">
        <v>469</v>
      </c>
      <c r="B192" s="11" t="s">
        <v>94</v>
      </c>
      <c r="C192" s="11">
        <v>3724.0</v>
      </c>
    </row>
    <row r="193">
      <c r="A193" s="11" t="s">
        <v>469</v>
      </c>
      <c r="B193" s="11" t="s">
        <v>28</v>
      </c>
      <c r="C193" s="11">
        <v>6122.0</v>
      </c>
    </row>
    <row r="194">
      <c r="A194" s="11" t="s">
        <v>469</v>
      </c>
      <c r="B194" s="11" t="s">
        <v>154</v>
      </c>
      <c r="C194" s="11">
        <v>7083.0</v>
      </c>
    </row>
    <row r="195">
      <c r="A195" s="11" t="s">
        <v>469</v>
      </c>
      <c r="B195" s="11" t="s">
        <v>456</v>
      </c>
      <c r="C195" s="11">
        <v>3.0</v>
      </c>
    </row>
    <row r="196">
      <c r="A196" s="11" t="s">
        <v>469</v>
      </c>
      <c r="B196" s="11" t="s">
        <v>457</v>
      </c>
      <c r="C196" s="11">
        <v>1.0</v>
      </c>
    </row>
    <row r="197">
      <c r="A197" s="11" t="s">
        <v>469</v>
      </c>
      <c r="B197" s="11" t="s">
        <v>458</v>
      </c>
      <c r="C197" s="11">
        <v>5.0</v>
      </c>
    </row>
    <row r="198">
      <c r="A198" s="11" t="s">
        <v>469</v>
      </c>
      <c r="B198" s="11" t="s">
        <v>459</v>
      </c>
      <c r="C198" s="11">
        <v>10.0</v>
      </c>
    </row>
    <row r="199">
      <c r="A199" s="11" t="s">
        <v>469</v>
      </c>
      <c r="B199" s="11" t="s">
        <v>460</v>
      </c>
      <c r="C199" s="11">
        <v>2.0</v>
      </c>
    </row>
    <row r="200">
      <c r="A200" s="11" t="s">
        <v>469</v>
      </c>
      <c r="B200" s="11" t="s">
        <v>198</v>
      </c>
      <c r="C200" s="11">
        <v>13.0</v>
      </c>
    </row>
    <row r="201">
      <c r="A201" s="36" t="s">
        <v>469</v>
      </c>
      <c r="B201" s="36" t="s">
        <v>461</v>
      </c>
      <c r="C201" s="36">
        <v>1.0</v>
      </c>
    </row>
    <row r="202">
      <c r="A202" s="11" t="s">
        <v>469</v>
      </c>
      <c r="B202" s="11" t="s">
        <v>462</v>
      </c>
      <c r="C202" s="11">
        <v>20.0</v>
      </c>
    </row>
    <row r="203">
      <c r="A203" s="11" t="s">
        <v>469</v>
      </c>
      <c r="B203" s="11" t="s">
        <v>199</v>
      </c>
      <c r="C203" s="11">
        <v>3.0</v>
      </c>
    </row>
    <row r="204">
      <c r="A204" s="11" t="s">
        <v>469</v>
      </c>
      <c r="B204" s="11" t="s">
        <v>463</v>
      </c>
      <c r="C204" s="11">
        <v>4.0</v>
      </c>
    </row>
    <row r="205">
      <c r="A205" s="11" t="s">
        <v>469</v>
      </c>
      <c r="B205" s="11" t="s">
        <v>464</v>
      </c>
      <c r="C205" s="11">
        <v>6.0</v>
      </c>
    </row>
    <row r="206">
      <c r="A206" s="11" t="s">
        <v>469</v>
      </c>
      <c r="B206" s="11" t="s">
        <v>465</v>
      </c>
      <c r="C206" s="11">
        <v>18.0</v>
      </c>
    </row>
    <row r="207">
      <c r="A207" s="11" t="s">
        <v>469</v>
      </c>
      <c r="B207" s="11" t="s">
        <v>194</v>
      </c>
      <c r="C207" s="11">
        <v>15587.0</v>
      </c>
    </row>
    <row r="208">
      <c r="A208" s="11" t="s">
        <v>469</v>
      </c>
      <c r="B208" s="11" t="s">
        <v>193</v>
      </c>
      <c r="C208" s="11">
        <v>69500.0</v>
      </c>
    </row>
    <row r="209">
      <c r="A209" s="11" t="s">
        <v>469</v>
      </c>
      <c r="B209" s="11" t="s">
        <v>195</v>
      </c>
      <c r="C209" s="11">
        <v>40426.0</v>
      </c>
    </row>
    <row r="210">
      <c r="A210" s="11" t="s">
        <v>469</v>
      </c>
      <c r="B210" s="11" t="s">
        <v>196</v>
      </c>
      <c r="C210" s="11">
        <v>56087.0</v>
      </c>
    </row>
    <row r="211">
      <c r="A211" s="11" t="s">
        <v>469</v>
      </c>
      <c r="B211" s="11" t="s">
        <v>197</v>
      </c>
      <c r="C211" s="11">
        <v>10845.0</v>
      </c>
    </row>
    <row r="212">
      <c r="A212" s="11" t="s">
        <v>468</v>
      </c>
      <c r="B212" s="11" t="s">
        <v>97</v>
      </c>
      <c r="C212" s="11">
        <v>26268.0</v>
      </c>
    </row>
    <row r="213">
      <c r="A213" s="11" t="s">
        <v>468</v>
      </c>
      <c r="B213" s="11" t="s">
        <v>70</v>
      </c>
      <c r="C213" s="11">
        <v>23630.0</v>
      </c>
    </row>
    <row r="214">
      <c r="A214" s="11" t="s">
        <v>468</v>
      </c>
      <c r="B214" s="11" t="s">
        <v>190</v>
      </c>
      <c r="C214" s="11">
        <v>2254.0</v>
      </c>
    </row>
    <row r="215">
      <c r="A215" s="11" t="s">
        <v>468</v>
      </c>
      <c r="B215" s="11" t="s">
        <v>106</v>
      </c>
      <c r="C215" s="11">
        <v>23795.0</v>
      </c>
    </row>
    <row r="216">
      <c r="A216" s="11" t="s">
        <v>468</v>
      </c>
      <c r="B216" s="11" t="s">
        <v>88</v>
      </c>
      <c r="C216" s="11">
        <v>12873.0</v>
      </c>
    </row>
    <row r="217">
      <c r="A217" s="11" t="s">
        <v>468</v>
      </c>
      <c r="B217" s="11" t="s">
        <v>145</v>
      </c>
      <c r="C217" s="11">
        <v>19876.0</v>
      </c>
    </row>
    <row r="218">
      <c r="A218" s="11" t="s">
        <v>468</v>
      </c>
      <c r="B218" s="11" t="s">
        <v>148</v>
      </c>
      <c r="C218" s="11">
        <v>10830.0</v>
      </c>
    </row>
    <row r="219">
      <c r="A219" s="11" t="s">
        <v>468</v>
      </c>
      <c r="B219" s="11" t="s">
        <v>184</v>
      </c>
      <c r="C219" s="11">
        <v>13426.0</v>
      </c>
    </row>
    <row r="220">
      <c r="A220" s="11" t="s">
        <v>468</v>
      </c>
      <c r="B220" s="11" t="s">
        <v>136</v>
      </c>
      <c r="C220" s="11">
        <v>16262.0</v>
      </c>
    </row>
    <row r="221">
      <c r="A221" s="11" t="s">
        <v>468</v>
      </c>
      <c r="B221" s="11" t="s">
        <v>157</v>
      </c>
      <c r="C221" s="11">
        <v>2438.0</v>
      </c>
    </row>
    <row r="222">
      <c r="A222" s="11" t="s">
        <v>468</v>
      </c>
      <c r="B222" s="11" t="s">
        <v>121</v>
      </c>
      <c r="C222" s="11">
        <v>29942.0</v>
      </c>
    </row>
    <row r="223">
      <c r="A223" s="11" t="s">
        <v>468</v>
      </c>
      <c r="B223" s="11" t="s">
        <v>40</v>
      </c>
      <c r="C223" s="11">
        <v>41668.0</v>
      </c>
    </row>
    <row r="224">
      <c r="A224" s="11" t="s">
        <v>468</v>
      </c>
      <c r="B224" s="11" t="s">
        <v>91</v>
      </c>
      <c r="C224" s="11">
        <v>29867.0</v>
      </c>
    </row>
    <row r="225">
      <c r="A225" s="11" t="s">
        <v>468</v>
      </c>
      <c r="B225" s="11" t="s">
        <v>166</v>
      </c>
      <c r="C225" s="11">
        <v>16988.0</v>
      </c>
    </row>
    <row r="226">
      <c r="A226" s="11" t="s">
        <v>468</v>
      </c>
      <c r="B226" s="11" t="s">
        <v>172</v>
      </c>
      <c r="C226" s="11">
        <v>2140.0</v>
      </c>
    </row>
    <row r="227">
      <c r="A227" s="11" t="s">
        <v>468</v>
      </c>
      <c r="B227" s="11" t="s">
        <v>16</v>
      </c>
      <c r="C227" s="11">
        <v>83790.0</v>
      </c>
    </row>
    <row r="228">
      <c r="A228" s="11" t="s">
        <v>468</v>
      </c>
      <c r="B228" s="11" t="s">
        <v>61</v>
      </c>
      <c r="C228" s="11">
        <v>23552.0</v>
      </c>
    </row>
    <row r="229">
      <c r="A229" s="11" t="s">
        <v>468</v>
      </c>
      <c r="B229" s="11" t="s">
        <v>139</v>
      </c>
      <c r="C229" s="11">
        <v>20163.0</v>
      </c>
    </row>
    <row r="230">
      <c r="A230" s="11" t="s">
        <v>468</v>
      </c>
      <c r="B230" s="11" t="s">
        <v>100</v>
      </c>
      <c r="C230" s="11">
        <v>33349.0</v>
      </c>
    </row>
    <row r="231">
      <c r="A231" s="11" t="s">
        <v>468</v>
      </c>
      <c r="B231" s="11" t="s">
        <v>19</v>
      </c>
      <c r="C231" s="11">
        <v>83708.0</v>
      </c>
    </row>
    <row r="232">
      <c r="A232" s="11" t="s">
        <v>468</v>
      </c>
      <c r="B232" s="11" t="s">
        <v>67</v>
      </c>
      <c r="C232" s="11">
        <v>34537.0</v>
      </c>
    </row>
    <row r="233">
      <c r="A233" s="11" t="s">
        <v>468</v>
      </c>
      <c r="B233" s="11" t="s">
        <v>187</v>
      </c>
      <c r="C233" s="11">
        <v>6790.0</v>
      </c>
    </row>
    <row r="234">
      <c r="A234" s="11" t="s">
        <v>468</v>
      </c>
      <c r="B234" s="11" t="s">
        <v>127</v>
      </c>
      <c r="C234" s="11">
        <v>15178.0</v>
      </c>
    </row>
    <row r="235">
      <c r="A235" s="11" t="s">
        <v>468</v>
      </c>
      <c r="B235" s="11" t="s">
        <v>73</v>
      </c>
      <c r="C235" s="11">
        <v>43489.0</v>
      </c>
    </row>
    <row r="236">
      <c r="A236" s="11" t="s">
        <v>468</v>
      </c>
      <c r="B236" s="11" t="s">
        <v>109</v>
      </c>
      <c r="C236" s="11">
        <v>9857.0</v>
      </c>
    </row>
    <row r="237">
      <c r="A237" s="11" t="s">
        <v>468</v>
      </c>
      <c r="B237" s="11" t="s">
        <v>163</v>
      </c>
      <c r="C237" s="11">
        <v>16480.0</v>
      </c>
    </row>
    <row r="238">
      <c r="A238" s="11" t="s">
        <v>468</v>
      </c>
      <c r="B238" s="11" t="s">
        <v>124</v>
      </c>
      <c r="C238" s="11">
        <v>14984.0</v>
      </c>
    </row>
    <row r="239">
      <c r="A239" s="11" t="s">
        <v>468</v>
      </c>
      <c r="B239" s="11" t="s">
        <v>22</v>
      </c>
      <c r="C239" s="11">
        <v>94415.0</v>
      </c>
    </row>
    <row r="240">
      <c r="A240" s="11" t="s">
        <v>468</v>
      </c>
      <c r="B240" s="11" t="s">
        <v>118</v>
      </c>
      <c r="C240" s="11">
        <v>16387.0</v>
      </c>
    </row>
    <row r="241">
      <c r="A241" s="11" t="s">
        <v>468</v>
      </c>
      <c r="B241" s="11" t="s">
        <v>85</v>
      </c>
      <c r="C241" s="11">
        <v>33828.0</v>
      </c>
    </row>
    <row r="242">
      <c r="A242" s="11" t="s">
        <v>468</v>
      </c>
      <c r="B242" s="11" t="s">
        <v>160</v>
      </c>
      <c r="C242" s="11">
        <v>20098.0</v>
      </c>
    </row>
    <row r="243">
      <c r="A243" s="11" t="s">
        <v>468</v>
      </c>
      <c r="B243" s="11" t="s">
        <v>46</v>
      </c>
      <c r="C243" s="11">
        <v>39050.0</v>
      </c>
    </row>
    <row r="244">
      <c r="A244" s="11" t="s">
        <v>468</v>
      </c>
      <c r="B244" s="11" t="s">
        <v>52</v>
      </c>
      <c r="C244" s="11">
        <v>36869.0</v>
      </c>
    </row>
    <row r="245">
      <c r="A245" s="11" t="s">
        <v>468</v>
      </c>
      <c r="B245" s="11" t="s">
        <v>178</v>
      </c>
      <c r="C245" s="11">
        <v>20535.0</v>
      </c>
    </row>
    <row r="246">
      <c r="A246" s="11" t="s">
        <v>468</v>
      </c>
      <c r="B246" s="11" t="s">
        <v>175</v>
      </c>
      <c r="C246" s="11">
        <v>11082.0</v>
      </c>
    </row>
    <row r="247">
      <c r="A247" s="11" t="s">
        <v>468</v>
      </c>
      <c r="B247" s="11" t="s">
        <v>55</v>
      </c>
      <c r="C247" s="11">
        <v>58715.0</v>
      </c>
    </row>
    <row r="248">
      <c r="A248" s="11" t="s">
        <v>468</v>
      </c>
      <c r="B248" s="11" t="s">
        <v>31</v>
      </c>
      <c r="C248" s="11">
        <v>51083.0</v>
      </c>
    </row>
    <row r="249">
      <c r="A249" s="11" t="s">
        <v>468</v>
      </c>
      <c r="B249" s="11" t="s">
        <v>43</v>
      </c>
      <c r="C249" s="11">
        <v>49905.0</v>
      </c>
    </row>
    <row r="250">
      <c r="A250" s="11" t="s">
        <v>468</v>
      </c>
      <c r="B250" s="11" t="s">
        <v>115</v>
      </c>
      <c r="C250" s="11">
        <v>14236.0</v>
      </c>
    </row>
    <row r="251">
      <c r="A251" s="11" t="s">
        <v>468</v>
      </c>
      <c r="B251" s="11" t="s">
        <v>455</v>
      </c>
      <c r="C251" s="11">
        <v>3.0</v>
      </c>
    </row>
    <row r="252">
      <c r="A252" s="11" t="s">
        <v>468</v>
      </c>
      <c r="B252" s="11" t="s">
        <v>130</v>
      </c>
      <c r="C252" s="11">
        <v>13777.0</v>
      </c>
    </row>
    <row r="253">
      <c r="A253" s="11" t="s">
        <v>468</v>
      </c>
      <c r="B253" s="11" t="s">
        <v>79</v>
      </c>
      <c r="C253" s="11">
        <v>23521.0</v>
      </c>
    </row>
    <row r="254">
      <c r="A254" s="11" t="s">
        <v>468</v>
      </c>
      <c r="B254" s="11" t="s">
        <v>34</v>
      </c>
      <c r="C254" s="11">
        <v>55219.0</v>
      </c>
    </row>
    <row r="255">
      <c r="A255" s="11" t="s">
        <v>468</v>
      </c>
      <c r="B255" s="11" t="s">
        <v>142</v>
      </c>
      <c r="C255" s="11">
        <v>7408.0</v>
      </c>
    </row>
    <row r="256">
      <c r="A256" s="11" t="s">
        <v>468</v>
      </c>
      <c r="B256" s="11" t="s">
        <v>58</v>
      </c>
      <c r="C256" s="11">
        <v>40494.0</v>
      </c>
    </row>
    <row r="257">
      <c r="A257" s="11" t="s">
        <v>468</v>
      </c>
      <c r="B257" s="11" t="s">
        <v>133</v>
      </c>
      <c r="C257" s="11">
        <v>26508.0</v>
      </c>
    </row>
    <row r="258">
      <c r="A258" s="11" t="s">
        <v>468</v>
      </c>
      <c r="B258" s="11" t="s">
        <v>64</v>
      </c>
      <c r="C258" s="11">
        <v>29414.0</v>
      </c>
    </row>
    <row r="259">
      <c r="A259" s="11" t="s">
        <v>468</v>
      </c>
      <c r="B259" s="11" t="s">
        <v>169</v>
      </c>
      <c r="C259" s="11">
        <v>3923.0</v>
      </c>
    </row>
    <row r="260">
      <c r="A260" s="11" t="s">
        <v>468</v>
      </c>
      <c r="B260" s="11" t="s">
        <v>49</v>
      </c>
      <c r="C260" s="11">
        <v>46476.0</v>
      </c>
    </row>
    <row r="261">
      <c r="A261" s="11" t="s">
        <v>468</v>
      </c>
      <c r="B261" s="11" t="s">
        <v>103</v>
      </c>
      <c r="C261" s="11">
        <v>21124.0</v>
      </c>
    </row>
    <row r="262">
      <c r="A262" s="11" t="s">
        <v>468</v>
      </c>
      <c r="B262" s="11" t="s">
        <v>25</v>
      </c>
      <c r="C262" s="11">
        <v>107404.0</v>
      </c>
    </row>
    <row r="263">
      <c r="A263" s="11" t="s">
        <v>468</v>
      </c>
      <c r="B263" s="11" t="s">
        <v>112</v>
      </c>
      <c r="C263" s="11">
        <v>25612.0</v>
      </c>
    </row>
    <row r="264">
      <c r="A264" s="11" t="s">
        <v>468</v>
      </c>
      <c r="B264" s="11" t="s">
        <v>151</v>
      </c>
      <c r="C264" s="11">
        <v>12197.0</v>
      </c>
    </row>
    <row r="265">
      <c r="A265" s="11" t="s">
        <v>468</v>
      </c>
      <c r="B265" s="11" t="s">
        <v>181</v>
      </c>
      <c r="C265" s="11">
        <v>8122.0</v>
      </c>
    </row>
    <row r="266">
      <c r="A266" s="11" t="s">
        <v>468</v>
      </c>
      <c r="B266" s="11" t="s">
        <v>37</v>
      </c>
      <c r="C266" s="11">
        <v>58906.0</v>
      </c>
    </row>
    <row r="267">
      <c r="A267" s="11" t="s">
        <v>468</v>
      </c>
      <c r="B267" s="11" t="s">
        <v>76</v>
      </c>
      <c r="C267" s="11">
        <v>17812.0</v>
      </c>
    </row>
    <row r="268">
      <c r="A268" s="11" t="s">
        <v>468</v>
      </c>
      <c r="B268" s="11" t="s">
        <v>82</v>
      </c>
      <c r="C268" s="11">
        <v>23068.0</v>
      </c>
    </row>
    <row r="269">
      <c r="A269" s="11" t="s">
        <v>468</v>
      </c>
      <c r="B269" s="11" t="s">
        <v>94</v>
      </c>
      <c r="C269" s="11">
        <v>20037.0</v>
      </c>
    </row>
    <row r="270">
      <c r="A270" s="11" t="s">
        <v>468</v>
      </c>
      <c r="B270" s="11" t="s">
        <v>28</v>
      </c>
      <c r="C270" s="11">
        <v>61364.0</v>
      </c>
    </row>
    <row r="271">
      <c r="A271" s="11" t="s">
        <v>468</v>
      </c>
      <c r="B271" s="11" t="s">
        <v>154</v>
      </c>
      <c r="C271" s="11">
        <v>14754.0</v>
      </c>
    </row>
    <row r="272">
      <c r="A272" s="11" t="s">
        <v>468</v>
      </c>
      <c r="B272" s="11" t="s">
        <v>456</v>
      </c>
      <c r="C272" s="11">
        <v>1.0</v>
      </c>
    </row>
    <row r="273">
      <c r="A273" s="11" t="s">
        <v>468</v>
      </c>
      <c r="B273" s="11" t="s">
        <v>457</v>
      </c>
      <c r="C273" s="11">
        <v>5.0</v>
      </c>
    </row>
    <row r="274">
      <c r="A274" s="11" t="s">
        <v>468</v>
      </c>
      <c r="B274" s="11" t="s">
        <v>459</v>
      </c>
      <c r="C274" s="11">
        <v>13.0</v>
      </c>
    </row>
    <row r="275">
      <c r="A275" s="11" t="s">
        <v>468</v>
      </c>
      <c r="B275" s="11" t="s">
        <v>198</v>
      </c>
      <c r="C275" s="11">
        <v>2.0</v>
      </c>
    </row>
    <row r="276">
      <c r="A276" s="11" t="s">
        <v>468</v>
      </c>
      <c r="B276" s="11" t="s">
        <v>462</v>
      </c>
      <c r="C276" s="11">
        <v>2.0</v>
      </c>
    </row>
    <row r="277">
      <c r="A277" s="11" t="s">
        <v>468</v>
      </c>
      <c r="B277" s="11" t="s">
        <v>199</v>
      </c>
      <c r="C277" s="11">
        <v>4.0</v>
      </c>
    </row>
    <row r="278">
      <c r="A278" s="11" t="s">
        <v>468</v>
      </c>
      <c r="B278" s="11" t="s">
        <v>465</v>
      </c>
      <c r="C278" s="11">
        <v>1.0</v>
      </c>
    </row>
    <row r="279">
      <c r="A279" s="11" t="s">
        <v>468</v>
      </c>
      <c r="B279" s="11" t="s">
        <v>194</v>
      </c>
      <c r="C279" s="11">
        <v>8760.0</v>
      </c>
    </row>
    <row r="280">
      <c r="A280" s="11" t="s">
        <v>468</v>
      </c>
      <c r="B280" s="11" t="s">
        <v>193</v>
      </c>
      <c r="C280" s="11">
        <v>9177.0</v>
      </c>
    </row>
    <row r="281">
      <c r="A281" s="11" t="s">
        <v>468</v>
      </c>
      <c r="B281" s="11" t="s">
        <v>195</v>
      </c>
      <c r="C281" s="11">
        <v>6417.0</v>
      </c>
    </row>
    <row r="282">
      <c r="A282" s="11" t="s">
        <v>468</v>
      </c>
      <c r="B282" s="11" t="s">
        <v>196</v>
      </c>
      <c r="C282" s="11">
        <v>4032.0</v>
      </c>
    </row>
    <row r="283">
      <c r="A283" s="11" t="s">
        <v>468</v>
      </c>
      <c r="B283" s="11" t="s">
        <v>197</v>
      </c>
      <c r="C283" s="11">
        <v>258.0</v>
      </c>
    </row>
    <row r="284">
      <c r="A284" s="11" t="s">
        <v>468</v>
      </c>
      <c r="B284" s="228"/>
      <c r="C284" s="11">
        <v>3.0</v>
      </c>
    </row>
    <row r="285">
      <c r="A285" s="11" t="s">
        <v>473</v>
      </c>
      <c r="B285" s="11" t="s">
        <v>97</v>
      </c>
      <c r="C285" s="11">
        <v>487.0</v>
      </c>
    </row>
    <row r="286">
      <c r="A286" s="11" t="s">
        <v>473</v>
      </c>
      <c r="B286" s="11" t="s">
        <v>70</v>
      </c>
      <c r="C286" s="11">
        <v>1435.0</v>
      </c>
    </row>
    <row r="287">
      <c r="A287" s="11" t="s">
        <v>473</v>
      </c>
      <c r="B287" s="11" t="s">
        <v>190</v>
      </c>
      <c r="C287" s="11">
        <v>508.0</v>
      </c>
    </row>
    <row r="288">
      <c r="A288" s="11" t="s">
        <v>473</v>
      </c>
      <c r="B288" s="11" t="s">
        <v>106</v>
      </c>
      <c r="C288" s="11">
        <v>1271.0</v>
      </c>
    </row>
    <row r="289">
      <c r="A289" s="11" t="s">
        <v>473</v>
      </c>
      <c r="B289" s="11" t="s">
        <v>88</v>
      </c>
      <c r="C289" s="11">
        <v>1357.0</v>
      </c>
    </row>
    <row r="290">
      <c r="A290" s="11" t="s">
        <v>473</v>
      </c>
      <c r="B290" s="11" t="s">
        <v>145</v>
      </c>
      <c r="C290" s="11">
        <v>328.0</v>
      </c>
    </row>
    <row r="291">
      <c r="A291" s="11" t="s">
        <v>473</v>
      </c>
      <c r="B291" s="11" t="s">
        <v>148</v>
      </c>
      <c r="C291" s="11">
        <v>707.0</v>
      </c>
    </row>
    <row r="292">
      <c r="A292" s="11" t="s">
        <v>473</v>
      </c>
      <c r="B292" s="11" t="s">
        <v>184</v>
      </c>
      <c r="C292" s="11">
        <v>1224.0</v>
      </c>
    </row>
    <row r="293">
      <c r="A293" s="11" t="s">
        <v>473</v>
      </c>
      <c r="B293" s="11" t="s">
        <v>136</v>
      </c>
      <c r="C293" s="11">
        <v>855.0</v>
      </c>
    </row>
    <row r="294">
      <c r="A294" s="11" t="s">
        <v>473</v>
      </c>
      <c r="B294" s="11" t="s">
        <v>157</v>
      </c>
      <c r="C294" s="11">
        <v>1002.0</v>
      </c>
    </row>
    <row r="295">
      <c r="A295" s="11" t="s">
        <v>473</v>
      </c>
      <c r="B295" s="11" t="s">
        <v>121</v>
      </c>
      <c r="C295" s="11">
        <v>408.0</v>
      </c>
    </row>
    <row r="296">
      <c r="A296" s="11" t="s">
        <v>473</v>
      </c>
      <c r="B296" s="11" t="s">
        <v>40</v>
      </c>
      <c r="C296" s="11">
        <v>1592.0</v>
      </c>
    </row>
    <row r="297">
      <c r="A297" s="11" t="s">
        <v>473</v>
      </c>
      <c r="B297" s="11" t="s">
        <v>91</v>
      </c>
      <c r="C297" s="11">
        <v>1332.0</v>
      </c>
    </row>
    <row r="298">
      <c r="A298" s="11" t="s">
        <v>473</v>
      </c>
      <c r="B298" s="11" t="s">
        <v>166</v>
      </c>
      <c r="C298" s="11">
        <v>982.0</v>
      </c>
    </row>
    <row r="299">
      <c r="A299" s="11" t="s">
        <v>473</v>
      </c>
      <c r="B299" s="11" t="s">
        <v>172</v>
      </c>
      <c r="C299" s="11">
        <v>1280.0</v>
      </c>
    </row>
    <row r="300">
      <c r="A300" s="11" t="s">
        <v>473</v>
      </c>
      <c r="B300" s="11" t="s">
        <v>16</v>
      </c>
      <c r="C300" s="11">
        <v>720.0</v>
      </c>
    </row>
    <row r="301">
      <c r="A301" s="11" t="s">
        <v>473</v>
      </c>
      <c r="B301" s="11" t="s">
        <v>61</v>
      </c>
      <c r="C301" s="11">
        <v>1533.0</v>
      </c>
    </row>
    <row r="302">
      <c r="A302" s="11" t="s">
        <v>473</v>
      </c>
      <c r="B302" s="11" t="s">
        <v>139</v>
      </c>
      <c r="C302" s="11">
        <v>989.0</v>
      </c>
    </row>
    <row r="303">
      <c r="A303" s="11" t="s">
        <v>473</v>
      </c>
      <c r="B303" s="11" t="s">
        <v>100</v>
      </c>
      <c r="C303" s="11">
        <v>657.0</v>
      </c>
    </row>
    <row r="304">
      <c r="A304" s="11" t="s">
        <v>473</v>
      </c>
      <c r="B304" s="11" t="s">
        <v>19</v>
      </c>
      <c r="C304" s="11">
        <v>621.0</v>
      </c>
    </row>
    <row r="305">
      <c r="A305" s="11" t="s">
        <v>473</v>
      </c>
      <c r="B305" s="11" t="s">
        <v>67</v>
      </c>
      <c r="C305" s="11">
        <v>1392.0</v>
      </c>
    </row>
    <row r="306">
      <c r="A306" s="11" t="s">
        <v>473</v>
      </c>
      <c r="B306" s="11" t="s">
        <v>187</v>
      </c>
      <c r="C306" s="11">
        <v>946.0</v>
      </c>
    </row>
    <row r="307">
      <c r="A307" s="11" t="s">
        <v>473</v>
      </c>
      <c r="B307" s="11" t="s">
        <v>127</v>
      </c>
      <c r="C307" s="11">
        <v>1312.0</v>
      </c>
    </row>
    <row r="308">
      <c r="A308" s="11" t="s">
        <v>473</v>
      </c>
      <c r="B308" s="11" t="s">
        <v>73</v>
      </c>
      <c r="C308" s="11">
        <v>514.0</v>
      </c>
    </row>
    <row r="309">
      <c r="A309" s="11" t="s">
        <v>473</v>
      </c>
      <c r="B309" s="11" t="s">
        <v>109</v>
      </c>
      <c r="C309" s="11">
        <v>721.0</v>
      </c>
    </row>
    <row r="310">
      <c r="A310" s="11" t="s">
        <v>473</v>
      </c>
      <c r="B310" s="11" t="s">
        <v>163</v>
      </c>
      <c r="C310" s="11">
        <v>808.0</v>
      </c>
    </row>
    <row r="311">
      <c r="A311" s="11" t="s">
        <v>473</v>
      </c>
      <c r="B311" s="11" t="s">
        <v>124</v>
      </c>
      <c r="C311" s="11">
        <v>518.0</v>
      </c>
    </row>
    <row r="312">
      <c r="A312" s="11" t="s">
        <v>473</v>
      </c>
      <c r="B312" s="11" t="s">
        <v>22</v>
      </c>
      <c r="C312" s="11">
        <v>597.0</v>
      </c>
    </row>
    <row r="313">
      <c r="A313" s="11" t="s">
        <v>473</v>
      </c>
      <c r="B313" s="11" t="s">
        <v>118</v>
      </c>
      <c r="C313" s="11">
        <v>827.0</v>
      </c>
    </row>
    <row r="314">
      <c r="A314" s="11" t="s">
        <v>473</v>
      </c>
      <c r="B314" s="11" t="s">
        <v>85</v>
      </c>
      <c r="C314" s="11">
        <v>1217.0</v>
      </c>
    </row>
    <row r="315">
      <c r="A315" s="11" t="s">
        <v>473</v>
      </c>
      <c r="B315" s="11" t="s">
        <v>160</v>
      </c>
      <c r="C315" s="11">
        <v>1840.0</v>
      </c>
    </row>
    <row r="316">
      <c r="A316" s="11" t="s">
        <v>473</v>
      </c>
      <c r="B316" s="11" t="s">
        <v>46</v>
      </c>
      <c r="C316" s="11">
        <v>525.0</v>
      </c>
    </row>
    <row r="317">
      <c r="A317" s="11" t="s">
        <v>473</v>
      </c>
      <c r="B317" s="11" t="s">
        <v>52</v>
      </c>
      <c r="C317" s="11">
        <v>855.0</v>
      </c>
    </row>
    <row r="318">
      <c r="A318" s="11" t="s">
        <v>473</v>
      </c>
      <c r="B318" s="11" t="s">
        <v>178</v>
      </c>
      <c r="C318" s="11">
        <v>1051.0</v>
      </c>
    </row>
    <row r="319">
      <c r="A319" s="11" t="s">
        <v>473</v>
      </c>
      <c r="B319" s="11" t="s">
        <v>175</v>
      </c>
      <c r="C319" s="11">
        <v>1041.0</v>
      </c>
    </row>
    <row r="320">
      <c r="A320" s="11" t="s">
        <v>473</v>
      </c>
      <c r="B320" s="11" t="s">
        <v>55</v>
      </c>
      <c r="C320" s="11">
        <v>843.0</v>
      </c>
    </row>
    <row r="321">
      <c r="A321" s="11" t="s">
        <v>473</v>
      </c>
      <c r="B321" s="11" t="s">
        <v>31</v>
      </c>
      <c r="C321" s="11">
        <v>584.0</v>
      </c>
    </row>
    <row r="322">
      <c r="A322" s="11" t="s">
        <v>473</v>
      </c>
      <c r="B322" s="11" t="s">
        <v>43</v>
      </c>
      <c r="C322" s="11">
        <v>699.0</v>
      </c>
    </row>
    <row r="323">
      <c r="A323" s="11" t="s">
        <v>473</v>
      </c>
      <c r="B323" s="11" t="s">
        <v>115</v>
      </c>
      <c r="C323" s="11">
        <v>1529.0</v>
      </c>
    </row>
    <row r="324">
      <c r="A324" s="11" t="s">
        <v>473</v>
      </c>
      <c r="B324" s="11" t="s">
        <v>455</v>
      </c>
      <c r="C324" s="11">
        <v>4.0</v>
      </c>
    </row>
    <row r="325">
      <c r="A325" s="11" t="s">
        <v>473</v>
      </c>
      <c r="B325" s="11" t="s">
        <v>130</v>
      </c>
      <c r="C325" s="11">
        <v>929.0</v>
      </c>
    </row>
    <row r="326">
      <c r="A326" s="11" t="s">
        <v>473</v>
      </c>
      <c r="B326" s="11" t="s">
        <v>79</v>
      </c>
      <c r="C326" s="11">
        <v>764.0</v>
      </c>
    </row>
    <row r="327">
      <c r="A327" s="11" t="s">
        <v>473</v>
      </c>
      <c r="B327" s="11" t="s">
        <v>34</v>
      </c>
      <c r="C327" s="11">
        <v>819.0</v>
      </c>
    </row>
    <row r="328">
      <c r="A328" s="11" t="s">
        <v>473</v>
      </c>
      <c r="B328" s="11" t="s">
        <v>142</v>
      </c>
      <c r="C328" s="11">
        <v>964.0</v>
      </c>
    </row>
    <row r="329">
      <c r="A329" s="11" t="s">
        <v>473</v>
      </c>
      <c r="B329" s="11" t="s">
        <v>58</v>
      </c>
      <c r="C329" s="11">
        <v>765.0</v>
      </c>
    </row>
    <row r="330">
      <c r="A330" s="11" t="s">
        <v>473</v>
      </c>
      <c r="B330" s="11" t="s">
        <v>133</v>
      </c>
      <c r="C330" s="11">
        <v>1055.0</v>
      </c>
    </row>
    <row r="331">
      <c r="A331" s="11" t="s">
        <v>473</v>
      </c>
      <c r="B331" s="11" t="s">
        <v>64</v>
      </c>
      <c r="C331" s="11">
        <v>579.0</v>
      </c>
    </row>
    <row r="332">
      <c r="A332" s="11" t="s">
        <v>473</v>
      </c>
      <c r="B332" s="11" t="s">
        <v>169</v>
      </c>
      <c r="C332" s="11">
        <v>1187.0</v>
      </c>
    </row>
    <row r="333">
      <c r="A333" s="11" t="s">
        <v>473</v>
      </c>
      <c r="B333" s="11" t="s">
        <v>49</v>
      </c>
      <c r="C333" s="11">
        <v>1269.0</v>
      </c>
    </row>
    <row r="334">
      <c r="A334" s="11" t="s">
        <v>473</v>
      </c>
      <c r="B334" s="11" t="s">
        <v>103</v>
      </c>
      <c r="C334" s="11">
        <v>778.0</v>
      </c>
    </row>
    <row r="335">
      <c r="A335" s="11" t="s">
        <v>473</v>
      </c>
      <c r="B335" s="11" t="s">
        <v>25</v>
      </c>
      <c r="C335" s="11">
        <v>1139.0</v>
      </c>
    </row>
    <row r="336">
      <c r="A336" s="11" t="s">
        <v>473</v>
      </c>
      <c r="B336" s="11" t="s">
        <v>112</v>
      </c>
      <c r="C336" s="11">
        <v>1631.0</v>
      </c>
    </row>
    <row r="337">
      <c r="A337" s="11" t="s">
        <v>473</v>
      </c>
      <c r="B337" s="11" t="s">
        <v>151</v>
      </c>
      <c r="C337" s="11">
        <v>678.0</v>
      </c>
    </row>
    <row r="338">
      <c r="A338" s="11" t="s">
        <v>473</v>
      </c>
      <c r="B338" s="11" t="s">
        <v>181</v>
      </c>
      <c r="C338" s="11">
        <v>1163.0</v>
      </c>
    </row>
    <row r="339">
      <c r="A339" s="11" t="s">
        <v>473</v>
      </c>
      <c r="B339" s="11" t="s">
        <v>37</v>
      </c>
      <c r="C339" s="11">
        <v>772.0</v>
      </c>
    </row>
    <row r="340">
      <c r="A340" s="11" t="s">
        <v>473</v>
      </c>
      <c r="B340" s="11" t="s">
        <v>76</v>
      </c>
      <c r="C340" s="11">
        <v>993.0</v>
      </c>
    </row>
    <row r="341">
      <c r="A341" s="11" t="s">
        <v>473</v>
      </c>
      <c r="B341" s="11" t="s">
        <v>82</v>
      </c>
      <c r="C341" s="11">
        <v>1129.0</v>
      </c>
    </row>
    <row r="342">
      <c r="A342" s="11" t="s">
        <v>473</v>
      </c>
      <c r="B342" s="11" t="s">
        <v>94</v>
      </c>
      <c r="C342" s="11">
        <v>573.0</v>
      </c>
    </row>
    <row r="343">
      <c r="A343" s="11" t="s">
        <v>473</v>
      </c>
      <c r="B343" s="11" t="s">
        <v>28</v>
      </c>
      <c r="C343" s="11">
        <v>1025.0</v>
      </c>
    </row>
    <row r="344">
      <c r="A344" s="11" t="s">
        <v>473</v>
      </c>
      <c r="B344" s="11" t="s">
        <v>154</v>
      </c>
      <c r="C344" s="11">
        <v>1265.0</v>
      </c>
    </row>
    <row r="345">
      <c r="A345" s="11" t="s">
        <v>473</v>
      </c>
      <c r="B345" s="11" t="s">
        <v>456</v>
      </c>
      <c r="C345" s="11">
        <v>1.0</v>
      </c>
    </row>
    <row r="346">
      <c r="A346" s="11" t="s">
        <v>473</v>
      </c>
      <c r="B346" s="11" t="s">
        <v>460</v>
      </c>
      <c r="C346" s="11">
        <v>1.0</v>
      </c>
    </row>
    <row r="347">
      <c r="A347" s="11" t="s">
        <v>473</v>
      </c>
      <c r="B347" s="11" t="s">
        <v>198</v>
      </c>
      <c r="C347" s="11">
        <v>2.0</v>
      </c>
    </row>
    <row r="348">
      <c r="A348" s="11" t="s">
        <v>473</v>
      </c>
      <c r="B348" s="11" t="s">
        <v>462</v>
      </c>
      <c r="C348" s="11">
        <v>2.0</v>
      </c>
    </row>
    <row r="349">
      <c r="A349" s="11" t="s">
        <v>473</v>
      </c>
      <c r="B349" s="11" t="s">
        <v>465</v>
      </c>
      <c r="C349" s="11">
        <v>1.0</v>
      </c>
    </row>
    <row r="350">
      <c r="A350" s="11" t="s">
        <v>473</v>
      </c>
      <c r="B350" s="11" t="s">
        <v>194</v>
      </c>
      <c r="C350" s="11">
        <v>186.0</v>
      </c>
    </row>
    <row r="351">
      <c r="A351" s="11" t="s">
        <v>473</v>
      </c>
      <c r="B351" s="11" t="s">
        <v>193</v>
      </c>
      <c r="C351" s="11">
        <v>538.0</v>
      </c>
    </row>
    <row r="352">
      <c r="A352" s="11" t="s">
        <v>473</v>
      </c>
      <c r="B352" s="11" t="s">
        <v>195</v>
      </c>
      <c r="C352" s="11">
        <v>353.0</v>
      </c>
    </row>
    <row r="353">
      <c r="A353" s="11" t="s">
        <v>473</v>
      </c>
      <c r="B353" s="11" t="s">
        <v>196</v>
      </c>
      <c r="C353" s="11">
        <v>612.0</v>
      </c>
    </row>
    <row r="354">
      <c r="A354" s="11" t="s">
        <v>473</v>
      </c>
      <c r="B354" s="11" t="s">
        <v>197</v>
      </c>
      <c r="C354" s="11">
        <v>161.0</v>
      </c>
    </row>
    <row r="355">
      <c r="A355" s="11" t="s">
        <v>467</v>
      </c>
      <c r="B355" s="11" t="s">
        <v>97</v>
      </c>
      <c r="C355" s="11">
        <v>10833.0</v>
      </c>
    </row>
    <row r="356">
      <c r="A356" s="11" t="s">
        <v>467</v>
      </c>
      <c r="B356" s="11" t="s">
        <v>70</v>
      </c>
      <c r="C356" s="11">
        <v>9305.0</v>
      </c>
    </row>
    <row r="357">
      <c r="A357" s="11" t="s">
        <v>467</v>
      </c>
      <c r="B357" s="11" t="s">
        <v>190</v>
      </c>
      <c r="C357" s="11">
        <v>1023.0</v>
      </c>
    </row>
    <row r="358">
      <c r="A358" s="11" t="s">
        <v>467</v>
      </c>
      <c r="B358" s="11" t="s">
        <v>106</v>
      </c>
      <c r="C358" s="11">
        <v>6497.0</v>
      </c>
    </row>
    <row r="359">
      <c r="A359" s="11" t="s">
        <v>467</v>
      </c>
      <c r="B359" s="11" t="s">
        <v>88</v>
      </c>
      <c r="C359" s="11">
        <v>11481.0</v>
      </c>
    </row>
    <row r="360">
      <c r="A360" s="11" t="s">
        <v>467</v>
      </c>
      <c r="B360" s="11" t="s">
        <v>145</v>
      </c>
      <c r="C360" s="11">
        <v>9624.0</v>
      </c>
    </row>
    <row r="361">
      <c r="A361" s="11" t="s">
        <v>467</v>
      </c>
      <c r="B361" s="11" t="s">
        <v>148</v>
      </c>
      <c r="C361" s="11">
        <v>5080.0</v>
      </c>
    </row>
    <row r="362">
      <c r="A362" s="11" t="s">
        <v>467</v>
      </c>
      <c r="B362" s="11" t="s">
        <v>184</v>
      </c>
      <c r="C362" s="11">
        <v>3878.0</v>
      </c>
    </row>
    <row r="363">
      <c r="A363" s="11" t="s">
        <v>467</v>
      </c>
      <c r="B363" s="11" t="s">
        <v>136</v>
      </c>
      <c r="C363" s="11">
        <v>4548.0</v>
      </c>
    </row>
    <row r="364">
      <c r="A364" s="11" t="s">
        <v>467</v>
      </c>
      <c r="B364" s="11" t="s">
        <v>157</v>
      </c>
      <c r="C364" s="11">
        <v>1819.0</v>
      </c>
    </row>
    <row r="365">
      <c r="A365" s="11" t="s">
        <v>467</v>
      </c>
      <c r="B365" s="11" t="s">
        <v>121</v>
      </c>
      <c r="C365" s="11">
        <v>12990.0</v>
      </c>
    </row>
    <row r="366">
      <c r="A366" s="11" t="s">
        <v>467</v>
      </c>
      <c r="B366" s="11" t="s">
        <v>40</v>
      </c>
      <c r="C366" s="11">
        <v>21422.0</v>
      </c>
    </row>
    <row r="367">
      <c r="A367" s="11" t="s">
        <v>467</v>
      </c>
      <c r="B367" s="11" t="s">
        <v>91</v>
      </c>
      <c r="C367" s="11">
        <v>8294.0</v>
      </c>
    </row>
    <row r="368">
      <c r="A368" s="11" t="s">
        <v>467</v>
      </c>
      <c r="B368" s="11" t="s">
        <v>166</v>
      </c>
      <c r="C368" s="11">
        <v>5926.0</v>
      </c>
    </row>
    <row r="369">
      <c r="A369" s="11" t="s">
        <v>467</v>
      </c>
      <c r="B369" s="11" t="s">
        <v>172</v>
      </c>
      <c r="C369" s="11">
        <v>1422.0</v>
      </c>
    </row>
    <row r="370">
      <c r="A370" s="11" t="s">
        <v>467</v>
      </c>
      <c r="B370" s="11" t="s">
        <v>16</v>
      </c>
      <c r="C370" s="11">
        <v>35532.0</v>
      </c>
    </row>
    <row r="371">
      <c r="A371" s="11" t="s">
        <v>467</v>
      </c>
      <c r="B371" s="11" t="s">
        <v>61</v>
      </c>
      <c r="C371" s="11">
        <v>15213.0</v>
      </c>
    </row>
    <row r="372">
      <c r="A372" s="11" t="s">
        <v>467</v>
      </c>
      <c r="B372" s="11" t="s">
        <v>139</v>
      </c>
      <c r="C372" s="11">
        <v>7196.0</v>
      </c>
    </row>
    <row r="373">
      <c r="A373" s="11" t="s">
        <v>467</v>
      </c>
      <c r="B373" s="11" t="s">
        <v>100</v>
      </c>
      <c r="C373" s="11">
        <v>6169.0</v>
      </c>
    </row>
    <row r="374">
      <c r="A374" s="11" t="s">
        <v>467</v>
      </c>
      <c r="B374" s="11" t="s">
        <v>19</v>
      </c>
      <c r="C374" s="11">
        <v>33090.0</v>
      </c>
    </row>
    <row r="375">
      <c r="A375" s="11" t="s">
        <v>467</v>
      </c>
      <c r="B375" s="11" t="s">
        <v>67</v>
      </c>
      <c r="C375" s="11">
        <v>21949.0</v>
      </c>
    </row>
    <row r="376">
      <c r="A376" s="11" t="s">
        <v>467</v>
      </c>
      <c r="B376" s="11" t="s">
        <v>187</v>
      </c>
      <c r="C376" s="11">
        <v>2198.0</v>
      </c>
    </row>
    <row r="377">
      <c r="A377" s="11" t="s">
        <v>467</v>
      </c>
      <c r="B377" s="11" t="s">
        <v>127</v>
      </c>
      <c r="C377" s="11">
        <v>5952.0</v>
      </c>
    </row>
    <row r="378">
      <c r="A378" s="11" t="s">
        <v>467</v>
      </c>
      <c r="B378" s="11" t="s">
        <v>73</v>
      </c>
      <c r="C378" s="11">
        <v>18905.0</v>
      </c>
    </row>
    <row r="379">
      <c r="A379" s="11" t="s">
        <v>467</v>
      </c>
      <c r="B379" s="11" t="s">
        <v>109</v>
      </c>
      <c r="C379" s="11">
        <v>3700.0</v>
      </c>
    </row>
    <row r="380">
      <c r="A380" s="11" t="s">
        <v>467</v>
      </c>
      <c r="B380" s="11" t="s">
        <v>163</v>
      </c>
      <c r="C380" s="11">
        <v>4553.0</v>
      </c>
    </row>
    <row r="381">
      <c r="A381" s="11" t="s">
        <v>467</v>
      </c>
      <c r="B381" s="11" t="s">
        <v>124</v>
      </c>
      <c r="C381" s="11">
        <v>3947.0</v>
      </c>
    </row>
    <row r="382">
      <c r="A382" s="11" t="s">
        <v>467</v>
      </c>
      <c r="B382" s="11" t="s">
        <v>22</v>
      </c>
      <c r="C382" s="11">
        <v>29856.0</v>
      </c>
    </row>
    <row r="383">
      <c r="A383" s="11" t="s">
        <v>467</v>
      </c>
      <c r="B383" s="11" t="s">
        <v>118</v>
      </c>
      <c r="C383" s="11">
        <v>6194.0</v>
      </c>
    </row>
    <row r="384">
      <c r="A384" s="11" t="s">
        <v>467</v>
      </c>
      <c r="B384" s="11" t="s">
        <v>85</v>
      </c>
      <c r="C384" s="11">
        <v>10025.0</v>
      </c>
    </row>
    <row r="385">
      <c r="A385" s="11" t="s">
        <v>467</v>
      </c>
      <c r="B385" s="11" t="s">
        <v>160</v>
      </c>
      <c r="C385" s="11">
        <v>5255.0</v>
      </c>
    </row>
    <row r="386">
      <c r="A386" s="11" t="s">
        <v>467</v>
      </c>
      <c r="B386" s="11" t="s">
        <v>46</v>
      </c>
      <c r="C386" s="11">
        <v>10673.0</v>
      </c>
    </row>
    <row r="387">
      <c r="A387" s="11" t="s">
        <v>467</v>
      </c>
      <c r="B387" s="11" t="s">
        <v>52</v>
      </c>
      <c r="C387" s="11">
        <v>19046.0</v>
      </c>
    </row>
    <row r="388">
      <c r="A388" s="11" t="s">
        <v>467</v>
      </c>
      <c r="B388" s="11" t="s">
        <v>178</v>
      </c>
      <c r="C388" s="11">
        <v>7145.0</v>
      </c>
    </row>
    <row r="389">
      <c r="A389" s="11" t="s">
        <v>467</v>
      </c>
      <c r="B389" s="11" t="s">
        <v>175</v>
      </c>
      <c r="C389" s="11">
        <v>4329.0</v>
      </c>
    </row>
    <row r="390">
      <c r="A390" s="11" t="s">
        <v>467</v>
      </c>
      <c r="B390" s="11" t="s">
        <v>55</v>
      </c>
      <c r="C390" s="11">
        <v>18601.0</v>
      </c>
    </row>
    <row r="391">
      <c r="A391" s="11" t="s">
        <v>467</v>
      </c>
      <c r="B391" s="11" t="s">
        <v>31</v>
      </c>
      <c r="C391" s="11">
        <v>21470.0</v>
      </c>
    </row>
    <row r="392">
      <c r="A392" s="11" t="s">
        <v>467</v>
      </c>
      <c r="B392" s="11" t="s">
        <v>43</v>
      </c>
      <c r="C392" s="11">
        <v>17823.0</v>
      </c>
    </row>
    <row r="393">
      <c r="A393" s="11" t="s">
        <v>467</v>
      </c>
      <c r="B393" s="11" t="s">
        <v>115</v>
      </c>
      <c r="C393" s="11">
        <v>6704.0</v>
      </c>
    </row>
    <row r="394">
      <c r="A394" s="11" t="s">
        <v>467</v>
      </c>
      <c r="B394" s="11" t="s">
        <v>455</v>
      </c>
      <c r="C394" s="11">
        <v>132295.0</v>
      </c>
    </row>
    <row r="395">
      <c r="A395" s="11" t="s">
        <v>467</v>
      </c>
      <c r="B395" s="11" t="s">
        <v>130</v>
      </c>
      <c r="C395" s="11">
        <v>4394.0</v>
      </c>
    </row>
    <row r="396">
      <c r="A396" s="11" t="s">
        <v>467</v>
      </c>
      <c r="B396" s="11" t="s">
        <v>79</v>
      </c>
      <c r="C396" s="11">
        <v>5110.0</v>
      </c>
    </row>
    <row r="397">
      <c r="A397" s="11" t="s">
        <v>467</v>
      </c>
      <c r="B397" s="11" t="s">
        <v>34</v>
      </c>
      <c r="C397" s="11">
        <v>21360.0</v>
      </c>
    </row>
    <row r="398">
      <c r="A398" s="11" t="s">
        <v>467</v>
      </c>
      <c r="B398" s="11" t="s">
        <v>142</v>
      </c>
      <c r="C398" s="11">
        <v>3682.0</v>
      </c>
    </row>
    <row r="399">
      <c r="A399" s="11" t="s">
        <v>467</v>
      </c>
      <c r="B399" s="11" t="s">
        <v>58</v>
      </c>
      <c r="C399" s="11">
        <v>10992.0</v>
      </c>
    </row>
    <row r="400">
      <c r="A400" s="11" t="s">
        <v>467</v>
      </c>
      <c r="B400" s="11" t="s">
        <v>133</v>
      </c>
      <c r="C400" s="11">
        <v>7828.0</v>
      </c>
    </row>
    <row r="401">
      <c r="A401" s="36" t="s">
        <v>467</v>
      </c>
      <c r="B401" s="36" t="s">
        <v>64</v>
      </c>
      <c r="C401" s="36">
        <v>11916.0</v>
      </c>
    </row>
    <row r="402">
      <c r="A402" s="11" t="s">
        <v>467</v>
      </c>
      <c r="B402" s="11" t="s">
        <v>169</v>
      </c>
      <c r="C402" s="11">
        <v>1327.0</v>
      </c>
    </row>
    <row r="403">
      <c r="A403" s="11" t="s">
        <v>467</v>
      </c>
      <c r="B403" s="11" t="s">
        <v>49</v>
      </c>
      <c r="C403" s="11">
        <v>19974.0</v>
      </c>
    </row>
    <row r="404">
      <c r="A404" s="11" t="s">
        <v>467</v>
      </c>
      <c r="B404" s="11" t="s">
        <v>103</v>
      </c>
      <c r="C404" s="11">
        <v>8109.0</v>
      </c>
    </row>
    <row r="405">
      <c r="A405" s="11" t="s">
        <v>467</v>
      </c>
      <c r="B405" s="11" t="s">
        <v>25</v>
      </c>
      <c r="C405" s="11">
        <v>36638.0</v>
      </c>
    </row>
    <row r="406">
      <c r="A406" s="11" t="s">
        <v>467</v>
      </c>
      <c r="B406" s="11" t="s">
        <v>112</v>
      </c>
      <c r="C406" s="11">
        <v>13688.0</v>
      </c>
    </row>
    <row r="407">
      <c r="A407" s="11" t="s">
        <v>467</v>
      </c>
      <c r="B407" s="11" t="s">
        <v>151</v>
      </c>
      <c r="C407" s="11">
        <v>5753.0</v>
      </c>
    </row>
    <row r="408">
      <c r="A408" s="11" t="s">
        <v>467</v>
      </c>
      <c r="B408" s="11" t="s">
        <v>181</v>
      </c>
      <c r="C408" s="11">
        <v>4758.0</v>
      </c>
    </row>
    <row r="409">
      <c r="A409" s="11" t="s">
        <v>467</v>
      </c>
      <c r="B409" s="11" t="s">
        <v>37</v>
      </c>
      <c r="C409" s="11">
        <v>25892.0</v>
      </c>
    </row>
    <row r="410">
      <c r="A410" s="11" t="s">
        <v>467</v>
      </c>
      <c r="B410" s="11" t="s">
        <v>76</v>
      </c>
      <c r="C410" s="11">
        <v>9423.0</v>
      </c>
    </row>
    <row r="411">
      <c r="A411" s="11" t="s">
        <v>467</v>
      </c>
      <c r="B411" s="11" t="s">
        <v>82</v>
      </c>
      <c r="C411" s="11">
        <v>6929.0</v>
      </c>
    </row>
    <row r="412">
      <c r="A412" s="11" t="s">
        <v>467</v>
      </c>
      <c r="B412" s="11" t="s">
        <v>94</v>
      </c>
      <c r="C412" s="11">
        <v>11873.0</v>
      </c>
    </row>
    <row r="413">
      <c r="A413" s="11" t="s">
        <v>467</v>
      </c>
      <c r="B413" s="11" t="s">
        <v>28</v>
      </c>
      <c r="C413" s="11">
        <v>28749.0</v>
      </c>
    </row>
    <row r="414">
      <c r="A414" s="11" t="s">
        <v>467</v>
      </c>
      <c r="B414" s="11" t="s">
        <v>154</v>
      </c>
      <c r="C414" s="11">
        <v>7408.0</v>
      </c>
    </row>
    <row r="415">
      <c r="A415" s="11" t="s">
        <v>467</v>
      </c>
      <c r="B415" s="11" t="s">
        <v>459</v>
      </c>
      <c r="C415" s="11">
        <v>1.0</v>
      </c>
    </row>
    <row r="416">
      <c r="A416" s="11" t="s">
        <v>467</v>
      </c>
      <c r="B416" s="11" t="s">
        <v>198</v>
      </c>
      <c r="C416" s="11">
        <v>1.0</v>
      </c>
    </row>
    <row r="417">
      <c r="A417" s="11" t="s">
        <v>467</v>
      </c>
      <c r="B417" s="11" t="s">
        <v>461</v>
      </c>
      <c r="C417" s="11">
        <v>1.0</v>
      </c>
    </row>
    <row r="418">
      <c r="A418" s="11" t="s">
        <v>467</v>
      </c>
      <c r="B418" s="11" t="s">
        <v>462</v>
      </c>
      <c r="C418" s="11">
        <v>1.0</v>
      </c>
    </row>
    <row r="419">
      <c r="A419" s="11" t="s">
        <v>467</v>
      </c>
      <c r="B419" s="11" t="s">
        <v>199</v>
      </c>
      <c r="C419" s="11">
        <v>4.0</v>
      </c>
    </row>
    <row r="420">
      <c r="A420" s="11" t="s">
        <v>467</v>
      </c>
      <c r="B420" s="11" t="s">
        <v>464</v>
      </c>
      <c r="C420" s="11">
        <v>1.0</v>
      </c>
    </row>
    <row r="421">
      <c r="A421" s="11" t="s">
        <v>467</v>
      </c>
      <c r="B421" s="11" t="s">
        <v>194</v>
      </c>
      <c r="C421" s="11">
        <v>9129.0</v>
      </c>
    </row>
    <row r="422">
      <c r="A422" s="11" t="s">
        <v>467</v>
      </c>
      <c r="B422" s="11" t="s">
        <v>193</v>
      </c>
      <c r="C422" s="11">
        <v>11003.0</v>
      </c>
    </row>
    <row r="423">
      <c r="A423" s="11" t="s">
        <v>467</v>
      </c>
      <c r="B423" s="11" t="s">
        <v>195</v>
      </c>
      <c r="C423" s="11">
        <v>5642.0</v>
      </c>
    </row>
    <row r="424">
      <c r="A424" s="11" t="s">
        <v>467</v>
      </c>
      <c r="B424" s="11" t="s">
        <v>196</v>
      </c>
      <c r="C424" s="11">
        <v>3854.0</v>
      </c>
    </row>
    <row r="425">
      <c r="A425" s="11" t="s">
        <v>467</v>
      </c>
      <c r="B425" s="11" t="s">
        <v>197</v>
      </c>
      <c r="C425" s="11">
        <v>650.0</v>
      </c>
    </row>
    <row r="426">
      <c r="A426" s="11" t="s">
        <v>467</v>
      </c>
      <c r="B426" s="228"/>
      <c r="C426" s="11">
        <v>1.0</v>
      </c>
    </row>
    <row r="427">
      <c r="A427" s="11" t="s">
        <v>474</v>
      </c>
      <c r="B427" s="11" t="s">
        <v>97</v>
      </c>
      <c r="C427" s="11">
        <v>124.0</v>
      </c>
    </row>
    <row r="428">
      <c r="A428" s="11" t="s">
        <v>474</v>
      </c>
      <c r="B428" s="11" t="s">
        <v>70</v>
      </c>
      <c r="C428" s="11">
        <v>527.0</v>
      </c>
    </row>
    <row r="429">
      <c r="A429" s="11" t="s">
        <v>474</v>
      </c>
      <c r="B429" s="11" t="s">
        <v>190</v>
      </c>
      <c r="C429" s="11">
        <v>117.0</v>
      </c>
    </row>
    <row r="430">
      <c r="A430" s="11" t="s">
        <v>474</v>
      </c>
      <c r="B430" s="11" t="s">
        <v>106</v>
      </c>
      <c r="C430" s="11">
        <v>411.0</v>
      </c>
    </row>
    <row r="431">
      <c r="A431" s="11" t="s">
        <v>474</v>
      </c>
      <c r="B431" s="11" t="s">
        <v>88</v>
      </c>
      <c r="C431" s="11">
        <v>1367.0</v>
      </c>
    </row>
    <row r="432">
      <c r="A432" s="11" t="s">
        <v>474</v>
      </c>
      <c r="B432" s="11" t="s">
        <v>145</v>
      </c>
      <c r="C432" s="11">
        <v>70.0</v>
      </c>
    </row>
    <row r="433">
      <c r="A433" s="11" t="s">
        <v>474</v>
      </c>
      <c r="B433" s="11" t="s">
        <v>148</v>
      </c>
      <c r="C433" s="11">
        <v>324.0</v>
      </c>
    </row>
    <row r="434">
      <c r="A434" s="11" t="s">
        <v>474</v>
      </c>
      <c r="B434" s="11" t="s">
        <v>184</v>
      </c>
      <c r="C434" s="11">
        <v>229.0</v>
      </c>
    </row>
    <row r="435">
      <c r="A435" s="11" t="s">
        <v>474</v>
      </c>
      <c r="B435" s="11" t="s">
        <v>136</v>
      </c>
      <c r="C435" s="11">
        <v>332.0</v>
      </c>
    </row>
    <row r="436">
      <c r="A436" s="11" t="s">
        <v>474</v>
      </c>
      <c r="B436" s="11" t="s">
        <v>157</v>
      </c>
      <c r="C436" s="11">
        <v>1467.0</v>
      </c>
    </row>
    <row r="437">
      <c r="A437" s="11" t="s">
        <v>474</v>
      </c>
      <c r="B437" s="11" t="s">
        <v>121</v>
      </c>
      <c r="C437" s="11">
        <v>73.0</v>
      </c>
    </row>
    <row r="438">
      <c r="A438" s="11" t="s">
        <v>474</v>
      </c>
      <c r="B438" s="11" t="s">
        <v>40</v>
      </c>
      <c r="C438" s="11">
        <v>541.0</v>
      </c>
    </row>
    <row r="439">
      <c r="A439" s="11" t="s">
        <v>474</v>
      </c>
      <c r="B439" s="11" t="s">
        <v>91</v>
      </c>
      <c r="C439" s="11">
        <v>320.0</v>
      </c>
    </row>
    <row r="440">
      <c r="A440" s="11" t="s">
        <v>474</v>
      </c>
      <c r="B440" s="11" t="s">
        <v>166</v>
      </c>
      <c r="C440" s="11">
        <v>245.0</v>
      </c>
    </row>
    <row r="441">
      <c r="A441" s="11" t="s">
        <v>474</v>
      </c>
      <c r="B441" s="11" t="s">
        <v>172</v>
      </c>
      <c r="C441" s="11">
        <v>2167.0</v>
      </c>
    </row>
    <row r="442">
      <c r="A442" s="11" t="s">
        <v>474</v>
      </c>
      <c r="B442" s="11" t="s">
        <v>16</v>
      </c>
      <c r="C442" s="11">
        <v>122.0</v>
      </c>
    </row>
    <row r="443">
      <c r="A443" s="11" t="s">
        <v>474</v>
      </c>
      <c r="B443" s="11" t="s">
        <v>61</v>
      </c>
      <c r="C443" s="11">
        <v>272.0</v>
      </c>
    </row>
    <row r="444">
      <c r="A444" s="11" t="s">
        <v>474</v>
      </c>
      <c r="B444" s="11" t="s">
        <v>139</v>
      </c>
      <c r="C444" s="11">
        <v>325.0</v>
      </c>
    </row>
    <row r="445">
      <c r="A445" s="11" t="s">
        <v>474</v>
      </c>
      <c r="B445" s="11" t="s">
        <v>100</v>
      </c>
      <c r="C445" s="11">
        <v>249.0</v>
      </c>
    </row>
    <row r="446">
      <c r="A446" s="11" t="s">
        <v>474</v>
      </c>
      <c r="B446" s="11" t="s">
        <v>19</v>
      </c>
      <c r="C446" s="11">
        <v>134.0</v>
      </c>
    </row>
    <row r="447">
      <c r="A447" s="11" t="s">
        <v>474</v>
      </c>
      <c r="B447" s="11" t="s">
        <v>67</v>
      </c>
      <c r="C447" s="11">
        <v>366.0</v>
      </c>
    </row>
    <row r="448">
      <c r="A448" s="11" t="s">
        <v>474</v>
      </c>
      <c r="B448" s="11" t="s">
        <v>187</v>
      </c>
      <c r="C448" s="11">
        <v>278.0</v>
      </c>
    </row>
    <row r="449">
      <c r="A449" s="11" t="s">
        <v>474</v>
      </c>
      <c r="B449" s="11" t="s">
        <v>127</v>
      </c>
      <c r="C449" s="11">
        <v>532.0</v>
      </c>
    </row>
    <row r="450">
      <c r="A450" s="11" t="s">
        <v>474</v>
      </c>
      <c r="B450" s="11" t="s">
        <v>73</v>
      </c>
      <c r="C450" s="11">
        <v>60.0</v>
      </c>
    </row>
    <row r="451">
      <c r="A451" s="11" t="s">
        <v>474</v>
      </c>
      <c r="B451" s="11" t="s">
        <v>109</v>
      </c>
      <c r="C451" s="11">
        <v>459.0</v>
      </c>
    </row>
    <row r="452">
      <c r="A452" s="11" t="s">
        <v>474</v>
      </c>
      <c r="B452" s="11" t="s">
        <v>163</v>
      </c>
      <c r="C452" s="11">
        <v>191.0</v>
      </c>
    </row>
    <row r="453">
      <c r="A453" s="11" t="s">
        <v>474</v>
      </c>
      <c r="B453" s="11" t="s">
        <v>124</v>
      </c>
      <c r="C453" s="11">
        <v>270.0</v>
      </c>
    </row>
    <row r="454">
      <c r="A454" s="11" t="s">
        <v>474</v>
      </c>
      <c r="B454" s="11" t="s">
        <v>22</v>
      </c>
      <c r="C454" s="11">
        <v>107.0</v>
      </c>
    </row>
    <row r="455">
      <c r="A455" s="11" t="s">
        <v>474</v>
      </c>
      <c r="B455" s="11" t="s">
        <v>118</v>
      </c>
      <c r="C455" s="11">
        <v>312.0</v>
      </c>
    </row>
    <row r="456">
      <c r="A456" s="11" t="s">
        <v>474</v>
      </c>
      <c r="B456" s="11" t="s">
        <v>85</v>
      </c>
      <c r="C456" s="11">
        <v>439.0</v>
      </c>
    </row>
    <row r="457">
      <c r="A457" s="11" t="s">
        <v>474</v>
      </c>
      <c r="B457" s="11" t="s">
        <v>160</v>
      </c>
      <c r="C457" s="11">
        <v>811.0</v>
      </c>
    </row>
    <row r="458">
      <c r="A458" s="11" t="s">
        <v>474</v>
      </c>
      <c r="B458" s="11" t="s">
        <v>46</v>
      </c>
      <c r="C458" s="11">
        <v>217.0</v>
      </c>
    </row>
    <row r="459">
      <c r="A459" s="11" t="s">
        <v>474</v>
      </c>
      <c r="B459" s="11" t="s">
        <v>52</v>
      </c>
      <c r="C459" s="11">
        <v>227.0</v>
      </c>
    </row>
    <row r="460">
      <c r="A460" s="11" t="s">
        <v>474</v>
      </c>
      <c r="B460" s="11" t="s">
        <v>178</v>
      </c>
      <c r="C460" s="11">
        <v>333.0</v>
      </c>
    </row>
    <row r="461">
      <c r="A461" s="11" t="s">
        <v>474</v>
      </c>
      <c r="B461" s="11" t="s">
        <v>175</v>
      </c>
      <c r="C461" s="11">
        <v>433.0</v>
      </c>
    </row>
    <row r="462">
      <c r="A462" s="11" t="s">
        <v>474</v>
      </c>
      <c r="B462" s="11" t="s">
        <v>55</v>
      </c>
      <c r="C462" s="11">
        <v>333.0</v>
      </c>
    </row>
    <row r="463">
      <c r="A463" s="11" t="s">
        <v>474</v>
      </c>
      <c r="B463" s="11" t="s">
        <v>31</v>
      </c>
      <c r="C463" s="11">
        <v>172.0</v>
      </c>
    </row>
    <row r="464">
      <c r="A464" s="11" t="s">
        <v>474</v>
      </c>
      <c r="B464" s="11" t="s">
        <v>43</v>
      </c>
      <c r="C464" s="11">
        <v>197.0</v>
      </c>
    </row>
    <row r="465">
      <c r="A465" s="11" t="s">
        <v>474</v>
      </c>
      <c r="B465" s="11" t="s">
        <v>115</v>
      </c>
      <c r="C465" s="11">
        <v>407.0</v>
      </c>
    </row>
    <row r="466">
      <c r="A466" s="11" t="s">
        <v>474</v>
      </c>
      <c r="B466" s="11" t="s">
        <v>455</v>
      </c>
      <c r="C466" s="11">
        <v>3.0</v>
      </c>
    </row>
    <row r="467">
      <c r="A467" s="11" t="s">
        <v>474</v>
      </c>
      <c r="B467" s="11" t="s">
        <v>130</v>
      </c>
      <c r="C467" s="11">
        <v>638.0</v>
      </c>
    </row>
    <row r="468">
      <c r="A468" s="11" t="s">
        <v>474</v>
      </c>
      <c r="B468" s="11" t="s">
        <v>79</v>
      </c>
      <c r="C468" s="11">
        <v>313.0</v>
      </c>
    </row>
    <row r="469">
      <c r="A469" s="11" t="s">
        <v>474</v>
      </c>
      <c r="B469" s="11" t="s">
        <v>34</v>
      </c>
      <c r="C469" s="11">
        <v>286.0</v>
      </c>
    </row>
    <row r="470">
      <c r="A470" s="11" t="s">
        <v>474</v>
      </c>
      <c r="B470" s="11" t="s">
        <v>142</v>
      </c>
      <c r="C470" s="11">
        <v>575.0</v>
      </c>
    </row>
    <row r="471">
      <c r="A471" s="11" t="s">
        <v>474</v>
      </c>
      <c r="B471" s="11" t="s">
        <v>58</v>
      </c>
      <c r="C471" s="11">
        <v>368.0</v>
      </c>
    </row>
    <row r="472">
      <c r="A472" s="11" t="s">
        <v>474</v>
      </c>
      <c r="B472" s="11" t="s">
        <v>133</v>
      </c>
      <c r="C472" s="11">
        <v>376.0</v>
      </c>
    </row>
    <row r="473">
      <c r="A473" s="11" t="s">
        <v>474</v>
      </c>
      <c r="B473" s="11" t="s">
        <v>64</v>
      </c>
      <c r="C473" s="11">
        <v>164.0</v>
      </c>
    </row>
    <row r="474">
      <c r="A474" s="11" t="s">
        <v>474</v>
      </c>
      <c r="B474" s="11" t="s">
        <v>169</v>
      </c>
      <c r="C474" s="11">
        <v>558.0</v>
      </c>
    </row>
    <row r="475">
      <c r="A475" s="11" t="s">
        <v>474</v>
      </c>
      <c r="B475" s="11" t="s">
        <v>49</v>
      </c>
      <c r="C475" s="11">
        <v>423.0</v>
      </c>
    </row>
    <row r="476">
      <c r="A476" s="11" t="s">
        <v>474</v>
      </c>
      <c r="B476" s="11" t="s">
        <v>103</v>
      </c>
      <c r="C476" s="11">
        <v>299.0</v>
      </c>
    </row>
    <row r="477">
      <c r="A477" s="11" t="s">
        <v>474</v>
      </c>
      <c r="B477" s="11" t="s">
        <v>25</v>
      </c>
      <c r="C477" s="11">
        <v>248.0</v>
      </c>
    </row>
    <row r="478">
      <c r="A478" s="11" t="s">
        <v>474</v>
      </c>
      <c r="B478" s="11" t="s">
        <v>112</v>
      </c>
      <c r="C478" s="11">
        <v>690.0</v>
      </c>
    </row>
    <row r="479">
      <c r="A479" s="11" t="s">
        <v>474</v>
      </c>
      <c r="B479" s="11" t="s">
        <v>151</v>
      </c>
      <c r="C479" s="11">
        <v>222.0</v>
      </c>
    </row>
    <row r="480">
      <c r="A480" s="11" t="s">
        <v>474</v>
      </c>
      <c r="B480" s="11" t="s">
        <v>181</v>
      </c>
      <c r="C480" s="11">
        <v>764.0</v>
      </c>
    </row>
    <row r="481">
      <c r="A481" s="11" t="s">
        <v>474</v>
      </c>
      <c r="B481" s="11" t="s">
        <v>37</v>
      </c>
      <c r="C481" s="11">
        <v>299.0</v>
      </c>
    </row>
    <row r="482">
      <c r="A482" s="11" t="s">
        <v>474</v>
      </c>
      <c r="B482" s="11" t="s">
        <v>76</v>
      </c>
      <c r="C482" s="11">
        <v>552.0</v>
      </c>
    </row>
    <row r="483">
      <c r="A483" s="11" t="s">
        <v>474</v>
      </c>
      <c r="B483" s="11" t="s">
        <v>82</v>
      </c>
      <c r="C483" s="11">
        <v>427.0</v>
      </c>
    </row>
    <row r="484">
      <c r="A484" s="11" t="s">
        <v>474</v>
      </c>
      <c r="B484" s="11" t="s">
        <v>94</v>
      </c>
      <c r="C484" s="11">
        <v>190.0</v>
      </c>
    </row>
    <row r="485">
      <c r="A485" s="11" t="s">
        <v>474</v>
      </c>
      <c r="B485" s="11" t="s">
        <v>28</v>
      </c>
      <c r="C485" s="11">
        <v>410.0</v>
      </c>
    </row>
    <row r="486">
      <c r="A486" s="11" t="s">
        <v>474</v>
      </c>
      <c r="B486" s="11" t="s">
        <v>154</v>
      </c>
      <c r="C486" s="11">
        <v>904.0</v>
      </c>
    </row>
    <row r="487">
      <c r="A487" s="11" t="s">
        <v>474</v>
      </c>
      <c r="B487" s="11" t="s">
        <v>458</v>
      </c>
      <c r="C487" s="11">
        <v>8.0</v>
      </c>
    </row>
    <row r="488">
      <c r="A488" s="11" t="s">
        <v>474</v>
      </c>
      <c r="B488" s="11" t="s">
        <v>459</v>
      </c>
      <c r="C488" s="11">
        <v>6.0</v>
      </c>
    </row>
    <row r="489">
      <c r="A489" s="11" t="s">
        <v>474</v>
      </c>
      <c r="B489" s="11" t="s">
        <v>460</v>
      </c>
      <c r="C489" s="11">
        <v>1.0</v>
      </c>
    </row>
    <row r="490">
      <c r="A490" s="11" t="s">
        <v>474</v>
      </c>
      <c r="B490" s="11" t="s">
        <v>198</v>
      </c>
      <c r="C490" s="11">
        <v>2.0</v>
      </c>
    </row>
    <row r="491">
      <c r="A491" s="11" t="s">
        <v>474</v>
      </c>
      <c r="B491" s="11" t="s">
        <v>462</v>
      </c>
      <c r="C491" s="11">
        <v>9.0</v>
      </c>
    </row>
    <row r="492">
      <c r="A492" s="11" t="s">
        <v>474</v>
      </c>
      <c r="B492" s="11" t="s">
        <v>199</v>
      </c>
      <c r="C492" s="11">
        <v>2.0</v>
      </c>
    </row>
    <row r="493">
      <c r="A493" s="11" t="s">
        <v>474</v>
      </c>
      <c r="B493" s="11" t="s">
        <v>463</v>
      </c>
      <c r="C493" s="11">
        <v>1.0</v>
      </c>
    </row>
    <row r="494">
      <c r="A494" s="11" t="s">
        <v>474</v>
      </c>
      <c r="B494" s="11" t="s">
        <v>464</v>
      </c>
      <c r="C494" s="11">
        <v>1.0</v>
      </c>
    </row>
    <row r="495">
      <c r="A495" s="11" t="s">
        <v>474</v>
      </c>
      <c r="B495" s="11" t="s">
        <v>465</v>
      </c>
      <c r="C495" s="11">
        <v>6.0</v>
      </c>
    </row>
    <row r="496">
      <c r="A496" s="11" t="s">
        <v>474</v>
      </c>
      <c r="B496" s="11" t="s">
        <v>194</v>
      </c>
      <c r="C496" s="11">
        <v>132.0</v>
      </c>
    </row>
    <row r="497">
      <c r="A497" s="11" t="s">
        <v>474</v>
      </c>
      <c r="B497" s="11" t="s">
        <v>193</v>
      </c>
      <c r="C497" s="11">
        <v>324.0</v>
      </c>
    </row>
    <row r="498">
      <c r="A498" s="11" t="s">
        <v>474</v>
      </c>
      <c r="B498" s="11" t="s">
        <v>195</v>
      </c>
      <c r="C498" s="11">
        <v>212.0</v>
      </c>
    </row>
    <row r="499">
      <c r="A499" s="11" t="s">
        <v>474</v>
      </c>
      <c r="B499" s="11" t="s">
        <v>196</v>
      </c>
      <c r="C499" s="11">
        <v>269.0</v>
      </c>
    </row>
    <row r="500">
      <c r="A500" s="11" t="s">
        <v>474</v>
      </c>
      <c r="B500" s="11" t="s">
        <v>197</v>
      </c>
      <c r="C500" s="11">
        <v>138.0</v>
      </c>
    </row>
    <row r="501">
      <c r="A501" s="11" t="s">
        <v>474</v>
      </c>
      <c r="B501" s="228"/>
      <c r="C501" s="11">
        <v>2.0</v>
      </c>
    </row>
    <row r="502">
      <c r="A502" s="11" t="s">
        <v>475</v>
      </c>
      <c r="B502" s="11" t="s">
        <v>97</v>
      </c>
      <c r="C502" s="11">
        <v>348.0</v>
      </c>
    </row>
    <row r="503">
      <c r="A503" s="11" t="s">
        <v>475</v>
      </c>
      <c r="B503" s="11" t="s">
        <v>70</v>
      </c>
      <c r="C503" s="11">
        <v>924.0</v>
      </c>
    </row>
    <row r="504">
      <c r="A504" s="11" t="s">
        <v>475</v>
      </c>
      <c r="B504" s="11" t="s">
        <v>190</v>
      </c>
      <c r="C504" s="11">
        <v>167.0</v>
      </c>
    </row>
    <row r="505">
      <c r="A505" s="36" t="s">
        <v>475</v>
      </c>
      <c r="B505" s="36" t="s">
        <v>106</v>
      </c>
      <c r="C505" s="36">
        <v>750.0</v>
      </c>
    </row>
    <row r="506">
      <c r="A506" s="11" t="s">
        <v>475</v>
      </c>
      <c r="B506" s="11" t="s">
        <v>88</v>
      </c>
      <c r="C506" s="11">
        <v>2338.0</v>
      </c>
    </row>
    <row r="507">
      <c r="A507" s="11" t="s">
        <v>475</v>
      </c>
      <c r="B507" s="11" t="s">
        <v>145</v>
      </c>
      <c r="C507" s="11">
        <v>427.0</v>
      </c>
    </row>
    <row r="508">
      <c r="A508" s="11" t="s">
        <v>475</v>
      </c>
      <c r="B508" s="11" t="s">
        <v>148</v>
      </c>
      <c r="C508" s="11">
        <v>394.0</v>
      </c>
    </row>
    <row r="509">
      <c r="A509" s="11" t="s">
        <v>475</v>
      </c>
      <c r="B509" s="11" t="s">
        <v>184</v>
      </c>
      <c r="C509" s="11">
        <v>337.0</v>
      </c>
    </row>
    <row r="510">
      <c r="A510" s="11" t="s">
        <v>475</v>
      </c>
      <c r="B510" s="11" t="s">
        <v>136</v>
      </c>
      <c r="C510" s="11">
        <v>667.0</v>
      </c>
    </row>
    <row r="511">
      <c r="A511" s="11" t="s">
        <v>475</v>
      </c>
      <c r="B511" s="11" t="s">
        <v>157</v>
      </c>
      <c r="C511" s="11">
        <v>2182.0</v>
      </c>
    </row>
    <row r="512">
      <c r="A512" s="11" t="s">
        <v>475</v>
      </c>
      <c r="B512" s="11" t="s">
        <v>121</v>
      </c>
      <c r="C512" s="11">
        <v>388.0</v>
      </c>
    </row>
    <row r="513">
      <c r="A513" s="11" t="s">
        <v>475</v>
      </c>
      <c r="B513" s="11" t="s">
        <v>40</v>
      </c>
      <c r="C513" s="11">
        <v>760.0</v>
      </c>
    </row>
    <row r="514">
      <c r="A514" s="11" t="s">
        <v>475</v>
      </c>
      <c r="B514" s="11" t="s">
        <v>91</v>
      </c>
      <c r="C514" s="11">
        <v>308.0</v>
      </c>
    </row>
    <row r="515">
      <c r="A515" s="11" t="s">
        <v>475</v>
      </c>
      <c r="B515" s="11" t="s">
        <v>166</v>
      </c>
      <c r="C515" s="11">
        <v>781.0</v>
      </c>
    </row>
    <row r="516">
      <c r="A516" s="11" t="s">
        <v>475</v>
      </c>
      <c r="B516" s="11" t="s">
        <v>172</v>
      </c>
      <c r="C516" s="11">
        <v>1951.0</v>
      </c>
    </row>
    <row r="517">
      <c r="A517" s="11" t="s">
        <v>475</v>
      </c>
      <c r="B517" s="11" t="s">
        <v>16</v>
      </c>
      <c r="C517" s="11">
        <v>1123.0</v>
      </c>
    </row>
    <row r="518">
      <c r="A518" s="11" t="s">
        <v>475</v>
      </c>
      <c r="B518" s="11" t="s">
        <v>61</v>
      </c>
      <c r="C518" s="11">
        <v>963.0</v>
      </c>
    </row>
    <row r="519">
      <c r="A519" s="11" t="s">
        <v>475</v>
      </c>
      <c r="B519" s="11" t="s">
        <v>139</v>
      </c>
      <c r="C519" s="11">
        <v>309.0</v>
      </c>
    </row>
    <row r="520">
      <c r="A520" s="11" t="s">
        <v>475</v>
      </c>
      <c r="B520" s="11" t="s">
        <v>100</v>
      </c>
      <c r="C520" s="11">
        <v>629.0</v>
      </c>
    </row>
    <row r="521">
      <c r="A521" s="11" t="s">
        <v>475</v>
      </c>
      <c r="B521" s="11" t="s">
        <v>19</v>
      </c>
      <c r="C521" s="11">
        <v>574.0</v>
      </c>
    </row>
    <row r="522">
      <c r="A522" s="11" t="s">
        <v>475</v>
      </c>
      <c r="B522" s="11" t="s">
        <v>67</v>
      </c>
      <c r="C522" s="11">
        <v>1301.0</v>
      </c>
    </row>
    <row r="523">
      <c r="A523" s="11" t="s">
        <v>475</v>
      </c>
      <c r="B523" s="11" t="s">
        <v>187</v>
      </c>
      <c r="C523" s="11">
        <v>455.0</v>
      </c>
    </row>
    <row r="524">
      <c r="A524" s="11" t="s">
        <v>475</v>
      </c>
      <c r="B524" s="11" t="s">
        <v>127</v>
      </c>
      <c r="C524" s="11">
        <v>1784.0</v>
      </c>
    </row>
    <row r="525">
      <c r="A525" s="11" t="s">
        <v>475</v>
      </c>
      <c r="B525" s="11" t="s">
        <v>73</v>
      </c>
      <c r="C525" s="11">
        <v>364.0</v>
      </c>
    </row>
    <row r="526">
      <c r="A526" s="11" t="s">
        <v>475</v>
      </c>
      <c r="B526" s="11" t="s">
        <v>109</v>
      </c>
      <c r="C526" s="11">
        <v>571.0</v>
      </c>
    </row>
    <row r="527">
      <c r="A527" s="11" t="s">
        <v>475</v>
      </c>
      <c r="B527" s="11" t="s">
        <v>163</v>
      </c>
      <c r="C527" s="11">
        <v>193.0</v>
      </c>
    </row>
    <row r="528">
      <c r="A528" s="11" t="s">
        <v>475</v>
      </c>
      <c r="B528" s="11" t="s">
        <v>124</v>
      </c>
      <c r="C528" s="11">
        <v>391.0</v>
      </c>
    </row>
    <row r="529">
      <c r="A529" s="11" t="s">
        <v>475</v>
      </c>
      <c r="B529" s="11" t="s">
        <v>22</v>
      </c>
      <c r="C529" s="11">
        <v>553.0</v>
      </c>
    </row>
    <row r="530">
      <c r="A530" s="11" t="s">
        <v>475</v>
      </c>
      <c r="B530" s="11" t="s">
        <v>118</v>
      </c>
      <c r="C530" s="11">
        <v>690.0</v>
      </c>
    </row>
    <row r="531">
      <c r="A531" s="11" t="s">
        <v>475</v>
      </c>
      <c r="B531" s="11" t="s">
        <v>85</v>
      </c>
      <c r="C531" s="11">
        <v>394.0</v>
      </c>
    </row>
    <row r="532">
      <c r="A532" s="11" t="s">
        <v>475</v>
      </c>
      <c r="B532" s="11" t="s">
        <v>160</v>
      </c>
      <c r="C532" s="11">
        <v>1450.0</v>
      </c>
    </row>
    <row r="533">
      <c r="A533" s="11" t="s">
        <v>475</v>
      </c>
      <c r="B533" s="11" t="s">
        <v>46</v>
      </c>
      <c r="C533" s="11">
        <v>458.0</v>
      </c>
    </row>
    <row r="534">
      <c r="A534" s="11" t="s">
        <v>475</v>
      </c>
      <c r="B534" s="11" t="s">
        <v>52</v>
      </c>
      <c r="C534" s="11">
        <v>404.0</v>
      </c>
    </row>
    <row r="535">
      <c r="A535" s="11" t="s">
        <v>475</v>
      </c>
      <c r="B535" s="11" t="s">
        <v>178</v>
      </c>
      <c r="C535" s="11">
        <v>357.0</v>
      </c>
    </row>
    <row r="536">
      <c r="A536" s="11" t="s">
        <v>475</v>
      </c>
      <c r="B536" s="11" t="s">
        <v>175</v>
      </c>
      <c r="C536" s="11">
        <v>752.0</v>
      </c>
    </row>
    <row r="537">
      <c r="A537" s="11" t="s">
        <v>475</v>
      </c>
      <c r="B537" s="11" t="s">
        <v>55</v>
      </c>
      <c r="C537" s="11">
        <v>872.0</v>
      </c>
    </row>
    <row r="538">
      <c r="A538" s="11" t="s">
        <v>475</v>
      </c>
      <c r="B538" s="11" t="s">
        <v>31</v>
      </c>
      <c r="C538" s="11">
        <v>350.0</v>
      </c>
    </row>
    <row r="539">
      <c r="A539" s="11" t="s">
        <v>475</v>
      </c>
      <c r="B539" s="11" t="s">
        <v>43</v>
      </c>
      <c r="C539" s="11">
        <v>398.0</v>
      </c>
    </row>
    <row r="540">
      <c r="A540" s="11" t="s">
        <v>475</v>
      </c>
      <c r="B540" s="11" t="s">
        <v>115</v>
      </c>
      <c r="C540" s="11">
        <v>1276.0</v>
      </c>
    </row>
    <row r="541">
      <c r="A541" s="11" t="s">
        <v>475</v>
      </c>
      <c r="B541" s="11" t="s">
        <v>130</v>
      </c>
      <c r="C541" s="11">
        <v>880.0</v>
      </c>
    </row>
    <row r="542">
      <c r="A542" s="11" t="s">
        <v>475</v>
      </c>
      <c r="B542" s="11" t="s">
        <v>79</v>
      </c>
      <c r="C542" s="11">
        <v>561.0</v>
      </c>
    </row>
    <row r="543">
      <c r="A543" s="11" t="s">
        <v>475</v>
      </c>
      <c r="B543" s="11" t="s">
        <v>34</v>
      </c>
      <c r="C543" s="11">
        <v>315.0</v>
      </c>
    </row>
    <row r="544">
      <c r="A544" s="11" t="s">
        <v>475</v>
      </c>
      <c r="B544" s="11" t="s">
        <v>142</v>
      </c>
      <c r="C544" s="11">
        <v>1310.0</v>
      </c>
    </row>
    <row r="545">
      <c r="A545" s="11" t="s">
        <v>475</v>
      </c>
      <c r="B545" s="11" t="s">
        <v>58</v>
      </c>
      <c r="C545" s="11">
        <v>760.0</v>
      </c>
    </row>
    <row r="546">
      <c r="A546" s="11" t="s">
        <v>475</v>
      </c>
      <c r="B546" s="11" t="s">
        <v>133</v>
      </c>
      <c r="C546" s="11">
        <v>729.0</v>
      </c>
    </row>
    <row r="547">
      <c r="A547" s="11" t="s">
        <v>475</v>
      </c>
      <c r="B547" s="11" t="s">
        <v>64</v>
      </c>
      <c r="C547" s="11">
        <v>369.0</v>
      </c>
    </row>
    <row r="548">
      <c r="A548" s="11" t="s">
        <v>475</v>
      </c>
      <c r="B548" s="11" t="s">
        <v>169</v>
      </c>
      <c r="C548" s="11">
        <v>949.0</v>
      </c>
    </row>
    <row r="549">
      <c r="A549" s="11" t="s">
        <v>475</v>
      </c>
      <c r="B549" s="11" t="s">
        <v>49</v>
      </c>
      <c r="C549" s="11">
        <v>1500.0</v>
      </c>
    </row>
    <row r="550">
      <c r="A550" s="11" t="s">
        <v>475</v>
      </c>
      <c r="B550" s="11" t="s">
        <v>103</v>
      </c>
      <c r="C550" s="11">
        <v>590.0</v>
      </c>
    </row>
    <row r="551">
      <c r="A551" s="11" t="s">
        <v>475</v>
      </c>
      <c r="B551" s="11" t="s">
        <v>25</v>
      </c>
      <c r="C551" s="11">
        <v>718.0</v>
      </c>
    </row>
    <row r="552">
      <c r="A552" s="11" t="s">
        <v>475</v>
      </c>
      <c r="B552" s="11" t="s">
        <v>112</v>
      </c>
      <c r="C552" s="11">
        <v>2531.0</v>
      </c>
    </row>
    <row r="553">
      <c r="A553" s="11" t="s">
        <v>475</v>
      </c>
      <c r="B553" s="11" t="s">
        <v>151</v>
      </c>
      <c r="C553" s="11">
        <v>398.0</v>
      </c>
    </row>
    <row r="554">
      <c r="A554" s="11" t="s">
        <v>475</v>
      </c>
      <c r="B554" s="11" t="s">
        <v>181</v>
      </c>
      <c r="C554" s="11">
        <v>1917.0</v>
      </c>
    </row>
    <row r="555">
      <c r="A555" s="11" t="s">
        <v>475</v>
      </c>
      <c r="B555" s="11" t="s">
        <v>37</v>
      </c>
      <c r="C555" s="11">
        <v>481.0</v>
      </c>
    </row>
    <row r="556">
      <c r="A556" s="11" t="s">
        <v>475</v>
      </c>
      <c r="B556" s="11" t="s">
        <v>76</v>
      </c>
      <c r="C556" s="11">
        <v>1283.0</v>
      </c>
    </row>
    <row r="557">
      <c r="A557" s="11" t="s">
        <v>475</v>
      </c>
      <c r="B557" s="11" t="s">
        <v>82</v>
      </c>
      <c r="C557" s="11">
        <v>937.0</v>
      </c>
    </row>
    <row r="558">
      <c r="A558" s="11" t="s">
        <v>475</v>
      </c>
      <c r="B558" s="11" t="s">
        <v>94</v>
      </c>
      <c r="C558" s="11">
        <v>422.0</v>
      </c>
    </row>
    <row r="559">
      <c r="A559" s="11" t="s">
        <v>475</v>
      </c>
      <c r="B559" s="11" t="s">
        <v>28</v>
      </c>
      <c r="C559" s="11">
        <v>953.0</v>
      </c>
    </row>
    <row r="560">
      <c r="A560" s="11" t="s">
        <v>475</v>
      </c>
      <c r="B560" s="11" t="s">
        <v>154</v>
      </c>
      <c r="C560" s="11">
        <v>1599.0</v>
      </c>
    </row>
    <row r="561">
      <c r="A561" s="11" t="s">
        <v>475</v>
      </c>
      <c r="B561" s="11" t="s">
        <v>456</v>
      </c>
      <c r="C561" s="11">
        <v>3.0</v>
      </c>
    </row>
    <row r="562">
      <c r="A562" s="11" t="s">
        <v>475</v>
      </c>
      <c r="B562" s="11" t="s">
        <v>457</v>
      </c>
      <c r="C562" s="11">
        <v>5.0</v>
      </c>
    </row>
    <row r="563">
      <c r="A563" s="11" t="s">
        <v>475</v>
      </c>
      <c r="B563" s="11" t="s">
        <v>459</v>
      </c>
      <c r="C563" s="11">
        <v>2.0</v>
      </c>
    </row>
    <row r="564">
      <c r="A564" s="11" t="s">
        <v>475</v>
      </c>
      <c r="B564" s="11" t="s">
        <v>460</v>
      </c>
      <c r="C564" s="11">
        <v>1.0</v>
      </c>
    </row>
    <row r="565">
      <c r="A565" s="11" t="s">
        <v>475</v>
      </c>
      <c r="B565" s="11" t="s">
        <v>198</v>
      </c>
      <c r="C565" s="11">
        <v>2.0</v>
      </c>
    </row>
    <row r="566">
      <c r="A566" s="11" t="s">
        <v>475</v>
      </c>
      <c r="B566" s="11" t="s">
        <v>462</v>
      </c>
      <c r="C566" s="11">
        <v>4.0</v>
      </c>
    </row>
    <row r="567">
      <c r="A567" s="11" t="s">
        <v>475</v>
      </c>
      <c r="B567" s="11" t="s">
        <v>465</v>
      </c>
      <c r="C567" s="11">
        <v>3.0</v>
      </c>
    </row>
    <row r="568">
      <c r="A568" s="11" t="s">
        <v>475</v>
      </c>
      <c r="B568" s="11" t="s">
        <v>194</v>
      </c>
      <c r="C568" s="11">
        <v>152.0</v>
      </c>
    </row>
    <row r="569">
      <c r="A569" s="11" t="s">
        <v>475</v>
      </c>
      <c r="B569" s="11" t="s">
        <v>193</v>
      </c>
      <c r="C569" s="11">
        <v>141.0</v>
      </c>
    </row>
    <row r="570">
      <c r="A570" s="11" t="s">
        <v>475</v>
      </c>
      <c r="B570" s="11" t="s">
        <v>195</v>
      </c>
      <c r="C570" s="11">
        <v>85.0</v>
      </c>
    </row>
    <row r="571">
      <c r="A571" s="11" t="s">
        <v>475</v>
      </c>
      <c r="B571" s="11" t="s">
        <v>196</v>
      </c>
      <c r="C571" s="11">
        <v>151.0</v>
      </c>
    </row>
    <row r="572">
      <c r="A572" s="11" t="s">
        <v>475</v>
      </c>
      <c r="B572" s="11" t="s">
        <v>197</v>
      </c>
      <c r="C572" s="11">
        <v>32.0</v>
      </c>
    </row>
    <row r="573">
      <c r="A573" s="11" t="s">
        <v>475</v>
      </c>
      <c r="B573" s="228"/>
      <c r="C573" s="11">
        <v>2.0</v>
      </c>
    </row>
    <row r="574">
      <c r="A574" s="11" t="s">
        <v>476</v>
      </c>
      <c r="B574" s="11" t="s">
        <v>85</v>
      </c>
      <c r="C574" s="11">
        <v>1.0</v>
      </c>
    </row>
    <row r="575">
      <c r="A575" s="11" t="s">
        <v>471</v>
      </c>
      <c r="B575" s="11" t="s">
        <v>97</v>
      </c>
      <c r="C575" s="11">
        <v>4710.0</v>
      </c>
    </row>
    <row r="576">
      <c r="A576" s="11" t="s">
        <v>471</v>
      </c>
      <c r="B576" s="11" t="s">
        <v>70</v>
      </c>
      <c r="C576" s="11">
        <v>3879.0</v>
      </c>
    </row>
    <row r="577">
      <c r="A577" s="11" t="s">
        <v>471</v>
      </c>
      <c r="B577" s="11" t="s">
        <v>190</v>
      </c>
      <c r="C577" s="11">
        <v>393.0</v>
      </c>
    </row>
    <row r="578">
      <c r="A578" s="11" t="s">
        <v>471</v>
      </c>
      <c r="B578" s="11" t="s">
        <v>106</v>
      </c>
      <c r="C578" s="11">
        <v>2628.0</v>
      </c>
    </row>
    <row r="579">
      <c r="A579" s="11" t="s">
        <v>471</v>
      </c>
      <c r="B579" s="11" t="s">
        <v>88</v>
      </c>
      <c r="C579" s="11">
        <v>4136.0</v>
      </c>
    </row>
    <row r="580">
      <c r="A580" s="11" t="s">
        <v>471</v>
      </c>
      <c r="B580" s="11" t="s">
        <v>145</v>
      </c>
      <c r="C580" s="11">
        <v>4118.0</v>
      </c>
    </row>
    <row r="581">
      <c r="A581" s="11" t="s">
        <v>471</v>
      </c>
      <c r="B581" s="11" t="s">
        <v>148</v>
      </c>
      <c r="C581" s="11">
        <v>2197.0</v>
      </c>
    </row>
    <row r="582">
      <c r="A582" s="11" t="s">
        <v>471</v>
      </c>
      <c r="B582" s="11" t="s">
        <v>184</v>
      </c>
      <c r="C582" s="11">
        <v>1436.0</v>
      </c>
    </row>
    <row r="583">
      <c r="A583" s="11" t="s">
        <v>471</v>
      </c>
      <c r="B583" s="11" t="s">
        <v>136</v>
      </c>
      <c r="C583" s="11">
        <v>1850.0</v>
      </c>
    </row>
    <row r="584">
      <c r="A584" s="11" t="s">
        <v>471</v>
      </c>
      <c r="B584" s="11" t="s">
        <v>157</v>
      </c>
      <c r="C584" s="11">
        <v>626.0</v>
      </c>
    </row>
    <row r="585">
      <c r="A585" s="11" t="s">
        <v>471</v>
      </c>
      <c r="B585" s="11" t="s">
        <v>121</v>
      </c>
      <c r="C585" s="11">
        <v>5390.0</v>
      </c>
    </row>
    <row r="586">
      <c r="A586" s="11" t="s">
        <v>471</v>
      </c>
      <c r="B586" s="11" t="s">
        <v>40</v>
      </c>
      <c r="C586" s="11">
        <v>8841.0</v>
      </c>
    </row>
    <row r="587">
      <c r="A587" s="11" t="s">
        <v>471</v>
      </c>
      <c r="B587" s="11" t="s">
        <v>91</v>
      </c>
      <c r="C587" s="11">
        <v>3538.0</v>
      </c>
    </row>
    <row r="588">
      <c r="A588" s="11" t="s">
        <v>471</v>
      </c>
      <c r="B588" s="11" t="s">
        <v>166</v>
      </c>
      <c r="C588" s="11">
        <v>2351.0</v>
      </c>
    </row>
    <row r="589">
      <c r="A589" s="11" t="s">
        <v>471</v>
      </c>
      <c r="B589" s="11" t="s">
        <v>172</v>
      </c>
      <c r="C589" s="11">
        <v>398.0</v>
      </c>
    </row>
    <row r="590">
      <c r="A590" s="11" t="s">
        <v>471</v>
      </c>
      <c r="B590" s="11" t="s">
        <v>16</v>
      </c>
      <c r="C590" s="11">
        <v>14812.0</v>
      </c>
    </row>
    <row r="591">
      <c r="A591" s="11" t="s">
        <v>471</v>
      </c>
      <c r="B591" s="11" t="s">
        <v>61</v>
      </c>
      <c r="C591" s="11">
        <v>6276.0</v>
      </c>
    </row>
    <row r="592">
      <c r="A592" s="11" t="s">
        <v>471</v>
      </c>
      <c r="B592" s="11" t="s">
        <v>139</v>
      </c>
      <c r="C592" s="11">
        <v>2399.0</v>
      </c>
    </row>
    <row r="593">
      <c r="A593" s="11" t="s">
        <v>471</v>
      </c>
      <c r="B593" s="11" t="s">
        <v>100</v>
      </c>
      <c r="C593" s="11">
        <v>2225.0</v>
      </c>
    </row>
    <row r="594">
      <c r="A594" s="11" t="s">
        <v>471</v>
      </c>
      <c r="B594" s="11" t="s">
        <v>19</v>
      </c>
      <c r="C594" s="11">
        <v>13376.0</v>
      </c>
    </row>
    <row r="595">
      <c r="A595" s="11" t="s">
        <v>471</v>
      </c>
      <c r="B595" s="11" t="s">
        <v>67</v>
      </c>
      <c r="C595" s="11">
        <v>9133.0</v>
      </c>
    </row>
    <row r="596">
      <c r="A596" s="11" t="s">
        <v>471</v>
      </c>
      <c r="B596" s="11" t="s">
        <v>187</v>
      </c>
      <c r="C596" s="11">
        <v>612.0</v>
      </c>
    </row>
    <row r="597">
      <c r="A597" s="11" t="s">
        <v>471</v>
      </c>
      <c r="B597" s="11" t="s">
        <v>127</v>
      </c>
      <c r="C597" s="11">
        <v>2121.0</v>
      </c>
    </row>
    <row r="598">
      <c r="A598" s="11" t="s">
        <v>471</v>
      </c>
      <c r="B598" s="11" t="s">
        <v>73</v>
      </c>
      <c r="C598" s="11">
        <v>7991.0</v>
      </c>
    </row>
    <row r="599">
      <c r="A599" s="11" t="s">
        <v>471</v>
      </c>
      <c r="B599" s="11" t="s">
        <v>109</v>
      </c>
      <c r="C599" s="11">
        <v>1585.0</v>
      </c>
    </row>
    <row r="600">
      <c r="A600" s="11" t="s">
        <v>471</v>
      </c>
      <c r="B600" s="11" t="s">
        <v>163</v>
      </c>
      <c r="C600" s="11">
        <v>1664.0</v>
      </c>
    </row>
    <row r="601">
      <c r="A601" s="11" t="s">
        <v>471</v>
      </c>
      <c r="B601" s="11" t="s">
        <v>124</v>
      </c>
      <c r="C601" s="11">
        <v>1332.0</v>
      </c>
    </row>
    <row r="602">
      <c r="A602" s="11" t="s">
        <v>471</v>
      </c>
      <c r="B602" s="11" t="s">
        <v>22</v>
      </c>
      <c r="C602" s="11">
        <v>12453.0</v>
      </c>
    </row>
    <row r="603">
      <c r="A603" s="11" t="s">
        <v>471</v>
      </c>
      <c r="B603" s="11" t="s">
        <v>118</v>
      </c>
      <c r="C603" s="11">
        <v>2400.0</v>
      </c>
    </row>
    <row r="604">
      <c r="A604" s="11" t="s">
        <v>471</v>
      </c>
      <c r="B604" s="11" t="s">
        <v>85</v>
      </c>
      <c r="C604" s="11">
        <v>3665.0</v>
      </c>
    </row>
    <row r="605">
      <c r="A605" s="11" t="s">
        <v>471</v>
      </c>
      <c r="B605" s="11" t="s">
        <v>160</v>
      </c>
      <c r="C605" s="11">
        <v>2353.0</v>
      </c>
    </row>
    <row r="606">
      <c r="A606" s="11" t="s">
        <v>471</v>
      </c>
      <c r="B606" s="11" t="s">
        <v>46</v>
      </c>
      <c r="C606" s="11">
        <v>4470.0</v>
      </c>
    </row>
    <row r="607">
      <c r="A607" s="11" t="s">
        <v>471</v>
      </c>
      <c r="B607" s="11" t="s">
        <v>52</v>
      </c>
      <c r="C607" s="11">
        <v>7678.0</v>
      </c>
    </row>
    <row r="608">
      <c r="A608" s="11" t="s">
        <v>471</v>
      </c>
      <c r="B608" s="11" t="s">
        <v>178</v>
      </c>
      <c r="C608" s="11">
        <v>2375.0</v>
      </c>
    </row>
    <row r="609">
      <c r="A609" s="11" t="s">
        <v>471</v>
      </c>
      <c r="B609" s="11" t="s">
        <v>175</v>
      </c>
      <c r="C609" s="11">
        <v>1675.0</v>
      </c>
    </row>
    <row r="610">
      <c r="A610" s="11" t="s">
        <v>471</v>
      </c>
      <c r="B610" s="11" t="s">
        <v>55</v>
      </c>
      <c r="C610" s="11">
        <v>7311.0</v>
      </c>
    </row>
    <row r="611">
      <c r="A611" s="11" t="s">
        <v>471</v>
      </c>
      <c r="B611" s="11" t="s">
        <v>31</v>
      </c>
      <c r="C611" s="11">
        <v>9008.0</v>
      </c>
    </row>
    <row r="612">
      <c r="A612" s="11" t="s">
        <v>471</v>
      </c>
      <c r="B612" s="11" t="s">
        <v>43</v>
      </c>
      <c r="C612" s="11">
        <v>7373.0</v>
      </c>
    </row>
    <row r="613">
      <c r="A613" s="11" t="s">
        <v>471</v>
      </c>
      <c r="B613" s="11" t="s">
        <v>115</v>
      </c>
      <c r="C613" s="11">
        <v>2049.0</v>
      </c>
    </row>
    <row r="614">
      <c r="A614" s="11" t="s">
        <v>471</v>
      </c>
      <c r="B614" s="11" t="s">
        <v>455</v>
      </c>
      <c r="C614" s="11">
        <v>1.0</v>
      </c>
    </row>
    <row r="615">
      <c r="A615" s="11" t="s">
        <v>471</v>
      </c>
      <c r="B615" s="11" t="s">
        <v>130</v>
      </c>
      <c r="C615" s="11">
        <v>2107.0</v>
      </c>
    </row>
    <row r="616">
      <c r="A616" s="11" t="s">
        <v>471</v>
      </c>
      <c r="B616" s="11" t="s">
        <v>79</v>
      </c>
      <c r="C616" s="11">
        <v>1917.0</v>
      </c>
    </row>
    <row r="617">
      <c r="A617" s="11" t="s">
        <v>471</v>
      </c>
      <c r="B617" s="11" t="s">
        <v>34</v>
      </c>
      <c r="C617" s="11">
        <v>8597.0</v>
      </c>
    </row>
    <row r="618">
      <c r="A618" s="11" t="s">
        <v>471</v>
      </c>
      <c r="B618" s="11" t="s">
        <v>142</v>
      </c>
      <c r="C618" s="11">
        <v>1113.0</v>
      </c>
    </row>
    <row r="619">
      <c r="A619" s="11" t="s">
        <v>471</v>
      </c>
      <c r="B619" s="11" t="s">
        <v>58</v>
      </c>
      <c r="C619" s="11">
        <v>4733.0</v>
      </c>
    </row>
    <row r="620">
      <c r="A620" s="11" t="s">
        <v>471</v>
      </c>
      <c r="B620" s="11" t="s">
        <v>133</v>
      </c>
      <c r="C620" s="11">
        <v>3060.0</v>
      </c>
    </row>
    <row r="621">
      <c r="A621" s="11" t="s">
        <v>471</v>
      </c>
      <c r="B621" s="11" t="s">
        <v>64</v>
      </c>
      <c r="C621" s="11">
        <v>4973.0</v>
      </c>
    </row>
    <row r="622">
      <c r="A622" s="11" t="s">
        <v>471</v>
      </c>
      <c r="B622" s="11" t="s">
        <v>169</v>
      </c>
      <c r="C622" s="11">
        <v>476.0</v>
      </c>
    </row>
    <row r="623">
      <c r="A623" s="11" t="s">
        <v>471</v>
      </c>
      <c r="B623" s="11" t="s">
        <v>49</v>
      </c>
      <c r="C623" s="11">
        <v>8072.0</v>
      </c>
    </row>
    <row r="624">
      <c r="A624" s="11" t="s">
        <v>471</v>
      </c>
      <c r="B624" s="11" t="s">
        <v>103</v>
      </c>
      <c r="C624" s="11">
        <v>2962.0</v>
      </c>
    </row>
    <row r="625">
      <c r="A625" s="11" t="s">
        <v>471</v>
      </c>
      <c r="B625" s="11" t="s">
        <v>25</v>
      </c>
      <c r="C625" s="11">
        <v>14481.0</v>
      </c>
    </row>
    <row r="626">
      <c r="A626" s="11" t="s">
        <v>471</v>
      </c>
      <c r="B626" s="11" t="s">
        <v>112</v>
      </c>
      <c r="C626" s="11">
        <v>4470.0</v>
      </c>
    </row>
    <row r="627">
      <c r="A627" s="11" t="s">
        <v>471</v>
      </c>
      <c r="B627" s="11" t="s">
        <v>151</v>
      </c>
      <c r="C627" s="11">
        <v>2242.0</v>
      </c>
    </row>
    <row r="628">
      <c r="A628" s="11" t="s">
        <v>471</v>
      </c>
      <c r="B628" s="11" t="s">
        <v>181</v>
      </c>
      <c r="C628" s="11">
        <v>1457.0</v>
      </c>
    </row>
    <row r="629">
      <c r="A629" s="11" t="s">
        <v>471</v>
      </c>
      <c r="B629" s="11" t="s">
        <v>37</v>
      </c>
      <c r="C629" s="11">
        <v>10881.0</v>
      </c>
    </row>
    <row r="630">
      <c r="A630" s="11" t="s">
        <v>471</v>
      </c>
      <c r="B630" s="11" t="s">
        <v>76</v>
      </c>
      <c r="C630" s="11">
        <v>3423.0</v>
      </c>
    </row>
    <row r="631">
      <c r="A631" s="11" t="s">
        <v>471</v>
      </c>
      <c r="B631" s="11" t="s">
        <v>82</v>
      </c>
      <c r="C631" s="11">
        <v>2964.0</v>
      </c>
    </row>
    <row r="632">
      <c r="A632" s="11" t="s">
        <v>471</v>
      </c>
      <c r="B632" s="11" t="s">
        <v>94</v>
      </c>
      <c r="C632" s="11">
        <v>4957.0</v>
      </c>
    </row>
    <row r="633">
      <c r="A633" s="11" t="s">
        <v>471</v>
      </c>
      <c r="B633" s="11" t="s">
        <v>28</v>
      </c>
      <c r="C633" s="11">
        <v>12180.0</v>
      </c>
    </row>
    <row r="634">
      <c r="A634" s="11" t="s">
        <v>471</v>
      </c>
      <c r="B634" s="11" t="s">
        <v>154</v>
      </c>
      <c r="C634" s="11">
        <v>3169.0</v>
      </c>
    </row>
    <row r="635">
      <c r="A635" s="11" t="s">
        <v>471</v>
      </c>
      <c r="B635" s="11" t="s">
        <v>459</v>
      </c>
      <c r="C635" s="11">
        <v>1.0</v>
      </c>
    </row>
    <row r="636">
      <c r="A636" s="11" t="s">
        <v>471</v>
      </c>
      <c r="B636" s="11" t="s">
        <v>462</v>
      </c>
      <c r="C636" s="11">
        <v>1.0</v>
      </c>
    </row>
    <row r="637">
      <c r="A637" s="11" t="s">
        <v>471</v>
      </c>
      <c r="B637" s="11" t="s">
        <v>199</v>
      </c>
      <c r="C637" s="11">
        <v>1.0</v>
      </c>
    </row>
    <row r="638">
      <c r="A638" s="11" t="s">
        <v>471</v>
      </c>
      <c r="B638" s="11" t="s">
        <v>194</v>
      </c>
      <c r="C638" s="11">
        <v>1578.0</v>
      </c>
    </row>
    <row r="639">
      <c r="A639" s="11" t="s">
        <v>471</v>
      </c>
      <c r="B639" s="11" t="s">
        <v>193</v>
      </c>
      <c r="C639" s="11">
        <v>1901.0</v>
      </c>
    </row>
    <row r="640">
      <c r="A640" s="11" t="s">
        <v>471</v>
      </c>
      <c r="B640" s="11" t="s">
        <v>195</v>
      </c>
      <c r="C640" s="11">
        <v>812.0</v>
      </c>
    </row>
    <row r="641">
      <c r="A641" s="11" t="s">
        <v>471</v>
      </c>
      <c r="B641" s="11" t="s">
        <v>196</v>
      </c>
      <c r="C641" s="11">
        <v>619.0</v>
      </c>
    </row>
    <row r="642">
      <c r="A642" s="11" t="s">
        <v>471</v>
      </c>
      <c r="B642" s="11" t="s">
        <v>197</v>
      </c>
      <c r="C642" s="11">
        <v>83.0</v>
      </c>
    </row>
    <row r="643">
      <c r="A643" s="11" t="s">
        <v>477</v>
      </c>
      <c r="B643" s="11" t="s">
        <v>70</v>
      </c>
      <c r="C643" s="11">
        <v>1.0</v>
      </c>
    </row>
    <row r="644">
      <c r="A644" s="11" t="s">
        <v>477</v>
      </c>
      <c r="B644" s="11" t="s">
        <v>40</v>
      </c>
      <c r="C644" s="11">
        <v>1.0</v>
      </c>
    </row>
    <row r="645">
      <c r="A645" s="11" t="s">
        <v>477</v>
      </c>
      <c r="B645" s="11" t="s">
        <v>61</v>
      </c>
      <c r="C645" s="11">
        <v>1.0</v>
      </c>
    </row>
    <row r="646">
      <c r="A646" s="11" t="s">
        <v>477</v>
      </c>
      <c r="B646" s="11" t="s">
        <v>67</v>
      </c>
      <c r="C646" s="11">
        <v>4.0</v>
      </c>
    </row>
    <row r="647">
      <c r="A647" s="11" t="s">
        <v>477</v>
      </c>
      <c r="B647" s="11" t="s">
        <v>79</v>
      </c>
      <c r="C647" s="11">
        <v>2.0</v>
      </c>
    </row>
    <row r="648">
      <c r="A648" s="11" t="s">
        <v>477</v>
      </c>
      <c r="B648" s="11" t="s">
        <v>58</v>
      </c>
      <c r="C648" s="11">
        <v>1.0</v>
      </c>
    </row>
    <row r="649">
      <c r="A649" s="11" t="s">
        <v>477</v>
      </c>
      <c r="B649" s="11" t="s">
        <v>103</v>
      </c>
      <c r="C649" s="11">
        <v>2.0</v>
      </c>
    </row>
    <row r="650">
      <c r="A650" s="11" t="s">
        <v>477</v>
      </c>
      <c r="B650" s="11" t="s">
        <v>154</v>
      </c>
      <c r="C650" s="11">
        <v>1.0</v>
      </c>
    </row>
    <row r="651">
      <c r="A651" s="11" t="s">
        <v>477</v>
      </c>
      <c r="B651" s="11" t="s">
        <v>194</v>
      </c>
      <c r="C651" s="11">
        <v>4.0</v>
      </c>
    </row>
    <row r="652">
      <c r="A652" s="11" t="s">
        <v>477</v>
      </c>
      <c r="B652" s="11" t="s">
        <v>193</v>
      </c>
      <c r="C652" s="11">
        <v>7.0</v>
      </c>
    </row>
    <row r="653">
      <c r="A653" s="11" t="s">
        <v>477</v>
      </c>
      <c r="B653" s="11" t="s">
        <v>195</v>
      </c>
      <c r="C653" s="11">
        <v>1.0</v>
      </c>
    </row>
    <row r="654">
      <c r="A654" s="11" t="s">
        <v>477</v>
      </c>
      <c r="B654" s="11" t="s">
        <v>196</v>
      </c>
      <c r="C654" s="11">
        <v>1.0</v>
      </c>
    </row>
    <row r="655">
      <c r="A655" s="11" t="s">
        <v>478</v>
      </c>
      <c r="B655" s="11" t="s">
        <v>97</v>
      </c>
      <c r="C655" s="11">
        <v>135.0</v>
      </c>
    </row>
    <row r="656">
      <c r="A656" s="11" t="s">
        <v>478</v>
      </c>
      <c r="B656" s="11" t="s">
        <v>70</v>
      </c>
      <c r="C656" s="11">
        <v>418.0</v>
      </c>
    </row>
    <row r="657">
      <c r="A657" s="11" t="s">
        <v>478</v>
      </c>
      <c r="B657" s="11" t="s">
        <v>190</v>
      </c>
      <c r="C657" s="11">
        <v>185.0</v>
      </c>
    </row>
    <row r="658">
      <c r="A658" s="11" t="s">
        <v>478</v>
      </c>
      <c r="B658" s="11" t="s">
        <v>106</v>
      </c>
      <c r="C658" s="11">
        <v>366.0</v>
      </c>
    </row>
    <row r="659">
      <c r="A659" s="11" t="s">
        <v>478</v>
      </c>
      <c r="B659" s="11" t="s">
        <v>88</v>
      </c>
      <c r="C659" s="11">
        <v>441.0</v>
      </c>
    </row>
    <row r="660">
      <c r="A660" s="11" t="s">
        <v>478</v>
      </c>
      <c r="B660" s="11" t="s">
        <v>145</v>
      </c>
      <c r="C660" s="11">
        <v>72.0</v>
      </c>
    </row>
    <row r="661">
      <c r="A661" s="11" t="s">
        <v>478</v>
      </c>
      <c r="B661" s="11" t="s">
        <v>148</v>
      </c>
      <c r="C661" s="11">
        <v>280.0</v>
      </c>
    </row>
    <row r="662">
      <c r="A662" s="11" t="s">
        <v>478</v>
      </c>
      <c r="B662" s="11" t="s">
        <v>184</v>
      </c>
      <c r="C662" s="11">
        <v>277.0</v>
      </c>
    </row>
    <row r="663">
      <c r="A663" s="11" t="s">
        <v>478</v>
      </c>
      <c r="B663" s="11" t="s">
        <v>136</v>
      </c>
      <c r="C663" s="11">
        <v>249.0</v>
      </c>
    </row>
    <row r="664">
      <c r="A664" s="11" t="s">
        <v>478</v>
      </c>
      <c r="B664" s="11" t="s">
        <v>157</v>
      </c>
      <c r="C664" s="11">
        <v>357.0</v>
      </c>
    </row>
    <row r="665">
      <c r="A665" s="11" t="s">
        <v>478</v>
      </c>
      <c r="B665" s="11" t="s">
        <v>121</v>
      </c>
      <c r="C665" s="11">
        <v>100.0</v>
      </c>
    </row>
    <row r="666">
      <c r="A666" s="11" t="s">
        <v>478</v>
      </c>
      <c r="B666" s="11" t="s">
        <v>40</v>
      </c>
      <c r="C666" s="11">
        <v>302.0</v>
      </c>
    </row>
    <row r="667">
      <c r="A667" s="11" t="s">
        <v>478</v>
      </c>
      <c r="B667" s="11" t="s">
        <v>91</v>
      </c>
      <c r="C667" s="11">
        <v>475.0</v>
      </c>
    </row>
    <row r="668">
      <c r="A668" s="11" t="s">
        <v>478</v>
      </c>
      <c r="B668" s="11" t="s">
        <v>166</v>
      </c>
      <c r="C668" s="11">
        <v>128.0</v>
      </c>
    </row>
    <row r="669">
      <c r="A669" s="11" t="s">
        <v>478</v>
      </c>
      <c r="B669" s="11" t="s">
        <v>172</v>
      </c>
      <c r="C669" s="11">
        <v>527.0</v>
      </c>
    </row>
    <row r="670">
      <c r="A670" s="11" t="s">
        <v>478</v>
      </c>
      <c r="B670" s="11" t="s">
        <v>16</v>
      </c>
      <c r="C670" s="11">
        <v>179.0</v>
      </c>
    </row>
    <row r="671">
      <c r="A671" s="11" t="s">
        <v>478</v>
      </c>
      <c r="B671" s="11" t="s">
        <v>61</v>
      </c>
      <c r="C671" s="11">
        <v>181.0</v>
      </c>
    </row>
    <row r="672">
      <c r="A672" s="11" t="s">
        <v>478</v>
      </c>
      <c r="B672" s="11" t="s">
        <v>139</v>
      </c>
      <c r="C672" s="11">
        <v>434.0</v>
      </c>
    </row>
    <row r="673">
      <c r="A673" s="11" t="s">
        <v>478</v>
      </c>
      <c r="B673" s="11" t="s">
        <v>100</v>
      </c>
      <c r="C673" s="11">
        <v>105.0</v>
      </c>
    </row>
    <row r="674">
      <c r="A674" s="11" t="s">
        <v>478</v>
      </c>
      <c r="B674" s="11" t="s">
        <v>19</v>
      </c>
      <c r="C674" s="11">
        <v>163.0</v>
      </c>
    </row>
    <row r="675">
      <c r="A675" s="11" t="s">
        <v>478</v>
      </c>
      <c r="B675" s="11" t="s">
        <v>67</v>
      </c>
      <c r="C675" s="11">
        <v>187.0</v>
      </c>
    </row>
    <row r="676">
      <c r="A676" s="11" t="s">
        <v>478</v>
      </c>
      <c r="B676" s="11" t="s">
        <v>187</v>
      </c>
      <c r="C676" s="11">
        <v>176.0</v>
      </c>
    </row>
    <row r="677">
      <c r="A677" s="11" t="s">
        <v>478</v>
      </c>
      <c r="B677" s="11" t="s">
        <v>127</v>
      </c>
      <c r="C677" s="11">
        <v>333.0</v>
      </c>
    </row>
    <row r="678">
      <c r="A678" s="11" t="s">
        <v>478</v>
      </c>
      <c r="B678" s="11" t="s">
        <v>73</v>
      </c>
      <c r="C678" s="11">
        <v>110.0</v>
      </c>
    </row>
    <row r="679">
      <c r="A679" s="11" t="s">
        <v>478</v>
      </c>
      <c r="B679" s="11" t="s">
        <v>109</v>
      </c>
      <c r="C679" s="11">
        <v>279.0</v>
      </c>
    </row>
    <row r="680">
      <c r="A680" s="11" t="s">
        <v>478</v>
      </c>
      <c r="B680" s="11" t="s">
        <v>163</v>
      </c>
      <c r="C680" s="11">
        <v>765.0</v>
      </c>
    </row>
    <row r="681">
      <c r="A681" s="11" t="s">
        <v>478</v>
      </c>
      <c r="B681" s="11" t="s">
        <v>124</v>
      </c>
      <c r="C681" s="11">
        <v>259.0</v>
      </c>
    </row>
    <row r="682">
      <c r="A682" s="11" t="s">
        <v>478</v>
      </c>
      <c r="B682" s="11" t="s">
        <v>22</v>
      </c>
      <c r="C682" s="11">
        <v>301.0</v>
      </c>
    </row>
    <row r="683">
      <c r="A683" s="11" t="s">
        <v>478</v>
      </c>
      <c r="B683" s="11" t="s">
        <v>118</v>
      </c>
      <c r="C683" s="11">
        <v>186.0</v>
      </c>
    </row>
    <row r="684">
      <c r="A684" s="11" t="s">
        <v>478</v>
      </c>
      <c r="B684" s="11" t="s">
        <v>85</v>
      </c>
      <c r="C684" s="11">
        <v>743.0</v>
      </c>
    </row>
    <row r="685">
      <c r="A685" s="11" t="s">
        <v>478</v>
      </c>
      <c r="B685" s="11" t="s">
        <v>160</v>
      </c>
      <c r="C685" s="11">
        <v>397.0</v>
      </c>
    </row>
    <row r="686">
      <c r="A686" s="11" t="s">
        <v>478</v>
      </c>
      <c r="B686" s="11" t="s">
        <v>46</v>
      </c>
      <c r="C686" s="11">
        <v>520.0</v>
      </c>
    </row>
    <row r="687">
      <c r="A687" s="11" t="s">
        <v>478</v>
      </c>
      <c r="B687" s="11" t="s">
        <v>52</v>
      </c>
      <c r="C687" s="11">
        <v>227.0</v>
      </c>
    </row>
    <row r="688">
      <c r="A688" s="11" t="s">
        <v>478</v>
      </c>
      <c r="B688" s="11" t="s">
        <v>178</v>
      </c>
      <c r="C688" s="11">
        <v>653.0</v>
      </c>
    </row>
    <row r="689">
      <c r="A689" s="11" t="s">
        <v>478</v>
      </c>
      <c r="B689" s="11" t="s">
        <v>175</v>
      </c>
      <c r="C689" s="11">
        <v>340.0</v>
      </c>
    </row>
    <row r="690">
      <c r="A690" s="11" t="s">
        <v>478</v>
      </c>
      <c r="B690" s="11" t="s">
        <v>55</v>
      </c>
      <c r="C690" s="11">
        <v>270.0</v>
      </c>
    </row>
    <row r="691">
      <c r="A691" s="11" t="s">
        <v>478</v>
      </c>
      <c r="B691" s="11" t="s">
        <v>31</v>
      </c>
      <c r="C691" s="11">
        <v>200.0</v>
      </c>
    </row>
    <row r="692">
      <c r="A692" s="11" t="s">
        <v>478</v>
      </c>
      <c r="B692" s="11" t="s">
        <v>43</v>
      </c>
      <c r="C692" s="11">
        <v>331.0</v>
      </c>
    </row>
    <row r="693">
      <c r="A693" s="11" t="s">
        <v>478</v>
      </c>
      <c r="B693" s="11" t="s">
        <v>115</v>
      </c>
      <c r="C693" s="11">
        <v>192.0</v>
      </c>
    </row>
    <row r="694">
      <c r="A694" s="11" t="s">
        <v>478</v>
      </c>
      <c r="B694" s="11" t="s">
        <v>130</v>
      </c>
      <c r="C694" s="11">
        <v>503.0</v>
      </c>
    </row>
    <row r="695">
      <c r="A695" s="11" t="s">
        <v>478</v>
      </c>
      <c r="B695" s="11" t="s">
        <v>79</v>
      </c>
      <c r="C695" s="11">
        <v>295.0</v>
      </c>
    </row>
    <row r="696">
      <c r="A696" s="11" t="s">
        <v>478</v>
      </c>
      <c r="B696" s="11" t="s">
        <v>34</v>
      </c>
      <c r="C696" s="11">
        <v>820.0</v>
      </c>
    </row>
    <row r="697">
      <c r="A697" s="11" t="s">
        <v>478</v>
      </c>
      <c r="B697" s="11" t="s">
        <v>142</v>
      </c>
      <c r="C697" s="11">
        <v>203.0</v>
      </c>
    </row>
    <row r="698">
      <c r="A698" s="11" t="s">
        <v>478</v>
      </c>
      <c r="B698" s="11" t="s">
        <v>58</v>
      </c>
      <c r="C698" s="11">
        <v>189.0</v>
      </c>
    </row>
    <row r="699">
      <c r="A699" s="11" t="s">
        <v>478</v>
      </c>
      <c r="B699" s="11" t="s">
        <v>133</v>
      </c>
      <c r="C699" s="11">
        <v>260.0</v>
      </c>
    </row>
    <row r="700">
      <c r="A700" s="11" t="s">
        <v>478</v>
      </c>
      <c r="B700" s="11" t="s">
        <v>64</v>
      </c>
      <c r="C700" s="11">
        <v>492.0</v>
      </c>
    </row>
    <row r="701">
      <c r="A701" s="36" t="s">
        <v>478</v>
      </c>
      <c r="B701" s="36" t="s">
        <v>169</v>
      </c>
      <c r="C701" s="36">
        <v>318.0</v>
      </c>
    </row>
    <row r="702">
      <c r="A702" s="11" t="s">
        <v>478</v>
      </c>
      <c r="B702" s="11" t="s">
        <v>49</v>
      </c>
      <c r="C702" s="11">
        <v>208.0</v>
      </c>
    </row>
    <row r="703">
      <c r="A703" s="11" t="s">
        <v>478</v>
      </c>
      <c r="B703" s="11" t="s">
        <v>103</v>
      </c>
      <c r="C703" s="11">
        <v>238.0</v>
      </c>
    </row>
    <row r="704">
      <c r="A704" s="11" t="s">
        <v>478</v>
      </c>
      <c r="B704" s="11" t="s">
        <v>25</v>
      </c>
      <c r="C704" s="11">
        <v>453.0</v>
      </c>
    </row>
    <row r="705">
      <c r="A705" s="11" t="s">
        <v>478</v>
      </c>
      <c r="B705" s="11" t="s">
        <v>112</v>
      </c>
      <c r="C705" s="11">
        <v>396.0</v>
      </c>
    </row>
    <row r="706">
      <c r="A706" s="11" t="s">
        <v>478</v>
      </c>
      <c r="B706" s="11" t="s">
        <v>151</v>
      </c>
      <c r="C706" s="11">
        <v>144.0</v>
      </c>
    </row>
    <row r="707">
      <c r="A707" s="11" t="s">
        <v>478</v>
      </c>
      <c r="B707" s="11" t="s">
        <v>181</v>
      </c>
      <c r="C707" s="11">
        <v>368.0</v>
      </c>
    </row>
    <row r="708">
      <c r="A708" s="11" t="s">
        <v>478</v>
      </c>
      <c r="B708" s="11" t="s">
        <v>37</v>
      </c>
      <c r="C708" s="11">
        <v>240.0</v>
      </c>
    </row>
    <row r="709">
      <c r="A709" s="11" t="s">
        <v>478</v>
      </c>
      <c r="B709" s="11" t="s">
        <v>76</v>
      </c>
      <c r="C709" s="11">
        <v>290.0</v>
      </c>
    </row>
    <row r="710">
      <c r="A710" s="11" t="s">
        <v>478</v>
      </c>
      <c r="B710" s="11" t="s">
        <v>82</v>
      </c>
      <c r="C710" s="11">
        <v>340.0</v>
      </c>
    </row>
    <row r="711">
      <c r="A711" s="11" t="s">
        <v>478</v>
      </c>
      <c r="B711" s="11" t="s">
        <v>94</v>
      </c>
      <c r="C711" s="11">
        <v>122.0</v>
      </c>
    </row>
    <row r="712">
      <c r="A712" s="11" t="s">
        <v>478</v>
      </c>
      <c r="B712" s="11" t="s">
        <v>28</v>
      </c>
      <c r="C712" s="11">
        <v>202.0</v>
      </c>
    </row>
    <row r="713">
      <c r="A713" s="11" t="s">
        <v>478</v>
      </c>
      <c r="B713" s="11" t="s">
        <v>154</v>
      </c>
      <c r="C713" s="11">
        <v>348.0</v>
      </c>
    </row>
    <row r="714">
      <c r="A714" s="11" t="s">
        <v>478</v>
      </c>
      <c r="B714" s="11" t="s">
        <v>460</v>
      </c>
      <c r="C714" s="11">
        <v>1.0</v>
      </c>
    </row>
    <row r="715">
      <c r="A715" s="11" t="s">
        <v>478</v>
      </c>
      <c r="B715" s="11" t="s">
        <v>198</v>
      </c>
      <c r="C715" s="11">
        <v>1.0</v>
      </c>
    </row>
    <row r="716">
      <c r="A716" s="11" t="s">
        <v>478</v>
      </c>
      <c r="B716" s="11" t="s">
        <v>462</v>
      </c>
      <c r="C716" s="11">
        <v>1.0</v>
      </c>
    </row>
    <row r="717">
      <c r="A717" s="11" t="s">
        <v>478</v>
      </c>
      <c r="B717" s="11" t="s">
        <v>194</v>
      </c>
      <c r="C717" s="11">
        <v>94.0</v>
      </c>
    </row>
    <row r="718">
      <c r="A718" s="11" t="s">
        <v>478</v>
      </c>
      <c r="B718" s="11" t="s">
        <v>193</v>
      </c>
      <c r="C718" s="11">
        <v>18.0</v>
      </c>
    </row>
    <row r="719">
      <c r="A719" s="11" t="s">
        <v>478</v>
      </c>
      <c r="B719" s="11" t="s">
        <v>195</v>
      </c>
      <c r="C719" s="11">
        <v>199.0</v>
      </c>
    </row>
    <row r="720">
      <c r="A720" s="11" t="s">
        <v>478</v>
      </c>
      <c r="B720" s="11" t="s">
        <v>196</v>
      </c>
      <c r="C720" s="11">
        <v>38.0</v>
      </c>
    </row>
    <row r="721">
      <c r="A721" s="11" t="s">
        <v>478</v>
      </c>
      <c r="B721" s="11" t="s">
        <v>197</v>
      </c>
      <c r="C721" s="11">
        <v>5.0</v>
      </c>
    </row>
    <row r="722">
      <c r="A722" s="11" t="s">
        <v>470</v>
      </c>
      <c r="B722" s="11" t="s">
        <v>97</v>
      </c>
      <c r="C722" s="11">
        <v>9200.0</v>
      </c>
    </row>
    <row r="723">
      <c r="A723" s="11" t="s">
        <v>470</v>
      </c>
      <c r="B723" s="11" t="s">
        <v>70</v>
      </c>
      <c r="C723" s="11">
        <v>18034.0</v>
      </c>
    </row>
    <row r="724">
      <c r="A724" s="11" t="s">
        <v>470</v>
      </c>
      <c r="B724" s="11" t="s">
        <v>190</v>
      </c>
      <c r="C724" s="11">
        <v>4812.0</v>
      </c>
    </row>
    <row r="725">
      <c r="A725" s="11" t="s">
        <v>470</v>
      </c>
      <c r="B725" s="11" t="s">
        <v>106</v>
      </c>
      <c r="C725" s="11">
        <v>14399.0</v>
      </c>
    </row>
    <row r="726">
      <c r="A726" s="11" t="s">
        <v>470</v>
      </c>
      <c r="B726" s="11" t="s">
        <v>88</v>
      </c>
      <c r="C726" s="11">
        <v>25337.0</v>
      </c>
    </row>
    <row r="727">
      <c r="A727" s="11" t="s">
        <v>470</v>
      </c>
      <c r="B727" s="11" t="s">
        <v>145</v>
      </c>
      <c r="C727" s="11">
        <v>6926.0</v>
      </c>
    </row>
    <row r="728">
      <c r="A728" s="11" t="s">
        <v>470</v>
      </c>
      <c r="B728" s="11" t="s">
        <v>148</v>
      </c>
      <c r="C728" s="11">
        <v>9663.0</v>
      </c>
    </row>
    <row r="729">
      <c r="A729" s="11" t="s">
        <v>470</v>
      </c>
      <c r="B729" s="11" t="s">
        <v>184</v>
      </c>
      <c r="C729" s="11">
        <v>7989.0</v>
      </c>
    </row>
    <row r="730">
      <c r="A730" s="11" t="s">
        <v>470</v>
      </c>
      <c r="B730" s="11" t="s">
        <v>136</v>
      </c>
      <c r="C730" s="11">
        <v>11849.0</v>
      </c>
    </row>
    <row r="731">
      <c r="A731" s="11" t="s">
        <v>470</v>
      </c>
      <c r="B731" s="11" t="s">
        <v>157</v>
      </c>
      <c r="C731" s="11">
        <v>20231.0</v>
      </c>
    </row>
    <row r="732">
      <c r="A732" s="11" t="s">
        <v>470</v>
      </c>
      <c r="B732" s="11" t="s">
        <v>121</v>
      </c>
      <c r="C732" s="11">
        <v>6719.0</v>
      </c>
    </row>
    <row r="733">
      <c r="A733" s="11" t="s">
        <v>470</v>
      </c>
      <c r="B733" s="11" t="s">
        <v>40</v>
      </c>
      <c r="C733" s="11">
        <v>13043.0</v>
      </c>
    </row>
    <row r="734">
      <c r="A734" s="11" t="s">
        <v>470</v>
      </c>
      <c r="B734" s="11" t="s">
        <v>91</v>
      </c>
      <c r="C734" s="11">
        <v>10643.0</v>
      </c>
    </row>
    <row r="735">
      <c r="A735" s="11" t="s">
        <v>470</v>
      </c>
      <c r="B735" s="11" t="s">
        <v>166</v>
      </c>
      <c r="C735" s="11">
        <v>13000.0</v>
      </c>
    </row>
    <row r="736">
      <c r="A736" s="11" t="s">
        <v>470</v>
      </c>
      <c r="B736" s="11" t="s">
        <v>172</v>
      </c>
      <c r="C736" s="11">
        <v>23572.0</v>
      </c>
    </row>
    <row r="737">
      <c r="A737" s="11" t="s">
        <v>470</v>
      </c>
      <c r="B737" s="11" t="s">
        <v>16</v>
      </c>
      <c r="C737" s="11">
        <v>22588.0</v>
      </c>
    </row>
    <row r="738">
      <c r="A738" s="11" t="s">
        <v>470</v>
      </c>
      <c r="B738" s="11" t="s">
        <v>61</v>
      </c>
      <c r="C738" s="11">
        <v>17149.0</v>
      </c>
    </row>
    <row r="739">
      <c r="A739" s="11" t="s">
        <v>470</v>
      </c>
      <c r="B739" s="11" t="s">
        <v>139</v>
      </c>
      <c r="C739" s="11">
        <v>10699.0</v>
      </c>
    </row>
    <row r="740">
      <c r="A740" s="11" t="s">
        <v>470</v>
      </c>
      <c r="B740" s="11" t="s">
        <v>100</v>
      </c>
      <c r="C740" s="11">
        <v>9082.0</v>
      </c>
    </row>
    <row r="741">
      <c r="A741" s="11" t="s">
        <v>470</v>
      </c>
      <c r="B741" s="11" t="s">
        <v>19</v>
      </c>
      <c r="C741" s="11">
        <v>16520.0</v>
      </c>
    </row>
    <row r="742">
      <c r="A742" s="11" t="s">
        <v>470</v>
      </c>
      <c r="B742" s="11" t="s">
        <v>67</v>
      </c>
      <c r="C742" s="11">
        <v>20776.0</v>
      </c>
    </row>
    <row r="743">
      <c r="A743" s="11" t="s">
        <v>470</v>
      </c>
      <c r="B743" s="11" t="s">
        <v>187</v>
      </c>
      <c r="C743" s="11">
        <v>12140.0</v>
      </c>
    </row>
    <row r="744">
      <c r="A744" s="11" t="s">
        <v>470</v>
      </c>
      <c r="B744" s="11" t="s">
        <v>127</v>
      </c>
      <c r="C744" s="11">
        <v>19240.0</v>
      </c>
    </row>
    <row r="745">
      <c r="A745" s="11" t="s">
        <v>470</v>
      </c>
      <c r="B745" s="11" t="s">
        <v>73</v>
      </c>
      <c r="C745" s="11">
        <v>8711.0</v>
      </c>
    </row>
    <row r="746">
      <c r="A746" s="11" t="s">
        <v>470</v>
      </c>
      <c r="B746" s="11" t="s">
        <v>109</v>
      </c>
      <c r="C746" s="11">
        <v>13975.0</v>
      </c>
    </row>
    <row r="747">
      <c r="A747" s="11" t="s">
        <v>470</v>
      </c>
      <c r="B747" s="11" t="s">
        <v>163</v>
      </c>
      <c r="C747" s="11">
        <v>7272.0</v>
      </c>
    </row>
    <row r="748">
      <c r="A748" s="11" t="s">
        <v>470</v>
      </c>
      <c r="B748" s="11" t="s">
        <v>124</v>
      </c>
      <c r="C748" s="11">
        <v>8747.0</v>
      </c>
    </row>
    <row r="749">
      <c r="A749" s="11" t="s">
        <v>470</v>
      </c>
      <c r="B749" s="11" t="s">
        <v>22</v>
      </c>
      <c r="C749" s="11">
        <v>17103.0</v>
      </c>
    </row>
    <row r="750">
      <c r="A750" s="11" t="s">
        <v>470</v>
      </c>
      <c r="B750" s="11" t="s">
        <v>118</v>
      </c>
      <c r="C750" s="11">
        <v>11117.0</v>
      </c>
    </row>
    <row r="751">
      <c r="A751" s="11" t="s">
        <v>470</v>
      </c>
      <c r="B751" s="11" t="s">
        <v>85</v>
      </c>
      <c r="C751" s="11">
        <v>10179.0</v>
      </c>
    </row>
    <row r="752">
      <c r="A752" s="11" t="s">
        <v>470</v>
      </c>
      <c r="B752" s="11" t="s">
        <v>160</v>
      </c>
      <c r="C752" s="11">
        <v>19776.0</v>
      </c>
    </row>
    <row r="753">
      <c r="A753" s="11" t="s">
        <v>470</v>
      </c>
      <c r="B753" s="11" t="s">
        <v>46</v>
      </c>
      <c r="C753" s="11">
        <v>10504.0</v>
      </c>
    </row>
    <row r="754">
      <c r="A754" s="11" t="s">
        <v>470</v>
      </c>
      <c r="B754" s="11" t="s">
        <v>52</v>
      </c>
      <c r="C754" s="11">
        <v>8206.0</v>
      </c>
    </row>
    <row r="755">
      <c r="A755" s="11" t="s">
        <v>470</v>
      </c>
      <c r="B755" s="11" t="s">
        <v>178</v>
      </c>
      <c r="C755" s="11">
        <v>9774.0</v>
      </c>
    </row>
    <row r="756">
      <c r="A756" s="11" t="s">
        <v>470</v>
      </c>
      <c r="B756" s="11" t="s">
        <v>175</v>
      </c>
      <c r="C756" s="11">
        <v>15589.0</v>
      </c>
    </row>
    <row r="757">
      <c r="A757" s="11" t="s">
        <v>470</v>
      </c>
      <c r="B757" s="11" t="s">
        <v>55</v>
      </c>
      <c r="C757" s="11">
        <v>13862.0</v>
      </c>
    </row>
    <row r="758">
      <c r="A758" s="11" t="s">
        <v>470</v>
      </c>
      <c r="B758" s="11" t="s">
        <v>31</v>
      </c>
      <c r="C758" s="11">
        <v>5971.0</v>
      </c>
    </row>
    <row r="759">
      <c r="A759" s="11" t="s">
        <v>470</v>
      </c>
      <c r="B759" s="11" t="s">
        <v>43</v>
      </c>
      <c r="C759" s="11">
        <v>13904.0</v>
      </c>
    </row>
    <row r="760">
      <c r="A760" s="11" t="s">
        <v>470</v>
      </c>
      <c r="B760" s="11" t="s">
        <v>115</v>
      </c>
      <c r="C760" s="11">
        <v>13753.0</v>
      </c>
    </row>
    <row r="761">
      <c r="A761" s="11" t="s">
        <v>470</v>
      </c>
      <c r="B761" s="11" t="s">
        <v>455</v>
      </c>
      <c r="C761" s="11">
        <v>1292.0</v>
      </c>
    </row>
    <row r="762">
      <c r="A762" s="11" t="s">
        <v>470</v>
      </c>
      <c r="B762" s="11" t="s">
        <v>130</v>
      </c>
      <c r="C762" s="11">
        <v>7840.0</v>
      </c>
    </row>
    <row r="763">
      <c r="A763" s="11" t="s">
        <v>470</v>
      </c>
      <c r="B763" s="11" t="s">
        <v>79</v>
      </c>
      <c r="C763" s="11">
        <v>10128.0</v>
      </c>
    </row>
    <row r="764">
      <c r="A764" s="11" t="s">
        <v>470</v>
      </c>
      <c r="B764" s="11" t="s">
        <v>34</v>
      </c>
      <c r="C764" s="11">
        <v>8905.0</v>
      </c>
    </row>
    <row r="765">
      <c r="A765" s="11" t="s">
        <v>470</v>
      </c>
      <c r="B765" s="11" t="s">
        <v>142</v>
      </c>
      <c r="C765" s="11">
        <v>12785.0</v>
      </c>
    </row>
    <row r="766">
      <c r="A766" s="11" t="s">
        <v>470</v>
      </c>
      <c r="B766" s="11" t="s">
        <v>58</v>
      </c>
      <c r="C766" s="11">
        <v>9995.0</v>
      </c>
    </row>
    <row r="767">
      <c r="A767" s="11" t="s">
        <v>470</v>
      </c>
      <c r="B767" s="11" t="s">
        <v>133</v>
      </c>
      <c r="C767" s="11">
        <v>10875.0</v>
      </c>
    </row>
    <row r="768">
      <c r="A768" s="11" t="s">
        <v>470</v>
      </c>
      <c r="B768" s="11" t="s">
        <v>64</v>
      </c>
      <c r="C768" s="11">
        <v>8074.0</v>
      </c>
    </row>
    <row r="769">
      <c r="A769" s="11" t="s">
        <v>470</v>
      </c>
      <c r="B769" s="11" t="s">
        <v>169</v>
      </c>
      <c r="C769" s="11">
        <v>14203.0</v>
      </c>
    </row>
    <row r="770">
      <c r="A770" s="11" t="s">
        <v>470</v>
      </c>
      <c r="B770" s="11" t="s">
        <v>49</v>
      </c>
      <c r="C770" s="11">
        <v>16100.0</v>
      </c>
    </row>
    <row r="771">
      <c r="A771" s="11" t="s">
        <v>470</v>
      </c>
      <c r="B771" s="11" t="s">
        <v>103</v>
      </c>
      <c r="C771" s="11">
        <v>11015.0</v>
      </c>
    </row>
    <row r="772">
      <c r="A772" s="11" t="s">
        <v>470</v>
      </c>
      <c r="B772" s="11" t="s">
        <v>25</v>
      </c>
      <c r="C772" s="11">
        <v>32287.0</v>
      </c>
    </row>
    <row r="773">
      <c r="A773" s="11" t="s">
        <v>470</v>
      </c>
      <c r="B773" s="11" t="s">
        <v>112</v>
      </c>
      <c r="C773" s="11">
        <v>24848.0</v>
      </c>
    </row>
    <row r="774">
      <c r="A774" s="11" t="s">
        <v>470</v>
      </c>
      <c r="B774" s="11" t="s">
        <v>151</v>
      </c>
      <c r="C774" s="11">
        <v>6162.0</v>
      </c>
    </row>
    <row r="775">
      <c r="A775" s="11" t="s">
        <v>470</v>
      </c>
      <c r="B775" s="11" t="s">
        <v>181</v>
      </c>
      <c r="C775" s="11">
        <v>22148.0</v>
      </c>
    </row>
    <row r="776">
      <c r="A776" s="11" t="s">
        <v>470</v>
      </c>
      <c r="B776" s="11" t="s">
        <v>37</v>
      </c>
      <c r="C776" s="11">
        <v>10276.0</v>
      </c>
    </row>
    <row r="777">
      <c r="A777" s="11" t="s">
        <v>470</v>
      </c>
      <c r="B777" s="11" t="s">
        <v>76</v>
      </c>
      <c r="C777" s="11">
        <v>12081.0</v>
      </c>
    </row>
    <row r="778">
      <c r="A778" s="11" t="s">
        <v>470</v>
      </c>
      <c r="B778" s="11" t="s">
        <v>82</v>
      </c>
      <c r="C778" s="11">
        <v>13901.0</v>
      </c>
    </row>
    <row r="779">
      <c r="A779" s="11" t="s">
        <v>470</v>
      </c>
      <c r="B779" s="11" t="s">
        <v>94</v>
      </c>
      <c r="C779" s="11">
        <v>6450.0</v>
      </c>
    </row>
    <row r="780">
      <c r="A780" s="11" t="s">
        <v>470</v>
      </c>
      <c r="B780" s="11" t="s">
        <v>28</v>
      </c>
      <c r="C780" s="11">
        <v>9727.0</v>
      </c>
    </row>
    <row r="781">
      <c r="A781" s="11" t="s">
        <v>470</v>
      </c>
      <c r="B781" s="11" t="s">
        <v>154</v>
      </c>
      <c r="C781" s="11">
        <v>16601.0</v>
      </c>
    </row>
    <row r="782">
      <c r="A782" s="11" t="s">
        <v>470</v>
      </c>
      <c r="B782" s="11" t="s">
        <v>456</v>
      </c>
      <c r="C782" s="11">
        <v>28.0</v>
      </c>
    </row>
    <row r="783">
      <c r="A783" s="11" t="s">
        <v>470</v>
      </c>
      <c r="B783" s="11" t="s">
        <v>457</v>
      </c>
      <c r="C783" s="11">
        <v>52.0</v>
      </c>
    </row>
    <row r="784">
      <c r="A784" s="11" t="s">
        <v>470</v>
      </c>
      <c r="B784" s="11" t="s">
        <v>458</v>
      </c>
      <c r="C784" s="11">
        <v>85.0</v>
      </c>
    </row>
    <row r="785">
      <c r="A785" s="11" t="s">
        <v>470</v>
      </c>
      <c r="B785" s="11" t="s">
        <v>459</v>
      </c>
      <c r="C785" s="11">
        <v>114.0</v>
      </c>
    </row>
    <row r="786">
      <c r="A786" s="11" t="s">
        <v>470</v>
      </c>
      <c r="B786" s="11" t="s">
        <v>460</v>
      </c>
      <c r="C786" s="11">
        <v>67.0</v>
      </c>
    </row>
    <row r="787">
      <c r="A787" s="11" t="s">
        <v>470</v>
      </c>
      <c r="B787" s="11" t="s">
        <v>198</v>
      </c>
      <c r="C787" s="11">
        <v>24.0</v>
      </c>
    </row>
    <row r="788">
      <c r="A788" s="11" t="s">
        <v>470</v>
      </c>
      <c r="B788" s="11" t="s">
        <v>461</v>
      </c>
      <c r="C788" s="11">
        <v>9.0</v>
      </c>
    </row>
    <row r="789">
      <c r="A789" s="11" t="s">
        <v>470</v>
      </c>
      <c r="B789" s="11" t="s">
        <v>462</v>
      </c>
      <c r="C789" s="11">
        <v>83.0</v>
      </c>
    </row>
    <row r="790">
      <c r="A790" s="11" t="s">
        <v>470</v>
      </c>
      <c r="B790" s="11" t="s">
        <v>199</v>
      </c>
      <c r="C790" s="11">
        <v>24.0</v>
      </c>
    </row>
    <row r="791">
      <c r="A791" s="11" t="s">
        <v>470</v>
      </c>
      <c r="B791" s="11" t="s">
        <v>463</v>
      </c>
      <c r="C791" s="11">
        <v>8.0</v>
      </c>
    </row>
    <row r="792">
      <c r="A792" s="11" t="s">
        <v>470</v>
      </c>
      <c r="B792" s="11" t="s">
        <v>464</v>
      </c>
      <c r="C792" s="11">
        <v>23.0</v>
      </c>
    </row>
    <row r="793">
      <c r="A793" s="11" t="s">
        <v>470</v>
      </c>
      <c r="B793" s="11" t="s">
        <v>465</v>
      </c>
      <c r="C793" s="11">
        <v>67.0</v>
      </c>
    </row>
    <row r="794">
      <c r="A794" s="11" t="s">
        <v>470</v>
      </c>
      <c r="B794" s="11" t="s">
        <v>194</v>
      </c>
      <c r="C794" s="11">
        <v>6391.0</v>
      </c>
    </row>
    <row r="795">
      <c r="A795" s="11" t="s">
        <v>470</v>
      </c>
      <c r="B795" s="11" t="s">
        <v>193</v>
      </c>
      <c r="C795" s="11">
        <v>5498.0</v>
      </c>
    </row>
    <row r="796">
      <c r="A796" s="11" t="s">
        <v>470</v>
      </c>
      <c r="B796" s="11" t="s">
        <v>195</v>
      </c>
      <c r="C796" s="11">
        <v>4427.0</v>
      </c>
    </row>
    <row r="797">
      <c r="A797" s="11" t="s">
        <v>470</v>
      </c>
      <c r="B797" s="11" t="s">
        <v>196</v>
      </c>
      <c r="C797" s="11">
        <v>7943.0</v>
      </c>
    </row>
    <row r="798">
      <c r="A798" s="11" t="s">
        <v>470</v>
      </c>
      <c r="B798" s="11" t="s">
        <v>197</v>
      </c>
      <c r="C798" s="11">
        <v>1438.0</v>
      </c>
    </row>
    <row r="799">
      <c r="A799" s="11" t="s">
        <v>470</v>
      </c>
      <c r="B799" s="228"/>
      <c r="C799" s="11">
        <v>96.0</v>
      </c>
    </row>
    <row r="801">
      <c r="A801" s="22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7</v>
      </c>
      <c r="B1" s="223" t="s">
        <v>454</v>
      </c>
    </row>
    <row r="2">
      <c r="A2" s="11" t="s">
        <v>25</v>
      </c>
      <c r="B2" s="11">
        <v>199310.0</v>
      </c>
    </row>
    <row r="3">
      <c r="A3" s="11" t="s">
        <v>16</v>
      </c>
      <c r="B3" s="11">
        <v>162688.0</v>
      </c>
    </row>
    <row r="4">
      <c r="A4" s="11" t="s">
        <v>22</v>
      </c>
      <c r="B4" s="11">
        <v>159410.0</v>
      </c>
    </row>
    <row r="5">
      <c r="A5" s="11" t="s">
        <v>19</v>
      </c>
      <c r="B5" s="11">
        <v>151625.0</v>
      </c>
    </row>
    <row r="6">
      <c r="A6" s="11" t="s">
        <v>455</v>
      </c>
      <c r="B6" s="11">
        <v>133645.0</v>
      </c>
    </row>
    <row r="7">
      <c r="A7" s="11" t="s">
        <v>28</v>
      </c>
      <c r="B7" s="11">
        <v>120814.0</v>
      </c>
    </row>
    <row r="8">
      <c r="A8" s="11" t="s">
        <v>37</v>
      </c>
      <c r="B8" s="11">
        <v>114870.0</v>
      </c>
    </row>
    <row r="9">
      <c r="A9" s="11" t="s">
        <v>55</v>
      </c>
      <c r="B9" s="11">
        <v>104841.0</v>
      </c>
    </row>
    <row r="10">
      <c r="A10" s="11" t="s">
        <v>40</v>
      </c>
      <c r="B10" s="11">
        <v>103764.0</v>
      </c>
    </row>
    <row r="11">
      <c r="A11" s="11" t="s">
        <v>34</v>
      </c>
      <c r="B11" s="11">
        <v>103288.0</v>
      </c>
    </row>
    <row r="12">
      <c r="A12" s="11" t="s">
        <v>49</v>
      </c>
      <c r="B12" s="11">
        <v>99334.0</v>
      </c>
    </row>
    <row r="13">
      <c r="A13" s="11" t="s">
        <v>193</v>
      </c>
      <c r="B13" s="11">
        <v>98107.0</v>
      </c>
    </row>
    <row r="14">
      <c r="A14" s="11" t="s">
        <v>67</v>
      </c>
      <c r="B14" s="11">
        <v>98010.0</v>
      </c>
    </row>
    <row r="15">
      <c r="A15" s="11" t="s">
        <v>43</v>
      </c>
      <c r="B15" s="11">
        <v>94969.0</v>
      </c>
    </row>
    <row r="16">
      <c r="A16" s="11" t="s">
        <v>31</v>
      </c>
      <c r="B16" s="11">
        <v>94142.0</v>
      </c>
    </row>
    <row r="17">
      <c r="A17" s="11" t="s">
        <v>112</v>
      </c>
      <c r="B17" s="11">
        <v>84863.0</v>
      </c>
    </row>
    <row r="18">
      <c r="A18" s="11" t="s">
        <v>73</v>
      </c>
      <c r="B18" s="11">
        <v>82953.0</v>
      </c>
    </row>
    <row r="19">
      <c r="A19" s="11" t="s">
        <v>52</v>
      </c>
      <c r="B19" s="11">
        <v>80682.0</v>
      </c>
    </row>
    <row r="20">
      <c r="A20" s="11" t="s">
        <v>70</v>
      </c>
      <c r="B20" s="11">
        <v>74282.0</v>
      </c>
    </row>
    <row r="21">
      <c r="A21" s="11" t="s">
        <v>196</v>
      </c>
      <c r="B21" s="11">
        <v>73611.0</v>
      </c>
    </row>
    <row r="22">
      <c r="A22" s="11" t="s">
        <v>61</v>
      </c>
      <c r="B22" s="11">
        <v>73438.0</v>
      </c>
    </row>
    <row r="23">
      <c r="A23" s="11" t="s">
        <v>58</v>
      </c>
      <c r="B23" s="11">
        <v>72139.0</v>
      </c>
    </row>
    <row r="24">
      <c r="A24" s="11" t="s">
        <v>46</v>
      </c>
      <c r="B24" s="11">
        <v>69882.0</v>
      </c>
    </row>
    <row r="25">
      <c r="A25" s="11" t="s">
        <v>85</v>
      </c>
      <c r="B25" s="11">
        <v>69855.0</v>
      </c>
    </row>
    <row r="26">
      <c r="A26" s="11" t="s">
        <v>88</v>
      </c>
      <c r="B26" s="11">
        <v>68263.0</v>
      </c>
    </row>
    <row r="27">
      <c r="A27" s="11" t="s">
        <v>91</v>
      </c>
      <c r="B27" s="11">
        <v>64357.0</v>
      </c>
    </row>
    <row r="28">
      <c r="A28" s="11" t="s">
        <v>160</v>
      </c>
      <c r="B28" s="11">
        <v>63376.0</v>
      </c>
    </row>
    <row r="29">
      <c r="A29" s="11" t="s">
        <v>64</v>
      </c>
      <c r="B29" s="11">
        <v>60455.0</v>
      </c>
    </row>
    <row r="30">
      <c r="A30" s="11" t="s">
        <v>133</v>
      </c>
      <c r="B30" s="11">
        <v>59370.0</v>
      </c>
    </row>
    <row r="31">
      <c r="A31" s="11" t="s">
        <v>106</v>
      </c>
      <c r="B31" s="11">
        <v>59071.0</v>
      </c>
    </row>
    <row r="32">
      <c r="A32" s="11" t="s">
        <v>82</v>
      </c>
      <c r="B32" s="11">
        <v>59027.0</v>
      </c>
    </row>
    <row r="33">
      <c r="A33" s="11" t="s">
        <v>195</v>
      </c>
      <c r="B33" s="11">
        <v>58576.0</v>
      </c>
    </row>
    <row r="34">
      <c r="A34" s="11" t="s">
        <v>121</v>
      </c>
      <c r="B34" s="11">
        <v>58428.0</v>
      </c>
    </row>
    <row r="35">
      <c r="A35" s="11" t="s">
        <v>100</v>
      </c>
      <c r="B35" s="11">
        <v>56712.0</v>
      </c>
    </row>
    <row r="36">
      <c r="A36" s="11" t="s">
        <v>103</v>
      </c>
      <c r="B36" s="11">
        <v>55398.0</v>
      </c>
    </row>
    <row r="37">
      <c r="A37" s="11" t="s">
        <v>97</v>
      </c>
      <c r="B37" s="11">
        <v>55098.0</v>
      </c>
    </row>
    <row r="38">
      <c r="A38" s="11" t="s">
        <v>127</v>
      </c>
      <c r="B38" s="11">
        <v>54066.0</v>
      </c>
    </row>
    <row r="39">
      <c r="A39" s="11" t="s">
        <v>154</v>
      </c>
      <c r="B39" s="11">
        <v>53176.0</v>
      </c>
    </row>
    <row r="40">
      <c r="A40" s="11" t="s">
        <v>76</v>
      </c>
      <c r="B40" s="11">
        <v>53015.0</v>
      </c>
    </row>
    <row r="41">
      <c r="A41" s="11" t="s">
        <v>79</v>
      </c>
      <c r="B41" s="11">
        <v>51466.0</v>
      </c>
    </row>
    <row r="42">
      <c r="A42" s="11" t="s">
        <v>178</v>
      </c>
      <c r="B42" s="11">
        <v>51250.0</v>
      </c>
    </row>
    <row r="43">
      <c r="A43" s="11" t="s">
        <v>139</v>
      </c>
      <c r="B43" s="11">
        <v>51188.0</v>
      </c>
    </row>
    <row r="44">
      <c r="A44" s="11" t="s">
        <v>115</v>
      </c>
      <c r="B44" s="11">
        <v>50279.0</v>
      </c>
    </row>
    <row r="45">
      <c r="A45" s="11" t="s">
        <v>94</v>
      </c>
      <c r="B45" s="11">
        <v>48403.0</v>
      </c>
    </row>
    <row r="46">
      <c r="A46" s="11" t="s">
        <v>181</v>
      </c>
      <c r="B46" s="11">
        <v>47275.0</v>
      </c>
    </row>
    <row r="47">
      <c r="A47" s="11" t="s">
        <v>118</v>
      </c>
      <c r="B47" s="11">
        <v>45276.0</v>
      </c>
    </row>
    <row r="48">
      <c r="A48" s="11" t="s">
        <v>166</v>
      </c>
      <c r="B48" s="11">
        <v>45217.0</v>
      </c>
    </row>
    <row r="49">
      <c r="A49" s="11" t="s">
        <v>145</v>
      </c>
      <c r="B49" s="11">
        <v>43185.0</v>
      </c>
    </row>
    <row r="50">
      <c r="A50" s="11" t="s">
        <v>136</v>
      </c>
      <c r="B50" s="11">
        <v>42285.0</v>
      </c>
    </row>
    <row r="51">
      <c r="A51" s="11" t="s">
        <v>194</v>
      </c>
      <c r="B51" s="11">
        <v>42013.0</v>
      </c>
    </row>
    <row r="52">
      <c r="A52" s="11" t="s">
        <v>175</v>
      </c>
      <c r="B52" s="11">
        <v>41212.0</v>
      </c>
    </row>
    <row r="53">
      <c r="A53" s="11" t="s">
        <v>109</v>
      </c>
      <c r="B53" s="11">
        <v>40479.0</v>
      </c>
    </row>
    <row r="54">
      <c r="A54" s="11" t="s">
        <v>172</v>
      </c>
      <c r="B54" s="11">
        <v>40286.0</v>
      </c>
    </row>
    <row r="55">
      <c r="A55" s="11" t="s">
        <v>148</v>
      </c>
      <c r="B55" s="11">
        <v>38943.0</v>
      </c>
    </row>
    <row r="56">
      <c r="A56" s="11" t="s">
        <v>163</v>
      </c>
      <c r="B56" s="11">
        <v>38617.0</v>
      </c>
    </row>
    <row r="57">
      <c r="A57" s="11" t="s">
        <v>184</v>
      </c>
      <c r="B57" s="11">
        <v>38319.0</v>
      </c>
    </row>
    <row r="58">
      <c r="A58" s="11" t="s">
        <v>157</v>
      </c>
      <c r="B58" s="11">
        <v>36881.0</v>
      </c>
    </row>
    <row r="59">
      <c r="A59" s="11" t="s">
        <v>130</v>
      </c>
      <c r="B59" s="11">
        <v>35457.0</v>
      </c>
    </row>
    <row r="60">
      <c r="A60" s="11" t="s">
        <v>142</v>
      </c>
      <c r="B60" s="11">
        <v>34911.0</v>
      </c>
    </row>
    <row r="61">
      <c r="A61" s="11" t="s">
        <v>124</v>
      </c>
      <c r="B61" s="11">
        <v>34511.0</v>
      </c>
    </row>
    <row r="62">
      <c r="A62" s="11" t="s">
        <v>151</v>
      </c>
      <c r="B62" s="11">
        <v>32308.0</v>
      </c>
    </row>
    <row r="63">
      <c r="A63" s="11" t="s">
        <v>187</v>
      </c>
      <c r="B63" s="11">
        <v>32260.0</v>
      </c>
    </row>
    <row r="64">
      <c r="A64" s="11" t="s">
        <v>169</v>
      </c>
      <c r="B64" s="11">
        <v>29112.0</v>
      </c>
    </row>
    <row r="65">
      <c r="A65" s="11" t="s">
        <v>190</v>
      </c>
      <c r="B65" s="11">
        <v>14712.0</v>
      </c>
    </row>
    <row r="66">
      <c r="A66" s="11" t="s">
        <v>197</v>
      </c>
      <c r="B66" s="11">
        <v>13610.0</v>
      </c>
    </row>
    <row r="67">
      <c r="A67" s="11" t="s">
        <v>459</v>
      </c>
      <c r="B67" s="11">
        <v>147.0</v>
      </c>
    </row>
    <row r="68">
      <c r="A68" s="11" t="s">
        <v>462</v>
      </c>
      <c r="B68" s="11">
        <v>124.0</v>
      </c>
    </row>
    <row r="69">
      <c r="A69" s="228"/>
      <c r="B69" s="11">
        <v>104.0</v>
      </c>
    </row>
    <row r="70">
      <c r="A70" s="11" t="s">
        <v>458</v>
      </c>
      <c r="B70" s="11">
        <v>98.0</v>
      </c>
    </row>
    <row r="71">
      <c r="A71" s="11" t="s">
        <v>465</v>
      </c>
      <c r="B71" s="11">
        <v>96.0</v>
      </c>
    </row>
    <row r="72">
      <c r="A72" s="11" t="s">
        <v>460</v>
      </c>
      <c r="B72" s="11">
        <v>73.0</v>
      </c>
    </row>
    <row r="73">
      <c r="A73" s="11" t="s">
        <v>457</v>
      </c>
      <c r="B73" s="11">
        <v>63.0</v>
      </c>
    </row>
    <row r="74">
      <c r="A74" s="11" t="s">
        <v>198</v>
      </c>
      <c r="B74" s="11">
        <v>49.0</v>
      </c>
    </row>
    <row r="75">
      <c r="A75" s="11" t="s">
        <v>199</v>
      </c>
      <c r="B75" s="11">
        <v>38.0</v>
      </c>
    </row>
    <row r="76">
      <c r="A76" s="11" t="s">
        <v>456</v>
      </c>
      <c r="B76" s="11">
        <v>36.0</v>
      </c>
    </row>
    <row r="77">
      <c r="A77" s="11" t="s">
        <v>464</v>
      </c>
      <c r="B77" s="11">
        <v>31.0</v>
      </c>
    </row>
    <row r="78">
      <c r="A78" s="11" t="s">
        <v>463</v>
      </c>
      <c r="B78" s="11">
        <v>13.0</v>
      </c>
    </row>
    <row r="79">
      <c r="A79" s="36" t="s">
        <v>461</v>
      </c>
      <c r="B79" s="36">
        <v>11.0</v>
      </c>
    </row>
    <row r="80">
      <c r="A80" s="228"/>
    </row>
    <row r="81">
      <c r="A81" s="228"/>
    </row>
    <row r="82">
      <c r="A82" s="228"/>
    </row>
    <row r="83">
      <c r="A83" s="228"/>
    </row>
    <row r="84">
      <c r="A84" s="228"/>
    </row>
    <row r="85">
      <c r="A85" s="228"/>
    </row>
    <row r="86">
      <c r="A86" s="228"/>
    </row>
    <row r="87">
      <c r="A87" s="228"/>
    </row>
    <row r="88">
      <c r="A88" s="228"/>
    </row>
    <row r="89">
      <c r="A89" s="228"/>
    </row>
    <row r="90">
      <c r="A90" s="228"/>
    </row>
    <row r="91">
      <c r="A91" s="228"/>
    </row>
    <row r="92">
      <c r="A92" s="228"/>
    </row>
    <row r="94">
      <c r="A94" s="227"/>
    </row>
  </sheetData>
  <autoFilter ref="$A$1:$Z$79">
    <sortState ref="A1:Z79">
      <sortCondition descending="1" ref="B1:B79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7</v>
      </c>
      <c r="B1" s="223" t="s">
        <v>454</v>
      </c>
    </row>
    <row r="2">
      <c r="A2" s="11" t="s">
        <v>97</v>
      </c>
      <c r="B2" s="11">
        <v>29.0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70</v>
      </c>
      <c r="B3" s="11">
        <v>50.0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190</v>
      </c>
      <c r="B4" s="11">
        <v>39.0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106</v>
      </c>
      <c r="B5" s="11">
        <v>55.0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88</v>
      </c>
      <c r="B6" s="11">
        <v>63.0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145</v>
      </c>
      <c r="B7" s="11">
        <v>11.0</v>
      </c>
    </row>
    <row r="8">
      <c r="A8" s="11" t="s">
        <v>148</v>
      </c>
      <c r="B8" s="11">
        <v>38.0</v>
      </c>
    </row>
    <row r="9">
      <c r="A9" s="11" t="s">
        <v>184</v>
      </c>
      <c r="B9" s="11">
        <v>40.0</v>
      </c>
    </row>
    <row r="10">
      <c r="A10" s="11" t="s">
        <v>136</v>
      </c>
      <c r="B10" s="11">
        <v>42.0</v>
      </c>
    </row>
    <row r="11">
      <c r="A11" s="11" t="s">
        <v>157</v>
      </c>
      <c r="B11" s="11">
        <v>71.0</v>
      </c>
    </row>
    <row r="12">
      <c r="A12" s="11" t="s">
        <v>121</v>
      </c>
      <c r="B12" s="11">
        <v>18.0</v>
      </c>
    </row>
    <row r="13">
      <c r="A13" s="11" t="s">
        <v>40</v>
      </c>
      <c r="B13" s="11">
        <v>32.0</v>
      </c>
    </row>
    <row r="14">
      <c r="A14" s="11" t="s">
        <v>91</v>
      </c>
      <c r="B14" s="11">
        <v>35.0</v>
      </c>
    </row>
    <row r="15">
      <c r="A15" s="11" t="s">
        <v>166</v>
      </c>
      <c r="B15" s="11">
        <v>26.0</v>
      </c>
    </row>
    <row r="16">
      <c r="A16" s="8" t="s">
        <v>172</v>
      </c>
      <c r="B16" s="8">
        <v>100.0</v>
      </c>
    </row>
    <row r="17">
      <c r="A17" s="11" t="s">
        <v>16</v>
      </c>
      <c r="B17" s="11">
        <v>40.0</v>
      </c>
    </row>
    <row r="18">
      <c r="A18" s="11" t="s">
        <v>61</v>
      </c>
      <c r="B18" s="11">
        <v>31.0</v>
      </c>
    </row>
    <row r="19">
      <c r="A19" s="11" t="s">
        <v>139</v>
      </c>
      <c r="B19" s="11">
        <v>63.0</v>
      </c>
    </row>
    <row r="20">
      <c r="A20" s="11" t="s">
        <v>100</v>
      </c>
      <c r="B20" s="11">
        <v>21.0</v>
      </c>
    </row>
    <row r="21">
      <c r="A21" s="11" t="s">
        <v>19</v>
      </c>
      <c r="B21" s="11">
        <v>41.0</v>
      </c>
    </row>
    <row r="22">
      <c r="A22" s="11" t="s">
        <v>67</v>
      </c>
      <c r="B22" s="11">
        <v>27.0</v>
      </c>
    </row>
    <row r="23">
      <c r="A23" s="11" t="s">
        <v>187</v>
      </c>
      <c r="B23" s="11">
        <v>28.0</v>
      </c>
    </row>
    <row r="24">
      <c r="A24" s="11" t="s">
        <v>127</v>
      </c>
      <c r="B24" s="11">
        <v>62.0</v>
      </c>
    </row>
    <row r="25">
      <c r="A25" s="11" t="s">
        <v>73</v>
      </c>
      <c r="B25" s="11">
        <v>23.0</v>
      </c>
    </row>
    <row r="26">
      <c r="A26" s="11" t="s">
        <v>109</v>
      </c>
      <c r="B26" s="11">
        <v>40.0</v>
      </c>
    </row>
    <row r="27">
      <c r="A27" s="11" t="s">
        <v>163</v>
      </c>
      <c r="B27" s="11">
        <v>67.0</v>
      </c>
    </row>
    <row r="28">
      <c r="A28" s="11" t="s">
        <v>124</v>
      </c>
      <c r="B28" s="11">
        <v>66.0</v>
      </c>
    </row>
    <row r="29">
      <c r="A29" s="11" t="s">
        <v>22</v>
      </c>
      <c r="B29" s="11">
        <v>50.0</v>
      </c>
    </row>
    <row r="30">
      <c r="A30" s="11" t="s">
        <v>118</v>
      </c>
      <c r="B30" s="11">
        <v>29.0</v>
      </c>
    </row>
    <row r="31">
      <c r="A31" s="28" t="s">
        <v>85</v>
      </c>
      <c r="B31" s="28">
        <v>94.0</v>
      </c>
    </row>
    <row r="32">
      <c r="A32" s="11" t="s">
        <v>160</v>
      </c>
      <c r="B32" s="11">
        <v>74.0</v>
      </c>
    </row>
    <row r="33">
      <c r="A33" s="11" t="s">
        <v>46</v>
      </c>
      <c r="B33" s="11">
        <v>55.0</v>
      </c>
    </row>
    <row r="34">
      <c r="A34" s="11" t="s">
        <v>52</v>
      </c>
      <c r="B34" s="11">
        <v>38.0</v>
      </c>
    </row>
    <row r="35">
      <c r="A35" s="11" t="s">
        <v>178</v>
      </c>
      <c r="B35" s="11">
        <v>84.0</v>
      </c>
    </row>
    <row r="36">
      <c r="A36" s="11" t="s">
        <v>175</v>
      </c>
      <c r="B36" s="11">
        <v>75.0</v>
      </c>
    </row>
    <row r="37">
      <c r="A37" s="11" t="s">
        <v>55</v>
      </c>
      <c r="B37" s="11">
        <v>41.0</v>
      </c>
    </row>
    <row r="38">
      <c r="A38" s="11" t="s">
        <v>31</v>
      </c>
      <c r="B38" s="11">
        <v>40.0</v>
      </c>
    </row>
    <row r="39">
      <c r="A39" s="11" t="s">
        <v>43</v>
      </c>
      <c r="B39" s="11">
        <v>47.0</v>
      </c>
    </row>
    <row r="40">
      <c r="A40" s="11" t="s">
        <v>115</v>
      </c>
      <c r="B40" s="11">
        <v>39.0</v>
      </c>
    </row>
    <row r="41">
      <c r="A41" s="11" t="s">
        <v>130</v>
      </c>
      <c r="B41" s="11">
        <v>57.0</v>
      </c>
    </row>
    <row r="42">
      <c r="A42" s="11" t="s">
        <v>79</v>
      </c>
      <c r="B42" s="11">
        <v>37.0</v>
      </c>
    </row>
    <row r="43">
      <c r="A43" s="8" t="s">
        <v>34</v>
      </c>
      <c r="B43" s="8">
        <v>146.0</v>
      </c>
    </row>
    <row r="44">
      <c r="A44" s="11" t="s">
        <v>142</v>
      </c>
      <c r="B44" s="11">
        <v>34.0</v>
      </c>
    </row>
    <row r="45">
      <c r="A45" s="11" t="s">
        <v>58</v>
      </c>
      <c r="B45" s="11">
        <v>37.0</v>
      </c>
    </row>
    <row r="46">
      <c r="A46" s="11" t="s">
        <v>133</v>
      </c>
      <c r="B46" s="11">
        <v>63.0</v>
      </c>
    </row>
    <row r="47">
      <c r="A47" s="11" t="s">
        <v>64</v>
      </c>
      <c r="B47" s="11">
        <v>81.0</v>
      </c>
    </row>
    <row r="48">
      <c r="A48" s="8" t="s">
        <v>169</v>
      </c>
      <c r="B48" s="8">
        <v>84.0</v>
      </c>
    </row>
    <row r="49">
      <c r="A49" s="11" t="s">
        <v>49</v>
      </c>
      <c r="B49" s="11">
        <v>43.0</v>
      </c>
    </row>
    <row r="50">
      <c r="A50" s="11" t="s">
        <v>103</v>
      </c>
      <c r="B50" s="11">
        <v>30.0</v>
      </c>
    </row>
    <row r="51">
      <c r="A51" s="11" t="s">
        <v>25</v>
      </c>
      <c r="B51" s="11">
        <v>67.0</v>
      </c>
    </row>
    <row r="52">
      <c r="A52" s="8" t="s">
        <v>112</v>
      </c>
      <c r="B52" s="8">
        <v>84.0</v>
      </c>
    </row>
    <row r="53">
      <c r="A53" s="11" t="s">
        <v>151</v>
      </c>
      <c r="B53" s="11">
        <v>33.0</v>
      </c>
    </row>
    <row r="54">
      <c r="A54" s="11" t="s">
        <v>181</v>
      </c>
      <c r="B54" s="11">
        <v>65.0</v>
      </c>
    </row>
    <row r="55">
      <c r="A55" s="11" t="s">
        <v>37</v>
      </c>
      <c r="B55" s="11">
        <v>52.0</v>
      </c>
    </row>
    <row r="56">
      <c r="A56" s="11" t="s">
        <v>76</v>
      </c>
      <c r="B56" s="11">
        <v>45.0</v>
      </c>
    </row>
    <row r="57">
      <c r="A57" s="11" t="s">
        <v>82</v>
      </c>
      <c r="B57" s="11">
        <v>67.0</v>
      </c>
    </row>
    <row r="58">
      <c r="A58" s="11" t="s">
        <v>94</v>
      </c>
      <c r="B58" s="11">
        <v>20.0</v>
      </c>
    </row>
    <row r="59">
      <c r="A59" s="11" t="s">
        <v>28</v>
      </c>
      <c r="B59" s="11">
        <v>45.0</v>
      </c>
    </row>
    <row r="60">
      <c r="A60" s="11" t="s">
        <v>154</v>
      </c>
      <c r="B60" s="11">
        <v>66.0</v>
      </c>
    </row>
    <row r="61">
      <c r="A61" s="11" t="s">
        <v>194</v>
      </c>
      <c r="B61" s="11">
        <v>3.0</v>
      </c>
    </row>
    <row r="62">
      <c r="A62" s="11" t="s">
        <v>193</v>
      </c>
      <c r="B62" s="11">
        <v>2.0</v>
      </c>
    </row>
    <row r="63">
      <c r="A63" s="11" t="s">
        <v>195</v>
      </c>
      <c r="B63" s="11">
        <v>6.0</v>
      </c>
    </row>
    <row r="64">
      <c r="A64" s="11" t="s">
        <v>196</v>
      </c>
      <c r="B64" s="11">
        <v>5.0</v>
      </c>
    </row>
    <row r="65">
      <c r="A65" s="228"/>
    </row>
    <row r="66">
      <c r="A66" s="228"/>
    </row>
    <row r="67">
      <c r="A67" s="228"/>
    </row>
    <row r="68">
      <c r="A68" s="228"/>
    </row>
    <row r="69">
      <c r="A69" s="228"/>
    </row>
    <row r="70">
      <c r="A70" s="228"/>
    </row>
    <row r="71">
      <c r="A71" s="228"/>
    </row>
    <row r="72">
      <c r="A72" s="228"/>
    </row>
    <row r="73">
      <c r="A73" s="228"/>
    </row>
    <row r="74">
      <c r="A74" s="228"/>
    </row>
    <row r="75">
      <c r="A75" s="228"/>
    </row>
    <row r="76">
      <c r="A76" s="228"/>
    </row>
    <row r="77">
      <c r="A77" s="228"/>
    </row>
    <row r="78">
      <c r="A78" s="228"/>
    </row>
    <row r="79">
      <c r="A79" s="228"/>
    </row>
    <row r="80">
      <c r="A80" s="228"/>
    </row>
    <row r="82">
      <c r="A82" s="227"/>
    </row>
  </sheetData>
  <autoFilter ref="$A$1:$B$64">
    <sortState ref="A1:B64">
      <sortCondition ref="A1:A64"/>
    </sortState>
  </autoFil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3" t="s">
        <v>7</v>
      </c>
      <c r="B1" s="233" t="s">
        <v>454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11" t="s">
        <v>455</v>
      </c>
      <c r="B2" s="11">
        <v>3.0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 t="s">
        <v>97</v>
      </c>
      <c r="B3" s="11">
        <v>26268.0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70</v>
      </c>
      <c r="B4" s="11">
        <v>23630.0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1" t="s">
        <v>190</v>
      </c>
      <c r="B5" s="11">
        <v>2254.0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1" t="s">
        <v>106</v>
      </c>
      <c r="B6" s="11">
        <v>23795.0</v>
      </c>
    </row>
    <row r="7">
      <c r="A7" s="11" t="s">
        <v>88</v>
      </c>
      <c r="B7" s="11">
        <v>12873.0</v>
      </c>
    </row>
    <row r="8">
      <c r="A8" s="11" t="s">
        <v>145</v>
      </c>
      <c r="B8" s="11">
        <v>19876.0</v>
      </c>
    </row>
    <row r="9">
      <c r="A9" s="11" t="s">
        <v>148</v>
      </c>
      <c r="B9" s="11">
        <v>10830.0</v>
      </c>
    </row>
    <row r="10">
      <c r="A10" s="11" t="s">
        <v>184</v>
      </c>
      <c r="B10" s="11">
        <v>13426.0</v>
      </c>
    </row>
    <row r="11">
      <c r="A11" s="11" t="s">
        <v>136</v>
      </c>
      <c r="B11" s="11">
        <v>16262.0</v>
      </c>
    </row>
    <row r="12">
      <c r="A12" s="36" t="s">
        <v>157</v>
      </c>
      <c r="B12" s="36">
        <v>2438.0</v>
      </c>
    </row>
    <row r="13">
      <c r="A13" s="11" t="s">
        <v>121</v>
      </c>
      <c r="B13" s="11">
        <v>29942.0</v>
      </c>
    </row>
    <row r="14">
      <c r="A14" s="11" t="s">
        <v>40</v>
      </c>
      <c r="B14" s="11">
        <v>41668.0</v>
      </c>
    </row>
    <row r="15">
      <c r="A15" s="11" t="s">
        <v>91</v>
      </c>
      <c r="B15" s="11">
        <v>29867.0</v>
      </c>
    </row>
    <row r="16">
      <c r="A16" s="11" t="s">
        <v>166</v>
      </c>
      <c r="B16" s="11">
        <v>16988.0</v>
      </c>
    </row>
    <row r="17">
      <c r="A17" s="11" t="s">
        <v>172</v>
      </c>
      <c r="B17" s="11">
        <v>2140.0</v>
      </c>
    </row>
    <row r="18">
      <c r="A18" s="8" t="s">
        <v>16</v>
      </c>
      <c r="B18" s="8">
        <v>83790.0</v>
      </c>
    </row>
    <row r="19">
      <c r="A19" s="11" t="s">
        <v>61</v>
      </c>
      <c r="B19" s="11">
        <v>23552.0</v>
      </c>
    </row>
    <row r="20">
      <c r="A20" s="11" t="s">
        <v>139</v>
      </c>
      <c r="B20" s="11">
        <v>20163.0</v>
      </c>
    </row>
    <row r="21">
      <c r="A21" s="11" t="s">
        <v>100</v>
      </c>
      <c r="B21" s="11">
        <v>33349.0</v>
      </c>
    </row>
    <row r="22">
      <c r="A22" s="8" t="s">
        <v>19</v>
      </c>
      <c r="B22" s="8">
        <v>83708.0</v>
      </c>
    </row>
    <row r="23">
      <c r="A23" s="11" t="s">
        <v>67</v>
      </c>
      <c r="B23" s="11">
        <v>34537.0</v>
      </c>
    </row>
    <row r="24">
      <c r="A24" s="11" t="s">
        <v>187</v>
      </c>
      <c r="B24" s="11">
        <v>6790.0</v>
      </c>
    </row>
    <row r="25">
      <c r="A25" s="11" t="s">
        <v>127</v>
      </c>
      <c r="B25" s="11">
        <v>15178.0</v>
      </c>
    </row>
    <row r="26">
      <c r="A26" s="11" t="s">
        <v>73</v>
      </c>
      <c r="B26" s="11">
        <v>43489.0</v>
      </c>
    </row>
    <row r="27">
      <c r="A27" s="11" t="s">
        <v>109</v>
      </c>
      <c r="B27" s="11">
        <v>9857.0</v>
      </c>
    </row>
    <row r="28">
      <c r="A28" s="11" t="s">
        <v>163</v>
      </c>
      <c r="B28" s="11">
        <v>16480.0</v>
      </c>
    </row>
    <row r="29">
      <c r="A29" s="11" t="s">
        <v>124</v>
      </c>
      <c r="B29" s="11">
        <v>14984.0</v>
      </c>
    </row>
    <row r="30">
      <c r="A30" s="8" t="s">
        <v>22</v>
      </c>
      <c r="B30" s="8">
        <v>94415.0</v>
      </c>
    </row>
    <row r="31">
      <c r="A31" s="11" t="s">
        <v>118</v>
      </c>
      <c r="B31" s="11">
        <v>16387.0</v>
      </c>
    </row>
    <row r="32">
      <c r="A32" s="11" t="s">
        <v>85</v>
      </c>
      <c r="B32" s="11">
        <v>33828.0</v>
      </c>
    </row>
    <row r="33">
      <c r="A33" s="11" t="s">
        <v>160</v>
      </c>
      <c r="B33" s="11">
        <v>20098.0</v>
      </c>
    </row>
    <row r="34">
      <c r="A34" s="11" t="s">
        <v>46</v>
      </c>
      <c r="B34" s="11">
        <v>39050.0</v>
      </c>
    </row>
    <row r="35">
      <c r="A35" s="11" t="s">
        <v>52</v>
      </c>
      <c r="B35" s="11">
        <v>36869.0</v>
      </c>
    </row>
    <row r="36">
      <c r="A36" s="11" t="s">
        <v>178</v>
      </c>
      <c r="B36" s="11">
        <v>20535.0</v>
      </c>
    </row>
    <row r="37">
      <c r="A37" s="11" t="s">
        <v>175</v>
      </c>
      <c r="B37" s="11">
        <v>11082.0</v>
      </c>
    </row>
    <row r="38">
      <c r="A38" s="11" t="s">
        <v>55</v>
      </c>
      <c r="B38" s="11">
        <v>58715.0</v>
      </c>
    </row>
    <row r="39">
      <c r="A39" s="11" t="s">
        <v>31</v>
      </c>
      <c r="B39" s="11">
        <v>51083.0</v>
      </c>
    </row>
    <row r="40">
      <c r="A40" s="11" t="s">
        <v>43</v>
      </c>
      <c r="B40" s="11">
        <v>49905.0</v>
      </c>
    </row>
    <row r="41">
      <c r="A41" s="11" t="s">
        <v>115</v>
      </c>
      <c r="B41" s="11">
        <v>14236.0</v>
      </c>
    </row>
    <row r="42">
      <c r="A42" s="11" t="s">
        <v>130</v>
      </c>
      <c r="B42" s="11">
        <v>13777.0</v>
      </c>
    </row>
    <row r="43">
      <c r="A43" s="11" t="s">
        <v>79</v>
      </c>
      <c r="B43" s="11">
        <v>23521.0</v>
      </c>
    </row>
    <row r="44">
      <c r="A44" s="11" t="s">
        <v>34</v>
      </c>
      <c r="B44" s="11">
        <v>55219.0</v>
      </c>
    </row>
    <row r="45">
      <c r="A45" s="11" t="s">
        <v>142</v>
      </c>
      <c r="B45" s="11">
        <v>7408.0</v>
      </c>
    </row>
    <row r="46">
      <c r="A46" s="11" t="s">
        <v>58</v>
      </c>
      <c r="B46" s="11">
        <v>40494.0</v>
      </c>
    </row>
    <row r="47">
      <c r="A47" s="11" t="s">
        <v>133</v>
      </c>
      <c r="B47" s="11">
        <v>26508.0</v>
      </c>
    </row>
    <row r="48">
      <c r="A48" s="11" t="s">
        <v>64</v>
      </c>
      <c r="B48" s="11">
        <v>29414.0</v>
      </c>
    </row>
    <row r="49">
      <c r="A49" s="11" t="s">
        <v>169</v>
      </c>
      <c r="B49" s="11">
        <v>3923.0</v>
      </c>
    </row>
    <row r="50">
      <c r="A50" s="11" t="s">
        <v>49</v>
      </c>
      <c r="B50" s="11">
        <v>46476.0</v>
      </c>
    </row>
    <row r="51">
      <c r="A51" s="11" t="s">
        <v>103</v>
      </c>
      <c r="B51" s="11">
        <v>21124.0</v>
      </c>
    </row>
    <row r="52">
      <c r="A52" s="8" t="s">
        <v>25</v>
      </c>
      <c r="B52" s="8">
        <v>107404.0</v>
      </c>
    </row>
    <row r="53">
      <c r="A53" s="11" t="s">
        <v>112</v>
      </c>
      <c r="B53" s="11">
        <v>25612.0</v>
      </c>
    </row>
    <row r="54">
      <c r="A54" s="11" t="s">
        <v>151</v>
      </c>
      <c r="B54" s="11">
        <v>12197.0</v>
      </c>
    </row>
    <row r="55">
      <c r="A55" s="11" t="s">
        <v>181</v>
      </c>
      <c r="B55" s="11">
        <v>8122.0</v>
      </c>
    </row>
    <row r="56">
      <c r="A56" s="11" t="s">
        <v>37</v>
      </c>
      <c r="B56" s="11">
        <v>58906.0</v>
      </c>
    </row>
    <row r="57">
      <c r="A57" s="11" t="s">
        <v>76</v>
      </c>
      <c r="B57" s="11">
        <v>17812.0</v>
      </c>
    </row>
    <row r="58">
      <c r="A58" s="11" t="s">
        <v>82</v>
      </c>
      <c r="B58" s="11">
        <v>23068.0</v>
      </c>
    </row>
    <row r="59">
      <c r="A59" s="11" t="s">
        <v>94</v>
      </c>
      <c r="B59" s="11">
        <v>20037.0</v>
      </c>
    </row>
    <row r="60">
      <c r="A60" s="11" t="s">
        <v>28</v>
      </c>
      <c r="B60" s="11">
        <v>61364.0</v>
      </c>
    </row>
    <row r="61">
      <c r="A61" s="11" t="s">
        <v>154</v>
      </c>
      <c r="B61" s="11">
        <v>14754.0</v>
      </c>
    </row>
    <row r="62">
      <c r="A62" s="230" t="s">
        <v>456</v>
      </c>
      <c r="B62" s="230">
        <v>1.0</v>
      </c>
    </row>
    <row r="63">
      <c r="A63" s="230" t="s">
        <v>457</v>
      </c>
      <c r="B63" s="230">
        <v>5.0</v>
      </c>
    </row>
    <row r="64">
      <c r="A64" s="230" t="s">
        <v>459</v>
      </c>
      <c r="B64" s="230">
        <v>13.0</v>
      </c>
    </row>
    <row r="65">
      <c r="A65" s="230" t="s">
        <v>198</v>
      </c>
      <c r="B65" s="230">
        <v>2.0</v>
      </c>
    </row>
    <row r="66">
      <c r="A66" s="230" t="s">
        <v>462</v>
      </c>
      <c r="B66" s="230">
        <v>2.0</v>
      </c>
    </row>
    <row r="67">
      <c r="A67" s="230" t="s">
        <v>199</v>
      </c>
      <c r="B67" s="230">
        <v>4.0</v>
      </c>
    </row>
    <row r="68">
      <c r="A68" s="230" t="s">
        <v>465</v>
      </c>
      <c r="B68" s="230">
        <v>1.0</v>
      </c>
    </row>
    <row r="69">
      <c r="A69" s="230" t="s">
        <v>194</v>
      </c>
      <c r="B69" s="230">
        <v>8760.0</v>
      </c>
    </row>
    <row r="70">
      <c r="A70" s="230" t="s">
        <v>193</v>
      </c>
      <c r="B70" s="230">
        <v>9177.0</v>
      </c>
    </row>
    <row r="71">
      <c r="A71" s="230" t="s">
        <v>195</v>
      </c>
      <c r="B71" s="230">
        <v>6417.0</v>
      </c>
    </row>
    <row r="72">
      <c r="A72" s="230" t="s">
        <v>196</v>
      </c>
      <c r="B72" s="230">
        <v>4032.0</v>
      </c>
    </row>
    <row r="73">
      <c r="A73" s="230" t="s">
        <v>197</v>
      </c>
      <c r="B73" s="230">
        <v>258.0</v>
      </c>
    </row>
    <row r="74">
      <c r="A74" s="232"/>
      <c r="B74" s="230">
        <v>3.0</v>
      </c>
    </row>
  </sheetData>
  <autoFilter ref="$A$1:$B$74">
    <sortState ref="A1:B74">
      <sortCondition ref="A1:A74"/>
      <sortCondition descending="1" ref="B1:B7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200</v>
      </c>
      <c r="B1" s="40" t="s">
        <v>201</v>
      </c>
      <c r="C1" s="41"/>
      <c r="D1" s="42" t="s">
        <v>202</v>
      </c>
      <c r="E1" s="3" t="s">
        <v>9</v>
      </c>
    </row>
    <row r="2">
      <c r="A2" s="43">
        <v>205.0</v>
      </c>
      <c r="B2" s="43" t="s">
        <v>203</v>
      </c>
      <c r="C2" s="44" t="s">
        <v>204</v>
      </c>
      <c r="D2" s="45">
        <v>35.6</v>
      </c>
      <c r="E2" s="9">
        <v>1.0970703789188838</v>
      </c>
    </row>
    <row r="3">
      <c r="A3" s="46">
        <v>204.0</v>
      </c>
      <c r="B3" s="46" t="s">
        <v>205</v>
      </c>
      <c r="C3" s="47" t="s">
        <v>206</v>
      </c>
      <c r="D3" s="45">
        <v>32.4</v>
      </c>
      <c r="E3" s="9">
        <v>1.1545853263878045</v>
      </c>
    </row>
    <row r="4">
      <c r="A4" s="46">
        <v>201.0</v>
      </c>
      <c r="B4" s="46" t="s">
        <v>207</v>
      </c>
      <c r="C4" s="47" t="s">
        <v>208</v>
      </c>
      <c r="D4" s="45">
        <v>31.0</v>
      </c>
      <c r="E4" s="23">
        <v>0.37526562414864056</v>
      </c>
    </row>
    <row r="5">
      <c r="A5" s="46">
        <v>202.0</v>
      </c>
      <c r="B5" s="46" t="s">
        <v>209</v>
      </c>
      <c r="C5" s="47" t="s">
        <v>210</v>
      </c>
      <c r="D5" s="45">
        <v>31.0</v>
      </c>
      <c r="E5" s="23">
        <v>0.294127663052362</v>
      </c>
    </row>
    <row r="6">
      <c r="A6" s="46">
        <v>203.0</v>
      </c>
      <c r="B6" s="46" t="s">
        <v>211</v>
      </c>
      <c r="C6" s="47" t="s">
        <v>212</v>
      </c>
      <c r="D6" s="45">
        <v>30.3</v>
      </c>
      <c r="E6" s="23">
        <v>0.33787081478054704</v>
      </c>
    </row>
    <row r="7">
      <c r="A7" s="46">
        <v>206.0</v>
      </c>
      <c r="B7" s="46" t="s">
        <v>213</v>
      </c>
      <c r="C7" s="47" t="s">
        <v>214</v>
      </c>
      <c r="D7" s="48">
        <v>30.0</v>
      </c>
      <c r="E7" s="23">
        <v>0.47969120453362635</v>
      </c>
    </row>
    <row r="8">
      <c r="A8" s="46">
        <v>316.0</v>
      </c>
      <c r="B8" s="46" t="s">
        <v>215</v>
      </c>
      <c r="C8" s="47" t="s">
        <v>96</v>
      </c>
      <c r="D8" s="48">
        <v>29.4</v>
      </c>
      <c r="E8" s="23">
        <v>0.37706144006730596</v>
      </c>
    </row>
    <row r="9">
      <c r="A9" s="46">
        <v>305.0</v>
      </c>
      <c r="B9" s="46" t="s">
        <v>216</v>
      </c>
      <c r="C9" s="47" t="s">
        <v>217</v>
      </c>
      <c r="D9" s="48">
        <v>28.7</v>
      </c>
      <c r="E9" s="23">
        <v>0.5420577287886246</v>
      </c>
    </row>
    <row r="10">
      <c r="A10" s="46">
        <v>307.0</v>
      </c>
      <c r="B10" s="46" t="s">
        <v>218</v>
      </c>
      <c r="C10" s="47" t="s">
        <v>120</v>
      </c>
      <c r="D10" s="48">
        <v>27.9</v>
      </c>
      <c r="E10" s="23">
        <v>0.3461917833357546</v>
      </c>
    </row>
    <row r="11">
      <c r="A11" s="46">
        <v>209.0</v>
      </c>
      <c r="B11" s="46" t="s">
        <v>219</v>
      </c>
      <c r="C11" s="47" t="s">
        <v>220</v>
      </c>
      <c r="D11" s="48">
        <v>27.6</v>
      </c>
      <c r="E11" s="23">
        <v>0.5878747778107986</v>
      </c>
    </row>
    <row r="12">
      <c r="A12" s="46">
        <v>207.0</v>
      </c>
      <c r="B12" s="46" t="s">
        <v>221</v>
      </c>
      <c r="C12" s="47" t="s">
        <v>222</v>
      </c>
      <c r="D12" s="49">
        <v>27.4</v>
      </c>
      <c r="E12" s="9">
        <v>1.0509348382162917</v>
      </c>
    </row>
    <row r="13">
      <c r="A13" s="46">
        <v>312.0</v>
      </c>
      <c r="B13" s="46" t="s">
        <v>223</v>
      </c>
      <c r="C13" s="47" t="s">
        <v>105</v>
      </c>
      <c r="D13" s="49">
        <v>27.2</v>
      </c>
      <c r="E13" s="23">
        <v>0.3609695706001173</v>
      </c>
    </row>
    <row r="14">
      <c r="A14" s="46">
        <v>404.0</v>
      </c>
      <c r="B14" s="46" t="s">
        <v>224</v>
      </c>
      <c r="C14" s="47" t="s">
        <v>225</v>
      </c>
      <c r="D14" s="49">
        <v>25.6</v>
      </c>
      <c r="E14" s="23">
        <v>0.3633660955700501</v>
      </c>
    </row>
    <row r="15">
      <c r="A15" s="46">
        <v>407.0</v>
      </c>
      <c r="B15" s="46" t="s">
        <v>226</v>
      </c>
      <c r="C15" s="47" t="s">
        <v>227</v>
      </c>
      <c r="D15" s="49">
        <v>25.5</v>
      </c>
      <c r="E15" s="23">
        <v>0.26421088177296775</v>
      </c>
    </row>
    <row r="16">
      <c r="A16" s="46">
        <v>304.0</v>
      </c>
      <c r="B16" s="46" t="s">
        <v>228</v>
      </c>
      <c r="C16" s="50" t="s">
        <v>63</v>
      </c>
      <c r="D16" s="49">
        <v>24.8</v>
      </c>
      <c r="E16" s="23">
        <v>0.5757585260682085</v>
      </c>
    </row>
    <row r="17">
      <c r="A17" s="46">
        <v>313.0</v>
      </c>
      <c r="B17" s="46" t="s">
        <v>229</v>
      </c>
      <c r="C17" s="47" t="s">
        <v>153</v>
      </c>
      <c r="D17" s="49">
        <v>24.4</v>
      </c>
      <c r="E17" s="23">
        <v>0.2802640596129323</v>
      </c>
    </row>
    <row r="18">
      <c r="A18" s="46">
        <v>403.0</v>
      </c>
      <c r="B18" s="46" t="s">
        <v>230</v>
      </c>
      <c r="C18" s="47" t="s">
        <v>168</v>
      </c>
      <c r="D18" s="49">
        <v>24.0</v>
      </c>
      <c r="E18" s="23">
        <v>0.2579774639851662</v>
      </c>
    </row>
    <row r="19">
      <c r="A19" s="46">
        <v>311.0</v>
      </c>
      <c r="B19" s="46" t="s">
        <v>231</v>
      </c>
      <c r="C19" s="47" t="s">
        <v>135</v>
      </c>
      <c r="D19" s="49">
        <v>22.5</v>
      </c>
      <c r="E19" s="23">
        <v>0.3175562556496344</v>
      </c>
    </row>
    <row r="20">
      <c r="A20" s="46">
        <v>111.0</v>
      </c>
      <c r="B20" s="46" t="s">
        <v>232</v>
      </c>
      <c r="C20" s="47" t="s">
        <v>66</v>
      </c>
      <c r="D20" s="49">
        <v>22.3</v>
      </c>
      <c r="E20" s="23">
        <v>0.5424308222373757</v>
      </c>
    </row>
    <row r="21">
      <c r="A21" s="46">
        <v>314.0</v>
      </c>
      <c r="B21" s="46" t="s">
        <v>233</v>
      </c>
      <c r="C21" s="47" t="s">
        <v>234</v>
      </c>
      <c r="D21" s="49">
        <v>21.5</v>
      </c>
      <c r="E21" s="19">
        <v>0.7322810551681053</v>
      </c>
    </row>
    <row r="22">
      <c r="A22" s="46">
        <v>409.0</v>
      </c>
      <c r="B22" s="46" t="s">
        <v>235</v>
      </c>
      <c r="C22" s="47" t="s">
        <v>236</v>
      </c>
      <c r="D22" s="49">
        <v>21.5</v>
      </c>
      <c r="E22" s="23">
        <v>0.34975235816244193</v>
      </c>
    </row>
    <row r="23">
      <c r="A23" s="46">
        <v>303.0</v>
      </c>
      <c r="B23" s="46" t="s">
        <v>237</v>
      </c>
      <c r="C23" s="47" t="s">
        <v>42</v>
      </c>
      <c r="D23" s="49">
        <v>21.2</v>
      </c>
      <c r="E23" s="19">
        <v>0.719055340734273</v>
      </c>
    </row>
    <row r="24">
      <c r="A24" s="46">
        <v>501.0</v>
      </c>
      <c r="B24" s="46" t="s">
        <v>238</v>
      </c>
      <c r="C24" s="47" t="s">
        <v>239</v>
      </c>
      <c r="D24" s="49">
        <v>21.2</v>
      </c>
      <c r="E24" s="23">
        <v>0.38742870115497036</v>
      </c>
    </row>
    <row r="25">
      <c r="A25" s="46">
        <v>212.0</v>
      </c>
      <c r="B25" s="46" t="s">
        <v>240</v>
      </c>
      <c r="C25" s="47" t="s">
        <v>241</v>
      </c>
      <c r="D25" s="49">
        <v>20.9</v>
      </c>
      <c r="E25" s="23">
        <v>0.6660989217316667</v>
      </c>
    </row>
    <row r="26">
      <c r="A26" s="46">
        <v>309.0</v>
      </c>
      <c r="B26" s="46" t="s">
        <v>242</v>
      </c>
      <c r="C26" s="47" t="s">
        <v>243</v>
      </c>
      <c r="D26" s="49">
        <v>20.8</v>
      </c>
      <c r="E26" s="19">
        <v>0.8859756441867906</v>
      </c>
    </row>
    <row r="27">
      <c r="A27" s="46">
        <v>408.0</v>
      </c>
      <c r="B27" s="46" t="s">
        <v>244</v>
      </c>
      <c r="C27" s="47" t="s">
        <v>245</v>
      </c>
      <c r="D27" s="49">
        <v>20.8</v>
      </c>
      <c r="E27" s="23">
        <v>0.2446237037828469</v>
      </c>
    </row>
    <row r="28">
      <c r="A28" s="46">
        <v>109.0</v>
      </c>
      <c r="B28" s="46" t="s">
        <v>246</v>
      </c>
      <c r="C28" s="47" t="s">
        <v>247</v>
      </c>
      <c r="D28" s="49">
        <v>20.7</v>
      </c>
      <c r="E28" s="19">
        <v>0.7149288225419123</v>
      </c>
    </row>
    <row r="29">
      <c r="A29" s="46">
        <v>211.0</v>
      </c>
      <c r="B29" s="46" t="s">
        <v>248</v>
      </c>
      <c r="C29" s="47" t="s">
        <v>249</v>
      </c>
      <c r="D29" s="49">
        <v>20.6</v>
      </c>
      <c r="E29" s="23">
        <v>0.5763972673884383</v>
      </c>
    </row>
    <row r="30">
      <c r="A30" s="46">
        <v>308.0</v>
      </c>
      <c r="B30" s="46" t="s">
        <v>250</v>
      </c>
      <c r="C30" s="47" t="s">
        <v>251</v>
      </c>
      <c r="D30" s="49">
        <v>20.4</v>
      </c>
      <c r="E30" s="23">
        <v>0.6287219369267574</v>
      </c>
    </row>
    <row r="31">
      <c r="A31" s="46">
        <v>110.0</v>
      </c>
      <c r="B31" s="46" t="s">
        <v>252</v>
      </c>
      <c r="C31" s="47" t="s">
        <v>36</v>
      </c>
      <c r="D31" s="49">
        <v>20.2</v>
      </c>
      <c r="E31" s="19">
        <v>0.7575155297724255</v>
      </c>
    </row>
    <row r="32">
      <c r="A32" s="46">
        <v>112.0</v>
      </c>
      <c r="B32" s="46" t="s">
        <v>253</v>
      </c>
      <c r="C32" s="47" t="s">
        <v>254</v>
      </c>
      <c r="D32" s="49">
        <v>19.6</v>
      </c>
      <c r="E32" s="9">
        <v>0.9765502508623393</v>
      </c>
    </row>
    <row r="33">
      <c r="A33" s="46">
        <v>317.0</v>
      </c>
      <c r="B33" s="46" t="s">
        <v>255</v>
      </c>
      <c r="C33" s="47" t="s">
        <v>30</v>
      </c>
      <c r="D33" s="49">
        <v>19.5</v>
      </c>
      <c r="E33" s="9">
        <v>0.888279452095082</v>
      </c>
    </row>
    <row r="34">
      <c r="A34" s="46">
        <v>103.0</v>
      </c>
      <c r="B34" s="46" t="s">
        <v>256</v>
      </c>
      <c r="C34" s="47" t="s">
        <v>257</v>
      </c>
      <c r="D34" s="49">
        <v>19.3</v>
      </c>
      <c r="E34" s="23">
        <v>0.3850761093293763</v>
      </c>
    </row>
    <row r="35">
      <c r="A35" s="46">
        <v>310.0</v>
      </c>
      <c r="B35" s="46" t="s">
        <v>258</v>
      </c>
      <c r="C35" s="47" t="s">
        <v>259</v>
      </c>
      <c r="D35" s="49">
        <v>19.0</v>
      </c>
      <c r="E35" s="23">
        <v>0.4221119540701251</v>
      </c>
    </row>
    <row r="36">
      <c r="A36" s="46">
        <v>412.0</v>
      </c>
      <c r="B36" s="46" t="s">
        <v>260</v>
      </c>
      <c r="C36" s="47" t="s">
        <v>261</v>
      </c>
      <c r="D36" s="49">
        <v>19.0</v>
      </c>
      <c r="E36" s="23">
        <v>0.3517272821469278</v>
      </c>
    </row>
    <row r="37">
      <c r="A37" s="46">
        <v>402.0</v>
      </c>
      <c r="B37" s="46" t="s">
        <v>262</v>
      </c>
      <c r="C37" s="47" t="s">
        <v>263</v>
      </c>
      <c r="D37" s="49">
        <v>18.8</v>
      </c>
      <c r="E37" s="23">
        <v>0.31078657631304296</v>
      </c>
    </row>
    <row r="38">
      <c r="A38" s="46">
        <v>315.0</v>
      </c>
      <c r="B38" s="46" t="s">
        <v>264</v>
      </c>
      <c r="C38" s="47" t="s">
        <v>84</v>
      </c>
      <c r="D38" s="49">
        <v>18.6</v>
      </c>
      <c r="E38" s="23">
        <v>0.4004518286850157</v>
      </c>
    </row>
    <row r="39">
      <c r="A39" s="46">
        <v>401.0</v>
      </c>
      <c r="B39" s="46" t="s">
        <v>265</v>
      </c>
      <c r="C39" s="47" t="s">
        <v>266</v>
      </c>
      <c r="D39" s="49">
        <v>18.1</v>
      </c>
      <c r="E39" s="23">
        <v>0.35570154574303453</v>
      </c>
    </row>
    <row r="40">
      <c r="A40" s="46">
        <v>410.0</v>
      </c>
      <c r="B40" s="46" t="s">
        <v>267</v>
      </c>
      <c r="C40" s="47" t="s">
        <v>268</v>
      </c>
      <c r="D40" s="49">
        <v>17.3</v>
      </c>
      <c r="E40" s="23">
        <v>0.29443863437015044</v>
      </c>
    </row>
    <row r="41">
      <c r="A41" s="46">
        <v>414.0</v>
      </c>
      <c r="B41" s="46" t="s">
        <v>269</v>
      </c>
      <c r="C41" s="47" t="s">
        <v>270</v>
      </c>
      <c r="D41" s="49">
        <v>17.2</v>
      </c>
      <c r="E41" s="23">
        <v>0.43547724659109577</v>
      </c>
    </row>
    <row r="42">
      <c r="A42" s="46">
        <v>405.0</v>
      </c>
      <c r="B42" s="46" t="s">
        <v>271</v>
      </c>
      <c r="C42" s="47" t="s">
        <v>272</v>
      </c>
      <c r="D42" s="49">
        <v>16.8</v>
      </c>
      <c r="E42" s="23">
        <v>0.3259049398716055</v>
      </c>
    </row>
    <row r="43">
      <c r="A43" s="46">
        <v>208.0</v>
      </c>
      <c r="B43" s="46" t="s">
        <v>273</v>
      </c>
      <c r="C43" s="47" t="s">
        <v>274</v>
      </c>
      <c r="D43" s="49">
        <v>15.8</v>
      </c>
      <c r="E43" s="23">
        <v>0.6709809983773248</v>
      </c>
    </row>
    <row r="44">
      <c r="A44" s="46">
        <v>301.0</v>
      </c>
      <c r="B44" s="46" t="s">
        <v>275</v>
      </c>
      <c r="C44" s="47" t="s">
        <v>276</v>
      </c>
      <c r="D44" s="49">
        <v>15.5</v>
      </c>
      <c r="E44" s="23">
        <v>0.4909324027810823</v>
      </c>
    </row>
    <row r="45">
      <c r="A45" s="46">
        <v>406.0</v>
      </c>
      <c r="B45" s="46" t="s">
        <v>277</v>
      </c>
      <c r="C45" s="47" t="s">
        <v>278</v>
      </c>
      <c r="D45" s="49">
        <v>15.1</v>
      </c>
      <c r="E45" s="23">
        <v>0.32685204477866386</v>
      </c>
    </row>
    <row r="46">
      <c r="A46" s="46">
        <v>502.0</v>
      </c>
      <c r="B46" s="46" t="s">
        <v>279</v>
      </c>
      <c r="C46" s="47" t="s">
        <v>280</v>
      </c>
      <c r="D46" s="49">
        <v>14.9</v>
      </c>
      <c r="E46" s="23">
        <v>0.2661158813767227</v>
      </c>
    </row>
    <row r="47">
      <c r="A47" s="46">
        <v>318.0</v>
      </c>
      <c r="B47" s="46" t="s">
        <v>281</v>
      </c>
      <c r="C47" s="47" t="s">
        <v>282</v>
      </c>
      <c r="D47" s="49">
        <v>14.6</v>
      </c>
      <c r="E47" s="23">
        <v>0.2700728814850555</v>
      </c>
    </row>
    <row r="48">
      <c r="A48" s="46">
        <v>411.0</v>
      </c>
      <c r="B48" s="46" t="s">
        <v>283</v>
      </c>
      <c r="C48" s="47" t="s">
        <v>284</v>
      </c>
      <c r="D48" s="49">
        <v>14.1</v>
      </c>
      <c r="E48" s="23">
        <v>0.2541156753548297</v>
      </c>
    </row>
    <row r="49">
      <c r="A49" s="46">
        <v>210.0</v>
      </c>
      <c r="B49" s="46" t="s">
        <v>285</v>
      </c>
      <c r="C49" s="47" t="s">
        <v>286</v>
      </c>
      <c r="D49" s="49">
        <v>14.0</v>
      </c>
      <c r="E49" s="23">
        <v>0.31976948675631073</v>
      </c>
    </row>
    <row r="50">
      <c r="A50" s="46">
        <v>503.0</v>
      </c>
      <c r="B50" s="46" t="s">
        <v>287</v>
      </c>
      <c r="C50" s="47" t="s">
        <v>288</v>
      </c>
      <c r="D50" s="49">
        <v>12.3</v>
      </c>
      <c r="E50" s="23">
        <v>0.249668439122944</v>
      </c>
    </row>
    <row r="51">
      <c r="A51" s="46">
        <v>413.0</v>
      </c>
      <c r="B51" s="46" t="s">
        <v>289</v>
      </c>
      <c r="C51" s="47" t="s">
        <v>183</v>
      </c>
      <c r="D51" s="49">
        <v>12.3</v>
      </c>
      <c r="E51" s="23">
        <v>0.23559752815708163</v>
      </c>
    </row>
    <row r="52">
      <c r="A52" s="46">
        <v>104.0</v>
      </c>
      <c r="B52" s="46" t="s">
        <v>290</v>
      </c>
      <c r="C52" s="47" t="s">
        <v>291</v>
      </c>
      <c r="D52" s="49">
        <v>11.3</v>
      </c>
      <c r="E52" s="23">
        <v>0.3059836212565007</v>
      </c>
    </row>
    <row r="53">
      <c r="A53" s="46">
        <v>105.0</v>
      </c>
      <c r="B53" s="46" t="s">
        <v>292</v>
      </c>
      <c r="C53" s="50" t="s">
        <v>189</v>
      </c>
      <c r="D53" s="49">
        <v>11.3</v>
      </c>
      <c r="E53" s="23">
        <v>0.1928387829517604</v>
      </c>
    </row>
    <row r="54">
      <c r="A54" s="46">
        <v>302.0</v>
      </c>
      <c r="B54" s="46" t="s">
        <v>293</v>
      </c>
      <c r="C54" s="47" t="s">
        <v>294</v>
      </c>
      <c r="D54" s="49">
        <v>11.0</v>
      </c>
      <c r="E54" s="23">
        <v>0.29204475574820393</v>
      </c>
    </row>
    <row r="55">
      <c r="A55" s="46">
        <v>106.0</v>
      </c>
      <c r="B55" s="46" t="s">
        <v>295</v>
      </c>
      <c r="C55" s="47" t="s">
        <v>296</v>
      </c>
      <c r="D55" s="49">
        <v>9.8</v>
      </c>
      <c r="E55" s="23">
        <v>0.26007866273353</v>
      </c>
    </row>
    <row r="56">
      <c r="A56" s="46">
        <v>306.0</v>
      </c>
      <c r="B56" s="46" t="s">
        <v>297</v>
      </c>
      <c r="C56" s="47" t="s">
        <v>298</v>
      </c>
      <c r="D56" s="49">
        <v>9.6</v>
      </c>
      <c r="E56" s="23">
        <v>0.3549450645809037</v>
      </c>
    </row>
    <row r="57">
      <c r="A57" s="46">
        <v>107.0</v>
      </c>
      <c r="B57" s="46" t="s">
        <v>299</v>
      </c>
      <c r="C57" s="47" t="s">
        <v>87</v>
      </c>
      <c r="D57" s="49">
        <v>9.2</v>
      </c>
      <c r="E57" s="23">
        <v>0.3887701606170902</v>
      </c>
    </row>
    <row r="58">
      <c r="A58" s="46">
        <v>102.0</v>
      </c>
      <c r="B58" s="46" t="s">
        <v>300</v>
      </c>
      <c r="C58" s="47" t="s">
        <v>301</v>
      </c>
      <c r="D58" s="49">
        <v>8.8</v>
      </c>
      <c r="E58" s="23">
        <v>0.2329224260549254</v>
      </c>
    </row>
    <row r="59">
      <c r="A59" s="46">
        <v>101.0</v>
      </c>
      <c r="B59" s="46" t="s">
        <v>302</v>
      </c>
      <c r="C59" s="47" t="s">
        <v>192</v>
      </c>
      <c r="D59" s="49">
        <v>8.8</v>
      </c>
      <c r="E59" s="23">
        <v>0.08942703964404246</v>
      </c>
    </row>
    <row r="60">
      <c r="A60" s="46">
        <v>108.0</v>
      </c>
      <c r="B60" s="46" t="s">
        <v>303</v>
      </c>
      <c r="C60" s="47" t="s">
        <v>180</v>
      </c>
      <c r="D60" s="49">
        <v>7.2</v>
      </c>
      <c r="E60" s="23">
        <v>0.2363123288176545</v>
      </c>
    </row>
  </sheetData>
  <autoFilter ref="$A$1:$AA$60">
    <sortState ref="A1:AA60">
      <sortCondition descending="1" ref="D1:D60"/>
      <sortCondition descending="1" ref="E1:E60"/>
      <sortCondition ref="A1:A60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7</v>
      </c>
      <c r="C1" s="223" t="s">
        <v>454</v>
      </c>
    </row>
    <row r="2">
      <c r="A2" s="224">
        <v>44805.0</v>
      </c>
      <c r="B2" s="11" t="s">
        <v>22</v>
      </c>
      <c r="C2" s="11">
        <v>50.0</v>
      </c>
    </row>
    <row r="3">
      <c r="A3" s="224">
        <v>44774.0</v>
      </c>
      <c r="B3" s="11" t="s">
        <v>22</v>
      </c>
      <c r="C3" s="11">
        <v>87.0</v>
      </c>
    </row>
    <row r="4">
      <c r="A4" s="224">
        <v>44743.0</v>
      </c>
      <c r="B4" s="11" t="s">
        <v>22</v>
      </c>
      <c r="C4" s="11">
        <v>105.0</v>
      </c>
    </row>
    <row r="5">
      <c r="A5" s="224">
        <v>44713.0</v>
      </c>
      <c r="B5" s="11" t="s">
        <v>22</v>
      </c>
      <c r="C5" s="11">
        <v>89.0</v>
      </c>
    </row>
    <row r="6">
      <c r="A6" s="224">
        <v>44682.0</v>
      </c>
      <c r="B6" s="11" t="s">
        <v>22</v>
      </c>
      <c r="C6" s="11">
        <v>257.0</v>
      </c>
    </row>
    <row r="7">
      <c r="A7" s="224">
        <v>44652.0</v>
      </c>
      <c r="B7" s="11" t="s">
        <v>22</v>
      </c>
      <c r="C7" s="11">
        <v>987.0</v>
      </c>
    </row>
    <row r="8">
      <c r="A8" s="224">
        <v>44621.0</v>
      </c>
      <c r="B8" s="11" t="s">
        <v>22</v>
      </c>
      <c r="C8" s="11">
        <v>1499.0</v>
      </c>
    </row>
    <row r="9">
      <c r="A9" s="224">
        <v>44593.0</v>
      </c>
      <c r="B9" s="11" t="s">
        <v>22</v>
      </c>
      <c r="C9" s="11">
        <v>1871.0</v>
      </c>
    </row>
    <row r="10">
      <c r="A10" s="224">
        <v>44562.0</v>
      </c>
      <c r="B10" s="11" t="s">
        <v>22</v>
      </c>
      <c r="C10" s="11">
        <v>3799.0</v>
      </c>
    </row>
    <row r="11">
      <c r="A11" s="225">
        <v>44531.0</v>
      </c>
      <c r="B11" s="11" t="s">
        <v>22</v>
      </c>
      <c r="C11" s="11">
        <v>1674.0</v>
      </c>
    </row>
    <row r="12">
      <c r="A12" s="225">
        <v>44501.0</v>
      </c>
      <c r="B12" s="11" t="s">
        <v>22</v>
      </c>
      <c r="C12" s="11">
        <v>1686.0</v>
      </c>
    </row>
    <row r="13">
      <c r="A13" s="225">
        <v>44470.0</v>
      </c>
      <c r="B13" s="11" t="s">
        <v>22</v>
      </c>
      <c r="C13" s="11">
        <v>478.0</v>
      </c>
    </row>
    <row r="14">
      <c r="A14" s="224">
        <v>44440.0</v>
      </c>
      <c r="B14" s="11" t="s">
        <v>22</v>
      </c>
      <c r="C14" s="11">
        <v>149.0</v>
      </c>
    </row>
    <row r="15">
      <c r="A15" s="224">
        <v>44409.0</v>
      </c>
      <c r="B15" s="11" t="s">
        <v>22</v>
      </c>
      <c r="C15" s="11">
        <v>105.0</v>
      </c>
    </row>
    <row r="16">
      <c r="A16" s="224">
        <v>44378.0</v>
      </c>
      <c r="B16" s="11" t="s">
        <v>22</v>
      </c>
      <c r="C16" s="11">
        <v>88.0</v>
      </c>
    </row>
    <row r="17">
      <c r="A17" s="224">
        <v>44348.0</v>
      </c>
      <c r="B17" s="11" t="s">
        <v>22</v>
      </c>
      <c r="C17" s="11">
        <v>71.0</v>
      </c>
    </row>
    <row r="18">
      <c r="A18" s="224">
        <v>44317.0</v>
      </c>
      <c r="B18" s="11" t="s">
        <v>22</v>
      </c>
      <c r="C18" s="11">
        <v>351.0</v>
      </c>
    </row>
    <row r="19">
      <c r="A19" s="224">
        <v>44287.0</v>
      </c>
      <c r="B19" s="11" t="s">
        <v>22</v>
      </c>
      <c r="C19" s="11">
        <v>619.0</v>
      </c>
    </row>
    <row r="20">
      <c r="A20" s="224">
        <v>44256.0</v>
      </c>
      <c r="B20" s="11" t="s">
        <v>22</v>
      </c>
      <c r="C20" s="11">
        <v>1069.0</v>
      </c>
    </row>
    <row r="21">
      <c r="A21" s="224">
        <v>44228.0</v>
      </c>
      <c r="B21" s="11" t="s">
        <v>22</v>
      </c>
      <c r="C21" s="11">
        <v>1853.0</v>
      </c>
    </row>
    <row r="22">
      <c r="A22" s="224">
        <v>44197.0</v>
      </c>
      <c r="B22" s="11" t="s">
        <v>22</v>
      </c>
      <c r="C22" s="11">
        <v>2213.0</v>
      </c>
    </row>
    <row r="23">
      <c r="A23" s="225">
        <v>44166.0</v>
      </c>
      <c r="B23" s="11" t="s">
        <v>22</v>
      </c>
      <c r="C23" s="11">
        <v>2339.0</v>
      </c>
    </row>
    <row r="24">
      <c r="A24" s="225">
        <v>44136.0</v>
      </c>
      <c r="B24" s="11" t="s">
        <v>22</v>
      </c>
      <c r="C24" s="11">
        <v>1247.0</v>
      </c>
    </row>
    <row r="25">
      <c r="A25" s="225">
        <v>44105.0</v>
      </c>
      <c r="B25" s="11" t="s">
        <v>22</v>
      </c>
      <c r="C25" s="11">
        <v>665.0</v>
      </c>
    </row>
    <row r="26">
      <c r="A26" s="224">
        <v>44075.0</v>
      </c>
      <c r="B26" s="11" t="s">
        <v>22</v>
      </c>
      <c r="C26" s="11">
        <v>101.0</v>
      </c>
    </row>
    <row r="27">
      <c r="A27" s="224">
        <v>44044.0</v>
      </c>
      <c r="B27" s="11" t="s">
        <v>22</v>
      </c>
      <c r="C27" s="11">
        <v>62.0</v>
      </c>
    </row>
    <row r="28">
      <c r="A28" s="224">
        <v>44013.0</v>
      </c>
      <c r="B28" s="11" t="s">
        <v>22</v>
      </c>
      <c r="C28" s="11">
        <v>51.0</v>
      </c>
    </row>
    <row r="29">
      <c r="A29" s="224">
        <v>43983.0</v>
      </c>
      <c r="B29" s="11" t="s">
        <v>22</v>
      </c>
      <c r="C29" s="11">
        <v>87.0</v>
      </c>
    </row>
    <row r="30">
      <c r="A30" s="224">
        <v>43952.0</v>
      </c>
      <c r="B30" s="11" t="s">
        <v>22</v>
      </c>
      <c r="C30" s="11">
        <v>287.0</v>
      </c>
    </row>
    <row r="31">
      <c r="A31" s="224">
        <v>43922.0</v>
      </c>
      <c r="B31" s="11" t="s">
        <v>22</v>
      </c>
      <c r="C31" s="11">
        <v>579.0</v>
      </c>
    </row>
    <row r="32">
      <c r="A32" s="224">
        <v>43891.0</v>
      </c>
      <c r="B32" s="11" t="s">
        <v>22</v>
      </c>
      <c r="C32" s="11">
        <v>979.0</v>
      </c>
    </row>
    <row r="33">
      <c r="A33" s="224">
        <v>43862.0</v>
      </c>
      <c r="B33" s="11" t="s">
        <v>22</v>
      </c>
      <c r="C33" s="11">
        <v>1264.0</v>
      </c>
    </row>
    <row r="34">
      <c r="A34" s="224">
        <v>43831.0</v>
      </c>
      <c r="B34" s="11" t="s">
        <v>22</v>
      </c>
      <c r="C34" s="11">
        <v>1588.0</v>
      </c>
    </row>
    <row r="35">
      <c r="A35" s="225">
        <v>43800.0</v>
      </c>
      <c r="B35" s="11" t="s">
        <v>22</v>
      </c>
      <c r="C35" s="11">
        <v>1837.0</v>
      </c>
    </row>
    <row r="36">
      <c r="A36" s="225">
        <v>43770.0</v>
      </c>
      <c r="B36" s="11" t="s">
        <v>22</v>
      </c>
      <c r="C36" s="11">
        <v>2013.0</v>
      </c>
    </row>
    <row r="37">
      <c r="A37" s="225">
        <v>43739.0</v>
      </c>
      <c r="B37" s="11" t="s">
        <v>22</v>
      </c>
      <c r="C37" s="11">
        <v>714.0</v>
      </c>
    </row>
    <row r="38">
      <c r="A38" s="224">
        <v>43709.0</v>
      </c>
      <c r="B38" s="11" t="s">
        <v>22</v>
      </c>
      <c r="C38" s="11">
        <v>106.0</v>
      </c>
    </row>
    <row r="39">
      <c r="A39" s="224">
        <v>43678.0</v>
      </c>
      <c r="B39" s="11" t="s">
        <v>22</v>
      </c>
      <c r="C39" s="11">
        <v>69.0</v>
      </c>
    </row>
    <row r="40">
      <c r="A40" s="224">
        <v>43647.0</v>
      </c>
      <c r="B40" s="11" t="s">
        <v>22</v>
      </c>
      <c r="C40" s="11">
        <v>89.0</v>
      </c>
    </row>
    <row r="41">
      <c r="A41" s="224">
        <v>43617.0</v>
      </c>
      <c r="B41" s="11" t="s">
        <v>22</v>
      </c>
      <c r="C41" s="11">
        <v>149.0</v>
      </c>
    </row>
    <row r="42">
      <c r="A42" s="224">
        <v>43586.0</v>
      </c>
      <c r="B42" s="11" t="s">
        <v>22</v>
      </c>
      <c r="C42" s="11">
        <v>382.0</v>
      </c>
    </row>
    <row r="43">
      <c r="A43" s="224">
        <v>43556.0</v>
      </c>
      <c r="B43" s="11" t="s">
        <v>22</v>
      </c>
      <c r="C43" s="11">
        <v>594.0</v>
      </c>
    </row>
    <row r="44">
      <c r="A44" s="224">
        <v>43525.0</v>
      </c>
      <c r="B44" s="11" t="s">
        <v>22</v>
      </c>
      <c r="C44" s="11">
        <v>1415.0</v>
      </c>
    </row>
    <row r="45">
      <c r="A45" s="224">
        <v>43497.0</v>
      </c>
      <c r="B45" s="11" t="s">
        <v>22</v>
      </c>
      <c r="C45" s="11">
        <v>1779.0</v>
      </c>
    </row>
    <row r="46">
      <c r="A46" s="224">
        <v>43466.0</v>
      </c>
      <c r="B46" s="11" t="s">
        <v>22</v>
      </c>
      <c r="C46" s="11">
        <v>2698.0</v>
      </c>
    </row>
    <row r="47">
      <c r="A47" s="225">
        <v>43435.0</v>
      </c>
      <c r="B47" s="11" t="s">
        <v>22</v>
      </c>
      <c r="C47" s="11">
        <v>1851.0</v>
      </c>
    </row>
    <row r="48">
      <c r="A48" s="225">
        <v>43405.0</v>
      </c>
      <c r="B48" s="11" t="s">
        <v>22</v>
      </c>
      <c r="C48" s="11">
        <v>1017.0</v>
      </c>
    </row>
    <row r="49">
      <c r="A49" s="225">
        <v>43374.0</v>
      </c>
      <c r="B49" s="11" t="s">
        <v>22</v>
      </c>
      <c r="C49" s="11">
        <v>1055.0</v>
      </c>
    </row>
    <row r="50">
      <c r="A50" s="224">
        <v>43344.0</v>
      </c>
      <c r="B50" s="11" t="s">
        <v>22</v>
      </c>
      <c r="C50" s="11">
        <v>62.0</v>
      </c>
    </row>
    <row r="51">
      <c r="A51" s="224">
        <v>43313.0</v>
      </c>
      <c r="B51" s="11" t="s">
        <v>22</v>
      </c>
      <c r="C51" s="11">
        <v>72.0</v>
      </c>
    </row>
    <row r="52">
      <c r="A52" s="224">
        <v>43282.0</v>
      </c>
      <c r="B52" s="11" t="s">
        <v>22</v>
      </c>
      <c r="C52" s="11">
        <v>85.0</v>
      </c>
    </row>
    <row r="53">
      <c r="A53" s="224">
        <v>43252.0</v>
      </c>
      <c r="B53" s="11" t="s">
        <v>22</v>
      </c>
      <c r="C53" s="11">
        <v>97.0</v>
      </c>
    </row>
    <row r="54">
      <c r="A54" s="224">
        <v>43221.0</v>
      </c>
      <c r="B54" s="11" t="s">
        <v>22</v>
      </c>
      <c r="C54" s="11">
        <v>205.0</v>
      </c>
    </row>
    <row r="55">
      <c r="A55" s="224">
        <v>43191.0</v>
      </c>
      <c r="B55" s="11" t="s">
        <v>22</v>
      </c>
      <c r="C55" s="11">
        <v>904.0</v>
      </c>
    </row>
    <row r="56">
      <c r="A56" s="224">
        <v>43160.0</v>
      </c>
      <c r="B56" s="11" t="s">
        <v>22</v>
      </c>
      <c r="C56" s="11">
        <v>1404.0</v>
      </c>
    </row>
    <row r="57">
      <c r="A57" s="224">
        <v>43132.0</v>
      </c>
      <c r="B57" s="11" t="s">
        <v>22</v>
      </c>
      <c r="C57" s="11">
        <v>1117.0</v>
      </c>
    </row>
    <row r="58">
      <c r="A58" s="224">
        <v>43101.0</v>
      </c>
      <c r="B58" s="11" t="s">
        <v>22</v>
      </c>
      <c r="C58" s="11">
        <v>2701.0</v>
      </c>
    </row>
    <row r="59">
      <c r="A59" s="225">
        <v>43070.0</v>
      </c>
      <c r="B59" s="11" t="s">
        <v>22</v>
      </c>
      <c r="C59" s="11">
        <v>2573.0</v>
      </c>
    </row>
    <row r="60">
      <c r="A60" s="225">
        <v>43040.0</v>
      </c>
      <c r="B60" s="11" t="s">
        <v>22</v>
      </c>
      <c r="C60" s="11">
        <v>1897.0</v>
      </c>
    </row>
    <row r="61">
      <c r="A61" s="225">
        <v>43009.0</v>
      </c>
      <c r="B61" s="11" t="s">
        <v>22</v>
      </c>
      <c r="C61" s="11">
        <v>367.0</v>
      </c>
    </row>
    <row r="62">
      <c r="A62" s="224">
        <v>42979.0</v>
      </c>
      <c r="B62" s="11" t="s">
        <v>22</v>
      </c>
      <c r="C62" s="11">
        <v>95.0</v>
      </c>
    </row>
    <row r="63">
      <c r="A63" s="224">
        <v>42948.0</v>
      </c>
      <c r="B63" s="11" t="s">
        <v>22</v>
      </c>
      <c r="C63" s="11">
        <v>82.0</v>
      </c>
    </row>
    <row r="64">
      <c r="A64" s="224">
        <v>42917.0</v>
      </c>
      <c r="B64" s="11" t="s">
        <v>22</v>
      </c>
      <c r="C64" s="11">
        <v>56.0</v>
      </c>
    </row>
    <row r="65">
      <c r="A65" s="224">
        <v>42887.0</v>
      </c>
      <c r="B65" s="11" t="s">
        <v>22</v>
      </c>
      <c r="C65" s="11">
        <v>119.0</v>
      </c>
    </row>
    <row r="66">
      <c r="A66" s="224">
        <v>42856.0</v>
      </c>
      <c r="B66" s="11" t="s">
        <v>22</v>
      </c>
      <c r="C66" s="11">
        <v>292.0</v>
      </c>
    </row>
    <row r="67">
      <c r="A67" s="224">
        <v>42826.0</v>
      </c>
      <c r="B67" s="11" t="s">
        <v>22</v>
      </c>
      <c r="C67" s="11">
        <v>502.0</v>
      </c>
    </row>
    <row r="68">
      <c r="A68" s="224">
        <v>42795.0</v>
      </c>
      <c r="B68" s="11" t="s">
        <v>22</v>
      </c>
      <c r="C68" s="11">
        <v>1810.0</v>
      </c>
    </row>
    <row r="69">
      <c r="A69" s="224">
        <v>42767.0</v>
      </c>
      <c r="B69" s="11" t="s">
        <v>22</v>
      </c>
      <c r="C69" s="11">
        <v>1317.0</v>
      </c>
    </row>
    <row r="70">
      <c r="A70" s="224">
        <v>42736.0</v>
      </c>
      <c r="B70" s="11" t="s">
        <v>22</v>
      </c>
      <c r="C70" s="11">
        <v>1850.0</v>
      </c>
    </row>
    <row r="71">
      <c r="A71" s="225">
        <v>42705.0</v>
      </c>
      <c r="B71" s="11" t="s">
        <v>22</v>
      </c>
      <c r="C71" s="11">
        <v>2323.0</v>
      </c>
    </row>
    <row r="72">
      <c r="A72" s="225">
        <v>42675.0</v>
      </c>
      <c r="B72" s="11" t="s">
        <v>22</v>
      </c>
      <c r="C72" s="11">
        <v>1515.0</v>
      </c>
    </row>
    <row r="73">
      <c r="A73" s="225">
        <v>42644.0</v>
      </c>
      <c r="B73" s="11" t="s">
        <v>22</v>
      </c>
      <c r="C73" s="11">
        <v>1079.0</v>
      </c>
    </row>
    <row r="74">
      <c r="A74" s="224">
        <v>42614.0</v>
      </c>
      <c r="B74" s="11" t="s">
        <v>22</v>
      </c>
      <c r="C74" s="11">
        <v>94.0</v>
      </c>
    </row>
    <row r="75">
      <c r="A75" s="224">
        <v>42583.0</v>
      </c>
      <c r="B75" s="11" t="s">
        <v>22</v>
      </c>
      <c r="C75" s="11">
        <v>62.0</v>
      </c>
    </row>
    <row r="76">
      <c r="A76" s="224">
        <v>42552.0</v>
      </c>
      <c r="B76" s="11" t="s">
        <v>22</v>
      </c>
      <c r="C76" s="11">
        <v>84.0</v>
      </c>
    </row>
    <row r="77">
      <c r="A77" s="224">
        <v>42522.0</v>
      </c>
      <c r="B77" s="11" t="s">
        <v>22</v>
      </c>
      <c r="C77" s="11">
        <v>107.0</v>
      </c>
    </row>
    <row r="78">
      <c r="A78" s="224">
        <v>42491.0</v>
      </c>
      <c r="B78" s="11" t="s">
        <v>22</v>
      </c>
      <c r="C78" s="11">
        <v>431.0</v>
      </c>
    </row>
    <row r="79">
      <c r="A79" s="224">
        <v>42461.0</v>
      </c>
      <c r="B79" s="11" t="s">
        <v>22</v>
      </c>
      <c r="C79" s="11">
        <v>559.0</v>
      </c>
    </row>
    <row r="80">
      <c r="A80" s="224">
        <v>42430.0</v>
      </c>
      <c r="B80" s="11" t="s">
        <v>22</v>
      </c>
      <c r="C80" s="11">
        <v>1063.0</v>
      </c>
    </row>
    <row r="81">
      <c r="A81" s="224">
        <v>42401.0</v>
      </c>
      <c r="B81" s="11" t="s">
        <v>22</v>
      </c>
      <c r="C81" s="11">
        <v>2277.0</v>
      </c>
    </row>
    <row r="82">
      <c r="A82" s="224">
        <v>42370.0</v>
      </c>
      <c r="B82" s="11" t="s">
        <v>22</v>
      </c>
      <c r="C82" s="11">
        <v>2766.0</v>
      </c>
    </row>
    <row r="83">
      <c r="A83" s="225">
        <v>42339.0</v>
      </c>
      <c r="B83" s="11" t="s">
        <v>22</v>
      </c>
      <c r="C83" s="11">
        <v>1341.0</v>
      </c>
    </row>
    <row r="84">
      <c r="A84" s="225">
        <v>42309.0</v>
      </c>
      <c r="B84" s="11" t="s">
        <v>22</v>
      </c>
      <c r="C84" s="11">
        <v>1570.0</v>
      </c>
    </row>
    <row r="85">
      <c r="A85" s="225">
        <v>42278.0</v>
      </c>
      <c r="B85" s="11" t="s">
        <v>22</v>
      </c>
      <c r="C85" s="11">
        <v>1202.0</v>
      </c>
    </row>
    <row r="86">
      <c r="A86" s="224">
        <v>42248.0</v>
      </c>
      <c r="B86" s="11" t="s">
        <v>22</v>
      </c>
      <c r="C86" s="11">
        <v>140.0</v>
      </c>
    </row>
    <row r="87">
      <c r="A87" s="224">
        <v>42217.0</v>
      </c>
      <c r="B87" s="11" t="s">
        <v>22</v>
      </c>
      <c r="C87" s="11">
        <v>80.0</v>
      </c>
    </row>
    <row r="88">
      <c r="A88" s="224">
        <v>42186.0</v>
      </c>
      <c r="B88" s="11" t="s">
        <v>22</v>
      </c>
      <c r="C88" s="11">
        <v>122.0</v>
      </c>
    </row>
    <row r="89">
      <c r="A89" s="224">
        <v>42156.0</v>
      </c>
      <c r="B89" s="11" t="s">
        <v>22</v>
      </c>
      <c r="C89" s="11">
        <v>112.0</v>
      </c>
    </row>
    <row r="90">
      <c r="A90" s="224">
        <v>42125.0</v>
      </c>
      <c r="B90" s="11" t="s">
        <v>22</v>
      </c>
      <c r="C90" s="11">
        <v>193.0</v>
      </c>
    </row>
    <row r="91">
      <c r="A91" s="224">
        <v>42095.0</v>
      </c>
      <c r="B91" s="11" t="s">
        <v>22</v>
      </c>
      <c r="C91" s="11">
        <v>655.0</v>
      </c>
    </row>
    <row r="92">
      <c r="A92" s="224">
        <v>42064.0</v>
      </c>
      <c r="B92" s="11" t="s">
        <v>22</v>
      </c>
      <c r="C92" s="11">
        <v>1439.0</v>
      </c>
    </row>
    <row r="93">
      <c r="A93" s="224">
        <v>42036.0</v>
      </c>
      <c r="B93" s="11" t="s">
        <v>22</v>
      </c>
      <c r="C93" s="11">
        <v>2670.0</v>
      </c>
    </row>
    <row r="94">
      <c r="A94" s="224">
        <v>42005.0</v>
      </c>
      <c r="B94" s="11" t="s">
        <v>22</v>
      </c>
      <c r="C94" s="11">
        <v>2958.0</v>
      </c>
    </row>
    <row r="95">
      <c r="A95" s="225">
        <v>41974.0</v>
      </c>
      <c r="B95" s="11" t="s">
        <v>22</v>
      </c>
      <c r="C95" s="11">
        <v>2106.0</v>
      </c>
    </row>
    <row r="96">
      <c r="A96" s="225">
        <v>41944.0</v>
      </c>
      <c r="B96" s="11" t="s">
        <v>22</v>
      </c>
      <c r="C96" s="11">
        <v>2594.0</v>
      </c>
    </row>
    <row r="97">
      <c r="A97" s="225">
        <v>41913.0</v>
      </c>
      <c r="B97" s="11" t="s">
        <v>22</v>
      </c>
      <c r="C97" s="11">
        <v>973.0</v>
      </c>
    </row>
    <row r="98">
      <c r="A98" s="224">
        <v>41883.0</v>
      </c>
      <c r="B98" s="11" t="s">
        <v>22</v>
      </c>
      <c r="C98" s="11">
        <v>122.0</v>
      </c>
    </row>
    <row r="99">
      <c r="A99" s="224">
        <v>41852.0</v>
      </c>
      <c r="B99" s="11" t="s">
        <v>22</v>
      </c>
      <c r="C99" s="11">
        <v>100.0</v>
      </c>
    </row>
    <row r="100">
      <c r="A100" s="224">
        <v>41821.0</v>
      </c>
      <c r="B100" s="11" t="s">
        <v>22</v>
      </c>
      <c r="C100" s="11">
        <v>113.0</v>
      </c>
    </row>
    <row r="101">
      <c r="A101" s="226">
        <v>41791.0</v>
      </c>
      <c r="B101" s="36" t="s">
        <v>22</v>
      </c>
      <c r="C101" s="36">
        <v>172.0</v>
      </c>
    </row>
    <row r="102">
      <c r="A102" s="224">
        <v>41760.0</v>
      </c>
      <c r="B102" s="11" t="s">
        <v>22</v>
      </c>
      <c r="C102" s="11">
        <v>142.0</v>
      </c>
    </row>
    <row r="103">
      <c r="A103" s="224">
        <v>41730.0</v>
      </c>
      <c r="B103" s="11" t="s">
        <v>22</v>
      </c>
      <c r="C103" s="11">
        <v>678.0</v>
      </c>
    </row>
    <row r="104">
      <c r="A104" s="224">
        <v>41699.0</v>
      </c>
      <c r="B104" s="11" t="s">
        <v>22</v>
      </c>
      <c r="C104" s="11">
        <v>849.0</v>
      </c>
    </row>
    <row r="106">
      <c r="A106" s="227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7</v>
      </c>
      <c r="C1" s="223" t="s">
        <v>454</v>
      </c>
    </row>
    <row r="2">
      <c r="A2" s="224">
        <v>44805.0</v>
      </c>
      <c r="B2" s="11" t="s">
        <v>19</v>
      </c>
      <c r="C2" s="11">
        <v>52.0</v>
      </c>
    </row>
    <row r="3">
      <c r="A3" s="224">
        <v>44774.0</v>
      </c>
      <c r="B3" s="11" t="s">
        <v>19</v>
      </c>
      <c r="C3" s="11">
        <v>43.0</v>
      </c>
    </row>
    <row r="4">
      <c r="A4" s="224">
        <v>44743.0</v>
      </c>
      <c r="B4" s="11" t="s">
        <v>19</v>
      </c>
      <c r="C4" s="11">
        <v>91.0</v>
      </c>
    </row>
    <row r="5">
      <c r="A5" s="224">
        <v>44713.0</v>
      </c>
      <c r="B5" s="11" t="s">
        <v>19</v>
      </c>
      <c r="C5" s="11">
        <v>233.0</v>
      </c>
    </row>
    <row r="6">
      <c r="A6" s="224">
        <v>44682.0</v>
      </c>
      <c r="B6" s="11" t="s">
        <v>19</v>
      </c>
      <c r="C6" s="11">
        <v>395.0</v>
      </c>
    </row>
    <row r="7">
      <c r="A7" s="224">
        <v>44652.0</v>
      </c>
      <c r="B7" s="11" t="s">
        <v>19</v>
      </c>
      <c r="C7" s="11">
        <v>1001.0</v>
      </c>
    </row>
    <row r="8">
      <c r="A8" s="224">
        <v>44621.0</v>
      </c>
      <c r="B8" s="11" t="s">
        <v>19</v>
      </c>
      <c r="C8" s="11">
        <v>1679.0</v>
      </c>
    </row>
    <row r="9">
      <c r="A9" s="224">
        <v>44593.0</v>
      </c>
      <c r="B9" s="11" t="s">
        <v>19</v>
      </c>
      <c r="C9" s="11">
        <v>1962.0</v>
      </c>
    </row>
    <row r="10">
      <c r="A10" s="224">
        <v>44562.0</v>
      </c>
      <c r="B10" s="11" t="s">
        <v>19</v>
      </c>
      <c r="C10" s="11">
        <v>3312.0</v>
      </c>
    </row>
    <row r="11">
      <c r="A11" s="225">
        <v>44531.0</v>
      </c>
      <c r="B11" s="11" t="s">
        <v>19</v>
      </c>
      <c r="C11" s="11">
        <v>1885.0</v>
      </c>
    </row>
    <row r="12">
      <c r="A12" s="225">
        <v>44501.0</v>
      </c>
      <c r="B12" s="11" t="s">
        <v>19</v>
      </c>
      <c r="C12" s="11">
        <v>1775.0</v>
      </c>
    </row>
    <row r="13">
      <c r="A13" s="225">
        <v>44470.0</v>
      </c>
      <c r="B13" s="11" t="s">
        <v>19</v>
      </c>
      <c r="C13" s="11">
        <v>407.0</v>
      </c>
    </row>
    <row r="14">
      <c r="A14" s="224">
        <v>44440.0</v>
      </c>
      <c r="B14" s="11" t="s">
        <v>19</v>
      </c>
      <c r="C14" s="11">
        <v>98.0</v>
      </c>
    </row>
    <row r="15">
      <c r="A15" s="224">
        <v>44409.0</v>
      </c>
      <c r="B15" s="11" t="s">
        <v>19</v>
      </c>
      <c r="C15" s="11">
        <v>61.0</v>
      </c>
    </row>
    <row r="16">
      <c r="A16" s="224">
        <v>44378.0</v>
      </c>
      <c r="B16" s="11" t="s">
        <v>19</v>
      </c>
      <c r="C16" s="11">
        <v>95.0</v>
      </c>
    </row>
    <row r="17">
      <c r="A17" s="224">
        <v>44348.0</v>
      </c>
      <c r="B17" s="11" t="s">
        <v>19</v>
      </c>
      <c r="C17" s="11">
        <v>100.0</v>
      </c>
    </row>
    <row r="18">
      <c r="A18" s="224">
        <v>44317.0</v>
      </c>
      <c r="B18" s="11" t="s">
        <v>19</v>
      </c>
      <c r="C18" s="11">
        <v>371.0</v>
      </c>
    </row>
    <row r="19">
      <c r="A19" s="224">
        <v>44287.0</v>
      </c>
      <c r="B19" s="11" t="s">
        <v>19</v>
      </c>
      <c r="C19" s="11">
        <v>904.0</v>
      </c>
    </row>
    <row r="20">
      <c r="A20" s="224">
        <v>44256.0</v>
      </c>
      <c r="B20" s="11" t="s">
        <v>19</v>
      </c>
      <c r="C20" s="11">
        <v>1469.0</v>
      </c>
    </row>
    <row r="21">
      <c r="A21" s="224">
        <v>44228.0</v>
      </c>
      <c r="B21" s="11" t="s">
        <v>19</v>
      </c>
      <c r="C21" s="11">
        <v>1976.0</v>
      </c>
    </row>
    <row r="22">
      <c r="A22" s="224">
        <v>44197.0</v>
      </c>
      <c r="B22" s="11" t="s">
        <v>19</v>
      </c>
      <c r="C22" s="11">
        <v>2082.0</v>
      </c>
    </row>
    <row r="23">
      <c r="A23" s="225">
        <v>44166.0</v>
      </c>
      <c r="B23" s="11" t="s">
        <v>19</v>
      </c>
      <c r="C23" s="11">
        <v>1909.0</v>
      </c>
    </row>
    <row r="24">
      <c r="A24" s="225">
        <v>44136.0</v>
      </c>
      <c r="B24" s="11" t="s">
        <v>19</v>
      </c>
      <c r="C24" s="11">
        <v>1195.0</v>
      </c>
    </row>
    <row r="25">
      <c r="A25" s="225">
        <v>44105.0</v>
      </c>
      <c r="B25" s="11" t="s">
        <v>19</v>
      </c>
      <c r="C25" s="11">
        <v>733.0</v>
      </c>
    </row>
    <row r="26">
      <c r="A26" s="224">
        <v>44075.0</v>
      </c>
      <c r="B26" s="11" t="s">
        <v>19</v>
      </c>
      <c r="C26" s="11">
        <v>64.0</v>
      </c>
    </row>
    <row r="27">
      <c r="A27" s="224">
        <v>44044.0</v>
      </c>
      <c r="B27" s="11" t="s">
        <v>19</v>
      </c>
      <c r="C27" s="11">
        <v>34.0</v>
      </c>
    </row>
    <row r="28">
      <c r="A28" s="224">
        <v>44013.0</v>
      </c>
      <c r="B28" s="11" t="s">
        <v>19</v>
      </c>
      <c r="C28" s="11">
        <v>78.0</v>
      </c>
    </row>
    <row r="29">
      <c r="A29" s="224">
        <v>43983.0</v>
      </c>
      <c r="B29" s="11" t="s">
        <v>19</v>
      </c>
      <c r="C29" s="11">
        <v>202.0</v>
      </c>
    </row>
    <row r="30">
      <c r="A30" s="224">
        <v>43952.0</v>
      </c>
      <c r="B30" s="11" t="s">
        <v>19</v>
      </c>
      <c r="C30" s="11">
        <v>593.0</v>
      </c>
    </row>
    <row r="31">
      <c r="A31" s="224">
        <v>43922.0</v>
      </c>
      <c r="B31" s="11" t="s">
        <v>19</v>
      </c>
      <c r="C31" s="11">
        <v>776.0</v>
      </c>
    </row>
    <row r="32">
      <c r="A32" s="224">
        <v>43891.0</v>
      </c>
      <c r="B32" s="11" t="s">
        <v>19</v>
      </c>
      <c r="C32" s="11">
        <v>1188.0</v>
      </c>
    </row>
    <row r="33">
      <c r="A33" s="224">
        <v>43862.0</v>
      </c>
      <c r="B33" s="11" t="s">
        <v>19</v>
      </c>
      <c r="C33" s="11">
        <v>1587.0</v>
      </c>
    </row>
    <row r="34">
      <c r="A34" s="224">
        <v>43831.0</v>
      </c>
      <c r="B34" s="11" t="s">
        <v>19</v>
      </c>
      <c r="C34" s="11">
        <v>1650.0</v>
      </c>
    </row>
    <row r="35">
      <c r="A35" s="225">
        <v>43800.0</v>
      </c>
      <c r="B35" s="11" t="s">
        <v>19</v>
      </c>
      <c r="C35" s="11">
        <v>1782.0</v>
      </c>
    </row>
    <row r="36">
      <c r="A36" s="225">
        <v>43770.0</v>
      </c>
      <c r="B36" s="11" t="s">
        <v>19</v>
      </c>
      <c r="C36" s="11">
        <v>1960.0</v>
      </c>
    </row>
    <row r="37">
      <c r="A37" s="225">
        <v>43739.0</v>
      </c>
      <c r="B37" s="11" t="s">
        <v>19</v>
      </c>
      <c r="C37" s="11">
        <v>507.0</v>
      </c>
    </row>
    <row r="38">
      <c r="A38" s="224">
        <v>43709.0</v>
      </c>
      <c r="B38" s="11" t="s">
        <v>19</v>
      </c>
      <c r="C38" s="11">
        <v>105.0</v>
      </c>
    </row>
    <row r="39">
      <c r="A39" s="224">
        <v>43678.0</v>
      </c>
      <c r="B39" s="11" t="s">
        <v>19</v>
      </c>
      <c r="C39" s="11">
        <v>72.0</v>
      </c>
    </row>
    <row r="40">
      <c r="A40" s="224">
        <v>43647.0</v>
      </c>
      <c r="B40" s="11" t="s">
        <v>19</v>
      </c>
      <c r="C40" s="11">
        <v>98.0</v>
      </c>
    </row>
    <row r="41">
      <c r="A41" s="224">
        <v>43617.0</v>
      </c>
      <c r="B41" s="11" t="s">
        <v>19</v>
      </c>
      <c r="C41" s="11">
        <v>204.0</v>
      </c>
    </row>
    <row r="42">
      <c r="A42" s="224">
        <v>43586.0</v>
      </c>
      <c r="B42" s="11" t="s">
        <v>19</v>
      </c>
      <c r="C42" s="11">
        <v>441.0</v>
      </c>
    </row>
    <row r="43">
      <c r="A43" s="224">
        <v>43556.0</v>
      </c>
      <c r="B43" s="11" t="s">
        <v>19</v>
      </c>
      <c r="C43" s="11">
        <v>486.0</v>
      </c>
    </row>
    <row r="44">
      <c r="A44" s="224">
        <v>43525.0</v>
      </c>
      <c r="B44" s="11" t="s">
        <v>19</v>
      </c>
      <c r="C44" s="11">
        <v>1123.0</v>
      </c>
    </row>
    <row r="45">
      <c r="A45" s="224">
        <v>43497.0</v>
      </c>
      <c r="B45" s="11" t="s">
        <v>19</v>
      </c>
      <c r="C45" s="11">
        <v>1376.0</v>
      </c>
    </row>
    <row r="46">
      <c r="A46" s="224">
        <v>43466.0</v>
      </c>
      <c r="B46" s="11" t="s">
        <v>19</v>
      </c>
      <c r="C46" s="11">
        <v>2270.0</v>
      </c>
    </row>
    <row r="47">
      <c r="A47" s="225">
        <v>43435.0</v>
      </c>
      <c r="B47" s="11" t="s">
        <v>19</v>
      </c>
      <c r="C47" s="11">
        <v>1295.0</v>
      </c>
    </row>
    <row r="48">
      <c r="A48" s="225">
        <v>43405.0</v>
      </c>
      <c r="B48" s="11" t="s">
        <v>19</v>
      </c>
      <c r="C48" s="11">
        <v>898.0</v>
      </c>
    </row>
    <row r="49">
      <c r="A49" s="225">
        <v>43374.0</v>
      </c>
      <c r="B49" s="11" t="s">
        <v>19</v>
      </c>
      <c r="C49" s="11">
        <v>1106.0</v>
      </c>
    </row>
    <row r="50">
      <c r="A50" s="224">
        <v>43344.0</v>
      </c>
      <c r="B50" s="11" t="s">
        <v>19</v>
      </c>
      <c r="C50" s="11">
        <v>103.0</v>
      </c>
    </row>
    <row r="51">
      <c r="A51" s="224">
        <v>43313.0</v>
      </c>
      <c r="B51" s="11" t="s">
        <v>19</v>
      </c>
      <c r="C51" s="11">
        <v>108.0</v>
      </c>
    </row>
    <row r="52">
      <c r="A52" s="224">
        <v>43282.0</v>
      </c>
      <c r="B52" s="11" t="s">
        <v>19</v>
      </c>
      <c r="C52" s="11">
        <v>101.0</v>
      </c>
    </row>
    <row r="53">
      <c r="A53" s="224">
        <v>43252.0</v>
      </c>
      <c r="B53" s="11" t="s">
        <v>19</v>
      </c>
      <c r="C53" s="11">
        <v>109.0</v>
      </c>
    </row>
    <row r="54">
      <c r="A54" s="224">
        <v>43221.0</v>
      </c>
      <c r="B54" s="11" t="s">
        <v>19</v>
      </c>
      <c r="C54" s="11">
        <v>156.0</v>
      </c>
    </row>
    <row r="55">
      <c r="A55" s="224">
        <v>43191.0</v>
      </c>
      <c r="B55" s="11" t="s">
        <v>19</v>
      </c>
      <c r="C55" s="11">
        <v>582.0</v>
      </c>
    </row>
    <row r="56">
      <c r="A56" s="224">
        <v>43160.0</v>
      </c>
      <c r="B56" s="11" t="s">
        <v>19</v>
      </c>
      <c r="C56" s="11">
        <v>988.0</v>
      </c>
    </row>
    <row r="57">
      <c r="A57" s="224">
        <v>43132.0</v>
      </c>
      <c r="B57" s="11" t="s">
        <v>19</v>
      </c>
      <c r="C57" s="11">
        <v>868.0</v>
      </c>
    </row>
    <row r="58">
      <c r="A58" s="224">
        <v>43101.0</v>
      </c>
      <c r="B58" s="11" t="s">
        <v>19</v>
      </c>
      <c r="C58" s="11">
        <v>2398.0</v>
      </c>
    </row>
    <row r="59">
      <c r="A59" s="225">
        <v>43070.0</v>
      </c>
      <c r="B59" s="11" t="s">
        <v>19</v>
      </c>
      <c r="C59" s="11">
        <v>2008.0</v>
      </c>
    </row>
    <row r="60">
      <c r="A60" s="225">
        <v>43040.0</v>
      </c>
      <c r="B60" s="11" t="s">
        <v>19</v>
      </c>
      <c r="C60" s="11">
        <v>1442.0</v>
      </c>
    </row>
    <row r="61">
      <c r="A61" s="225">
        <v>43009.0</v>
      </c>
      <c r="B61" s="11" t="s">
        <v>19</v>
      </c>
      <c r="C61" s="11">
        <v>345.0</v>
      </c>
    </row>
    <row r="62">
      <c r="A62" s="224">
        <v>42979.0</v>
      </c>
      <c r="B62" s="11" t="s">
        <v>19</v>
      </c>
      <c r="C62" s="11">
        <v>105.0</v>
      </c>
    </row>
    <row r="63">
      <c r="A63" s="224">
        <v>42948.0</v>
      </c>
      <c r="B63" s="11" t="s">
        <v>19</v>
      </c>
      <c r="C63" s="11">
        <v>92.0</v>
      </c>
    </row>
    <row r="64">
      <c r="A64" s="224">
        <v>42917.0</v>
      </c>
      <c r="B64" s="11" t="s">
        <v>19</v>
      </c>
      <c r="C64" s="11">
        <v>117.0</v>
      </c>
    </row>
    <row r="65">
      <c r="A65" s="224">
        <v>42887.0</v>
      </c>
      <c r="B65" s="11" t="s">
        <v>19</v>
      </c>
      <c r="C65" s="11">
        <v>118.0</v>
      </c>
    </row>
    <row r="66">
      <c r="A66" s="224">
        <v>42856.0</v>
      </c>
      <c r="B66" s="11" t="s">
        <v>19</v>
      </c>
      <c r="C66" s="11">
        <v>208.0</v>
      </c>
    </row>
    <row r="67">
      <c r="A67" s="224">
        <v>42826.0</v>
      </c>
      <c r="B67" s="11" t="s">
        <v>19</v>
      </c>
      <c r="C67" s="11">
        <v>448.0</v>
      </c>
    </row>
    <row r="68">
      <c r="A68" s="224">
        <v>42795.0</v>
      </c>
      <c r="B68" s="11" t="s">
        <v>19</v>
      </c>
      <c r="C68" s="11">
        <v>1505.0</v>
      </c>
    </row>
    <row r="69">
      <c r="A69" s="224">
        <v>42767.0</v>
      </c>
      <c r="B69" s="11" t="s">
        <v>19</v>
      </c>
      <c r="C69" s="11">
        <v>1122.0</v>
      </c>
    </row>
    <row r="70">
      <c r="A70" s="224">
        <v>42736.0</v>
      </c>
      <c r="B70" s="11" t="s">
        <v>19</v>
      </c>
      <c r="C70" s="11">
        <v>1525.0</v>
      </c>
    </row>
    <row r="71">
      <c r="A71" s="225">
        <v>42705.0</v>
      </c>
      <c r="B71" s="11" t="s">
        <v>19</v>
      </c>
      <c r="C71" s="11">
        <v>1772.0</v>
      </c>
    </row>
    <row r="72">
      <c r="A72" s="225">
        <v>42675.0</v>
      </c>
      <c r="B72" s="11" t="s">
        <v>19</v>
      </c>
      <c r="C72" s="11">
        <v>1238.0</v>
      </c>
    </row>
    <row r="73">
      <c r="A73" s="225">
        <v>42644.0</v>
      </c>
      <c r="B73" s="11" t="s">
        <v>19</v>
      </c>
      <c r="C73" s="11">
        <v>808.0</v>
      </c>
    </row>
    <row r="74">
      <c r="A74" s="224">
        <v>42614.0</v>
      </c>
      <c r="B74" s="11" t="s">
        <v>19</v>
      </c>
      <c r="C74" s="11">
        <v>122.0</v>
      </c>
    </row>
    <row r="75">
      <c r="A75" s="224">
        <v>42583.0</v>
      </c>
      <c r="B75" s="11" t="s">
        <v>19</v>
      </c>
      <c r="C75" s="11">
        <v>155.0</v>
      </c>
    </row>
    <row r="76">
      <c r="A76" s="224">
        <v>42552.0</v>
      </c>
      <c r="B76" s="11" t="s">
        <v>19</v>
      </c>
      <c r="C76" s="11">
        <v>69.0</v>
      </c>
    </row>
    <row r="77">
      <c r="A77" s="224">
        <v>42522.0</v>
      </c>
      <c r="B77" s="11" t="s">
        <v>19</v>
      </c>
      <c r="C77" s="11">
        <v>121.0</v>
      </c>
    </row>
    <row r="78">
      <c r="A78" s="224">
        <v>42491.0</v>
      </c>
      <c r="B78" s="11" t="s">
        <v>19</v>
      </c>
      <c r="C78" s="11">
        <v>289.0</v>
      </c>
    </row>
    <row r="79">
      <c r="A79" s="224">
        <v>42461.0</v>
      </c>
      <c r="B79" s="11" t="s">
        <v>19</v>
      </c>
      <c r="C79" s="11">
        <v>512.0</v>
      </c>
    </row>
    <row r="80">
      <c r="A80" s="224">
        <v>42430.0</v>
      </c>
      <c r="B80" s="11" t="s">
        <v>19</v>
      </c>
      <c r="C80" s="11">
        <v>741.0</v>
      </c>
    </row>
    <row r="81">
      <c r="A81" s="224">
        <v>42401.0</v>
      </c>
      <c r="B81" s="11" t="s">
        <v>19</v>
      </c>
      <c r="C81" s="11">
        <v>1848.0</v>
      </c>
    </row>
    <row r="82">
      <c r="A82" s="224">
        <v>42370.0</v>
      </c>
      <c r="B82" s="11" t="s">
        <v>19</v>
      </c>
      <c r="C82" s="11">
        <v>2380.0</v>
      </c>
    </row>
    <row r="83">
      <c r="A83" s="225">
        <v>42339.0</v>
      </c>
      <c r="B83" s="11" t="s">
        <v>19</v>
      </c>
      <c r="C83" s="11">
        <v>968.0</v>
      </c>
    </row>
    <row r="84">
      <c r="A84" s="225">
        <v>42309.0</v>
      </c>
      <c r="B84" s="11" t="s">
        <v>19</v>
      </c>
      <c r="C84" s="11">
        <v>1250.0</v>
      </c>
    </row>
    <row r="85">
      <c r="A85" s="225">
        <v>42278.0</v>
      </c>
      <c r="B85" s="11" t="s">
        <v>19</v>
      </c>
      <c r="C85" s="11">
        <v>907.0</v>
      </c>
    </row>
    <row r="86">
      <c r="A86" s="224">
        <v>42248.0</v>
      </c>
      <c r="B86" s="11" t="s">
        <v>19</v>
      </c>
      <c r="C86" s="11">
        <v>109.0</v>
      </c>
    </row>
    <row r="87">
      <c r="A87" s="224">
        <v>42217.0</v>
      </c>
      <c r="B87" s="11" t="s">
        <v>19</v>
      </c>
      <c r="C87" s="11">
        <v>60.0</v>
      </c>
    </row>
    <row r="88">
      <c r="A88" s="224">
        <v>42186.0</v>
      </c>
      <c r="B88" s="11" t="s">
        <v>19</v>
      </c>
      <c r="C88" s="11">
        <v>96.0</v>
      </c>
    </row>
    <row r="89">
      <c r="A89" s="224">
        <v>42156.0</v>
      </c>
      <c r="B89" s="11" t="s">
        <v>19</v>
      </c>
      <c r="C89" s="11">
        <v>112.0</v>
      </c>
    </row>
    <row r="90">
      <c r="A90" s="224">
        <v>42125.0</v>
      </c>
      <c r="B90" s="11" t="s">
        <v>19</v>
      </c>
      <c r="C90" s="11">
        <v>133.0</v>
      </c>
    </row>
    <row r="91">
      <c r="A91" s="224">
        <v>42095.0</v>
      </c>
      <c r="B91" s="11" t="s">
        <v>19</v>
      </c>
      <c r="C91" s="11">
        <v>492.0</v>
      </c>
    </row>
    <row r="92">
      <c r="A92" s="224">
        <v>42064.0</v>
      </c>
      <c r="B92" s="11" t="s">
        <v>19</v>
      </c>
      <c r="C92" s="11">
        <v>1132.0</v>
      </c>
    </row>
    <row r="93">
      <c r="A93" s="224">
        <v>42036.0</v>
      </c>
      <c r="B93" s="11" t="s">
        <v>19</v>
      </c>
      <c r="C93" s="11">
        <v>2403.0</v>
      </c>
    </row>
    <row r="94">
      <c r="A94" s="224">
        <v>42005.0</v>
      </c>
      <c r="B94" s="11" t="s">
        <v>19</v>
      </c>
      <c r="C94" s="11">
        <v>2263.0</v>
      </c>
    </row>
    <row r="95">
      <c r="A95" s="225">
        <v>41974.0</v>
      </c>
      <c r="B95" s="11" t="s">
        <v>19</v>
      </c>
      <c r="C95" s="11">
        <v>1498.0</v>
      </c>
    </row>
    <row r="96">
      <c r="A96" s="225">
        <v>41944.0</v>
      </c>
      <c r="B96" s="11" t="s">
        <v>19</v>
      </c>
      <c r="C96" s="11">
        <v>1764.0</v>
      </c>
    </row>
    <row r="97">
      <c r="A97" s="225">
        <v>41913.0</v>
      </c>
      <c r="B97" s="11" t="s">
        <v>19</v>
      </c>
      <c r="C97" s="11">
        <v>578.0</v>
      </c>
    </row>
    <row r="98">
      <c r="A98" s="224">
        <v>41883.0</v>
      </c>
      <c r="B98" s="11" t="s">
        <v>19</v>
      </c>
      <c r="C98" s="11">
        <v>135.0</v>
      </c>
    </row>
    <row r="99">
      <c r="A99" s="224">
        <v>41852.0</v>
      </c>
      <c r="B99" s="11" t="s">
        <v>19</v>
      </c>
      <c r="C99" s="11">
        <v>109.0</v>
      </c>
    </row>
    <row r="100">
      <c r="A100" s="224">
        <v>41821.0</v>
      </c>
      <c r="B100" s="11" t="s">
        <v>19</v>
      </c>
      <c r="C100" s="11">
        <v>113.0</v>
      </c>
    </row>
    <row r="101">
      <c r="A101" s="226">
        <v>41791.0</v>
      </c>
      <c r="B101" s="36" t="s">
        <v>19</v>
      </c>
      <c r="C101" s="36">
        <v>138.0</v>
      </c>
    </row>
    <row r="102">
      <c r="A102" s="224">
        <v>41760.0</v>
      </c>
      <c r="B102" s="11" t="s">
        <v>19</v>
      </c>
      <c r="C102" s="11">
        <v>193.0</v>
      </c>
    </row>
    <row r="103">
      <c r="A103" s="224">
        <v>41730.0</v>
      </c>
      <c r="B103" s="11" t="s">
        <v>19</v>
      </c>
      <c r="C103" s="11">
        <v>415.0</v>
      </c>
    </row>
    <row r="104">
      <c r="A104" s="226">
        <v>41699.0</v>
      </c>
      <c r="B104" s="36" t="s">
        <v>19</v>
      </c>
      <c r="C104" s="36">
        <v>614.0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454</v>
      </c>
    </row>
    <row r="2">
      <c r="A2" s="11">
        <v>2022.0</v>
      </c>
      <c r="B2" s="11">
        <v>149168.0</v>
      </c>
    </row>
    <row r="3">
      <c r="A3" s="11">
        <v>2021.0</v>
      </c>
      <c r="B3" s="11">
        <v>199618.0</v>
      </c>
    </row>
    <row r="4">
      <c r="A4" s="11">
        <v>2020.0</v>
      </c>
      <c r="B4" s="11">
        <v>165016.0</v>
      </c>
    </row>
    <row r="5">
      <c r="A5" s="36">
        <v>2019.0</v>
      </c>
      <c r="B5" s="36">
        <v>212565.0</v>
      </c>
    </row>
    <row r="6">
      <c r="A6" s="11">
        <v>2018.0</v>
      </c>
      <c r="B6" s="11">
        <v>223835.0</v>
      </c>
    </row>
    <row r="7">
      <c r="A7" s="11">
        <v>2017.0</v>
      </c>
      <c r="B7" s="11">
        <v>213521.0</v>
      </c>
    </row>
    <row r="8">
      <c r="A8" s="11">
        <v>2016.0</v>
      </c>
      <c r="B8" s="11">
        <v>227959.0</v>
      </c>
    </row>
    <row r="9">
      <c r="A9" s="11">
        <v>2015.0</v>
      </c>
      <c r="B9" s="11">
        <v>225706.0</v>
      </c>
    </row>
    <row r="10">
      <c r="A10" s="11">
        <v>2014.0</v>
      </c>
      <c r="B10" s="11">
        <v>132767.0</v>
      </c>
    </row>
    <row r="11">
      <c r="A11" s="228"/>
    </row>
    <row r="12">
      <c r="A12" s="228"/>
    </row>
    <row r="13">
      <c r="A13" s="228"/>
    </row>
    <row r="14">
      <c r="A14" s="228"/>
    </row>
    <row r="16">
      <c r="A16" s="22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454</v>
      </c>
    </row>
    <row r="2">
      <c r="A2" s="224">
        <v>44805.0</v>
      </c>
      <c r="B2" s="11">
        <v>1705.0</v>
      </c>
    </row>
    <row r="3">
      <c r="A3" s="224">
        <v>44774.0</v>
      </c>
      <c r="B3" s="11">
        <v>2186.0</v>
      </c>
    </row>
    <row r="4">
      <c r="A4" s="224">
        <v>44743.0</v>
      </c>
      <c r="B4" s="11">
        <v>2812.0</v>
      </c>
    </row>
    <row r="5">
      <c r="A5" s="224">
        <v>44713.0</v>
      </c>
      <c r="B5" s="11">
        <v>3355.0</v>
      </c>
    </row>
    <row r="6">
      <c r="A6" s="224">
        <v>44682.0</v>
      </c>
      <c r="B6" s="11">
        <v>7040.0</v>
      </c>
    </row>
    <row r="7">
      <c r="A7" s="224">
        <v>44652.0</v>
      </c>
      <c r="B7" s="11">
        <v>16138.0</v>
      </c>
    </row>
    <row r="8">
      <c r="A8" s="224">
        <v>44621.0</v>
      </c>
      <c r="B8" s="11">
        <v>23780.0</v>
      </c>
    </row>
    <row r="9">
      <c r="A9" s="224">
        <v>44593.0</v>
      </c>
      <c r="B9" s="11">
        <v>30126.0</v>
      </c>
    </row>
    <row r="10">
      <c r="A10" s="224">
        <v>44562.0</v>
      </c>
      <c r="B10" s="11">
        <v>62026.0</v>
      </c>
    </row>
    <row r="11">
      <c r="A11" s="225">
        <v>44531.0</v>
      </c>
      <c r="B11" s="11">
        <v>30364.0</v>
      </c>
    </row>
    <row r="12">
      <c r="A12" s="225">
        <v>44501.0</v>
      </c>
      <c r="B12" s="11">
        <v>40630.0</v>
      </c>
    </row>
    <row r="13">
      <c r="A13" s="225">
        <v>44470.0</v>
      </c>
      <c r="B13" s="11">
        <v>12572.0</v>
      </c>
    </row>
    <row r="14">
      <c r="A14" s="224">
        <v>44440.0</v>
      </c>
      <c r="B14" s="11">
        <v>5339.0</v>
      </c>
    </row>
    <row r="15">
      <c r="A15" s="224">
        <v>44409.0</v>
      </c>
      <c r="B15" s="11">
        <v>2256.0</v>
      </c>
    </row>
    <row r="16">
      <c r="A16" s="224">
        <v>44378.0</v>
      </c>
      <c r="B16" s="11">
        <v>2314.0</v>
      </c>
    </row>
    <row r="17">
      <c r="A17" s="224">
        <v>44348.0</v>
      </c>
      <c r="B17" s="11">
        <v>2733.0</v>
      </c>
    </row>
    <row r="18">
      <c r="A18" s="224">
        <v>44317.0</v>
      </c>
      <c r="B18" s="11">
        <v>7155.0</v>
      </c>
    </row>
    <row r="19">
      <c r="A19" s="224">
        <v>44287.0</v>
      </c>
      <c r="B19" s="11">
        <v>12129.0</v>
      </c>
    </row>
    <row r="20">
      <c r="A20" s="224">
        <v>44256.0</v>
      </c>
      <c r="B20" s="11">
        <v>19933.0</v>
      </c>
    </row>
    <row r="21">
      <c r="A21" s="224">
        <v>44228.0</v>
      </c>
      <c r="B21" s="11">
        <v>28885.0</v>
      </c>
    </row>
    <row r="22">
      <c r="A22" s="224">
        <v>44197.0</v>
      </c>
      <c r="B22" s="11">
        <v>35308.0</v>
      </c>
    </row>
    <row r="23">
      <c r="A23" s="225">
        <v>44166.0</v>
      </c>
      <c r="B23" s="11">
        <v>36369.0</v>
      </c>
    </row>
    <row r="24">
      <c r="A24" s="225">
        <v>44136.0</v>
      </c>
      <c r="B24" s="11">
        <v>22692.0</v>
      </c>
    </row>
    <row r="25">
      <c r="A25" s="225">
        <v>44105.0</v>
      </c>
      <c r="B25" s="11">
        <v>15949.0</v>
      </c>
    </row>
    <row r="26">
      <c r="A26" s="224">
        <v>44075.0</v>
      </c>
      <c r="B26" s="11">
        <v>1932.0</v>
      </c>
    </row>
    <row r="27">
      <c r="A27" s="224">
        <v>44044.0</v>
      </c>
      <c r="B27" s="11">
        <v>1943.0</v>
      </c>
    </row>
    <row r="28">
      <c r="A28" s="224">
        <v>44013.0</v>
      </c>
      <c r="B28" s="11">
        <v>2050.0</v>
      </c>
    </row>
    <row r="29">
      <c r="A29" s="224">
        <v>43983.0</v>
      </c>
      <c r="B29" s="11">
        <v>2284.0</v>
      </c>
    </row>
    <row r="30">
      <c r="A30" s="224">
        <v>43952.0</v>
      </c>
      <c r="B30" s="11">
        <v>6571.0</v>
      </c>
    </row>
    <row r="31">
      <c r="A31" s="224">
        <v>43922.0</v>
      </c>
      <c r="B31" s="11">
        <v>12021.0</v>
      </c>
    </row>
    <row r="32">
      <c r="A32" s="224">
        <v>43891.0</v>
      </c>
      <c r="B32" s="11">
        <v>16942.0</v>
      </c>
    </row>
    <row r="33">
      <c r="A33" s="224">
        <v>43862.0</v>
      </c>
      <c r="B33" s="11">
        <v>20552.0</v>
      </c>
    </row>
    <row r="34">
      <c r="A34" s="224">
        <v>43831.0</v>
      </c>
      <c r="B34" s="11">
        <v>25711.0</v>
      </c>
    </row>
    <row r="35">
      <c r="A35" s="225">
        <v>43800.0</v>
      </c>
      <c r="B35" s="11">
        <v>30913.0</v>
      </c>
    </row>
    <row r="36">
      <c r="A36" s="225">
        <v>43770.0</v>
      </c>
      <c r="B36" s="11">
        <v>36687.0</v>
      </c>
    </row>
    <row r="37">
      <c r="A37" s="225">
        <v>43739.0</v>
      </c>
      <c r="B37" s="11">
        <v>15580.0</v>
      </c>
    </row>
    <row r="38">
      <c r="A38" s="224">
        <v>43709.0</v>
      </c>
      <c r="B38" s="11">
        <v>2503.0</v>
      </c>
    </row>
    <row r="39">
      <c r="A39" s="224">
        <v>43678.0</v>
      </c>
      <c r="B39" s="11">
        <v>1941.0</v>
      </c>
    </row>
    <row r="40">
      <c r="A40" s="224">
        <v>43647.0</v>
      </c>
      <c r="B40" s="11">
        <v>2300.0</v>
      </c>
    </row>
    <row r="41">
      <c r="A41" s="224">
        <v>43617.0</v>
      </c>
      <c r="B41" s="11">
        <v>3098.0</v>
      </c>
    </row>
    <row r="42">
      <c r="A42" s="224">
        <v>43586.0</v>
      </c>
      <c r="B42" s="11">
        <v>7983.0</v>
      </c>
    </row>
    <row r="43">
      <c r="A43" s="224">
        <v>43556.0</v>
      </c>
      <c r="B43" s="11">
        <v>12431.0</v>
      </c>
    </row>
    <row r="44">
      <c r="A44" s="224">
        <v>43525.0</v>
      </c>
      <c r="B44" s="11">
        <v>23190.0</v>
      </c>
    </row>
    <row r="45">
      <c r="A45" s="224">
        <v>43497.0</v>
      </c>
      <c r="B45" s="11">
        <v>28844.0</v>
      </c>
    </row>
    <row r="46">
      <c r="A46" s="224">
        <v>43466.0</v>
      </c>
      <c r="B46" s="11">
        <v>47095.0</v>
      </c>
    </row>
    <row r="47">
      <c r="A47" s="225">
        <v>43435.0</v>
      </c>
      <c r="B47" s="11">
        <v>29251.0</v>
      </c>
    </row>
    <row r="48">
      <c r="A48" s="225">
        <v>43405.0</v>
      </c>
      <c r="B48" s="11">
        <v>35189.0</v>
      </c>
    </row>
    <row r="49">
      <c r="A49" s="225">
        <v>43374.0</v>
      </c>
      <c r="B49" s="11">
        <v>26642.0</v>
      </c>
    </row>
    <row r="50">
      <c r="A50" s="224">
        <v>43344.0</v>
      </c>
      <c r="B50" s="11">
        <v>2716.0</v>
      </c>
    </row>
    <row r="51">
      <c r="A51" s="224">
        <v>43313.0</v>
      </c>
      <c r="B51" s="11">
        <v>2734.0</v>
      </c>
    </row>
    <row r="52">
      <c r="A52" s="224">
        <v>43282.0</v>
      </c>
      <c r="B52" s="11">
        <v>2842.0</v>
      </c>
    </row>
    <row r="53">
      <c r="A53" s="224">
        <v>43252.0</v>
      </c>
      <c r="B53" s="11">
        <v>3172.0</v>
      </c>
    </row>
    <row r="54">
      <c r="A54" s="224">
        <v>43221.0</v>
      </c>
      <c r="B54" s="11">
        <v>4971.0</v>
      </c>
    </row>
    <row r="55">
      <c r="A55" s="224">
        <v>43191.0</v>
      </c>
      <c r="B55" s="11">
        <v>15459.0</v>
      </c>
    </row>
    <row r="56">
      <c r="A56" s="224">
        <v>43160.0</v>
      </c>
      <c r="B56" s="11">
        <v>24047.0</v>
      </c>
    </row>
    <row r="57">
      <c r="A57" s="224">
        <v>43132.0</v>
      </c>
      <c r="B57" s="11">
        <v>20072.0</v>
      </c>
    </row>
    <row r="58">
      <c r="A58" s="224">
        <v>43101.0</v>
      </c>
      <c r="B58" s="11">
        <v>56740.0</v>
      </c>
    </row>
    <row r="59">
      <c r="A59" s="225">
        <v>43070.0</v>
      </c>
      <c r="B59" s="11">
        <v>48249.0</v>
      </c>
    </row>
    <row r="60">
      <c r="A60" s="225">
        <v>43040.0</v>
      </c>
      <c r="B60" s="11">
        <v>37485.0</v>
      </c>
    </row>
    <row r="61">
      <c r="A61" s="225">
        <v>43009.0</v>
      </c>
      <c r="B61" s="11">
        <v>10249.0</v>
      </c>
    </row>
    <row r="62">
      <c r="A62" s="224">
        <v>42979.0</v>
      </c>
      <c r="B62" s="11">
        <v>2569.0</v>
      </c>
    </row>
    <row r="63">
      <c r="A63" s="224">
        <v>42948.0</v>
      </c>
      <c r="B63" s="11">
        <v>2479.0</v>
      </c>
    </row>
    <row r="64">
      <c r="A64" s="224">
        <v>42917.0</v>
      </c>
      <c r="B64" s="11">
        <v>2575.0</v>
      </c>
    </row>
    <row r="65">
      <c r="A65" s="224">
        <v>42887.0</v>
      </c>
      <c r="B65" s="11">
        <v>3230.0</v>
      </c>
    </row>
    <row r="66">
      <c r="A66" s="224">
        <v>42856.0</v>
      </c>
      <c r="B66" s="11">
        <v>7548.0</v>
      </c>
    </row>
    <row r="67">
      <c r="A67" s="224">
        <v>42826.0</v>
      </c>
      <c r="B67" s="11">
        <v>10727.0</v>
      </c>
    </row>
    <row r="68">
      <c r="A68" s="224">
        <v>42795.0</v>
      </c>
      <c r="B68" s="11">
        <v>31106.0</v>
      </c>
    </row>
    <row r="69">
      <c r="A69" s="224">
        <v>42767.0</v>
      </c>
      <c r="B69" s="11">
        <v>23304.0</v>
      </c>
    </row>
    <row r="70">
      <c r="A70" s="224">
        <v>42736.0</v>
      </c>
      <c r="B70" s="11">
        <v>34000.0</v>
      </c>
    </row>
    <row r="71">
      <c r="A71" s="225">
        <v>42705.0</v>
      </c>
      <c r="B71" s="11">
        <v>41968.0</v>
      </c>
    </row>
    <row r="72">
      <c r="A72" s="225">
        <v>42675.0</v>
      </c>
      <c r="B72" s="11">
        <v>28490.0</v>
      </c>
    </row>
    <row r="73">
      <c r="A73" s="225">
        <v>42644.0</v>
      </c>
      <c r="B73" s="11">
        <v>22496.0</v>
      </c>
    </row>
    <row r="74">
      <c r="A74" s="224">
        <v>42614.0</v>
      </c>
      <c r="B74" s="11">
        <v>2747.0</v>
      </c>
    </row>
    <row r="75">
      <c r="A75" s="224">
        <v>42583.0</v>
      </c>
      <c r="B75" s="11">
        <v>2509.0</v>
      </c>
    </row>
    <row r="76">
      <c r="A76" s="224">
        <v>42552.0</v>
      </c>
      <c r="B76" s="11">
        <v>2297.0</v>
      </c>
    </row>
    <row r="77">
      <c r="A77" s="224">
        <v>42522.0</v>
      </c>
      <c r="B77" s="11">
        <v>2466.0</v>
      </c>
    </row>
    <row r="78">
      <c r="A78" s="224">
        <v>42491.0</v>
      </c>
      <c r="B78" s="11">
        <v>7753.0</v>
      </c>
    </row>
    <row r="79">
      <c r="A79" s="224">
        <v>42461.0</v>
      </c>
      <c r="B79" s="11">
        <v>12889.0</v>
      </c>
    </row>
    <row r="80">
      <c r="A80" s="224">
        <v>42430.0</v>
      </c>
      <c r="B80" s="11">
        <v>17749.0</v>
      </c>
    </row>
    <row r="81">
      <c r="A81" s="224">
        <v>42401.0</v>
      </c>
      <c r="B81" s="11">
        <v>38182.0</v>
      </c>
    </row>
    <row r="82">
      <c r="A82" s="224">
        <v>42370.0</v>
      </c>
      <c r="B82" s="11">
        <v>48413.0</v>
      </c>
    </row>
    <row r="83">
      <c r="A83" s="225">
        <v>42339.0</v>
      </c>
      <c r="B83" s="11">
        <v>22363.0</v>
      </c>
    </row>
    <row r="84">
      <c r="A84" s="225">
        <v>42309.0</v>
      </c>
      <c r="B84" s="11">
        <v>27572.0</v>
      </c>
    </row>
    <row r="85">
      <c r="A85" s="225">
        <v>42278.0</v>
      </c>
      <c r="B85" s="11">
        <v>25495.0</v>
      </c>
    </row>
    <row r="86">
      <c r="A86" s="224">
        <v>42248.0</v>
      </c>
      <c r="B86" s="11">
        <v>2590.0</v>
      </c>
    </row>
    <row r="87">
      <c r="A87" s="224">
        <v>42217.0</v>
      </c>
      <c r="B87" s="11">
        <v>2362.0</v>
      </c>
    </row>
    <row r="88">
      <c r="A88" s="224">
        <v>42186.0</v>
      </c>
      <c r="B88" s="11">
        <v>2528.0</v>
      </c>
    </row>
    <row r="89">
      <c r="A89" s="224">
        <v>42156.0</v>
      </c>
      <c r="B89" s="11">
        <v>2987.0</v>
      </c>
    </row>
    <row r="90">
      <c r="A90" s="224">
        <v>42125.0</v>
      </c>
      <c r="B90" s="11">
        <v>4621.0</v>
      </c>
    </row>
    <row r="91">
      <c r="A91" s="224">
        <v>42095.0</v>
      </c>
      <c r="B91" s="11">
        <v>13526.0</v>
      </c>
    </row>
    <row r="92">
      <c r="A92" s="224">
        <v>42064.0</v>
      </c>
      <c r="B92" s="11">
        <v>22970.0</v>
      </c>
    </row>
    <row r="93">
      <c r="A93" s="224">
        <v>42036.0</v>
      </c>
      <c r="B93" s="11">
        <v>49586.0</v>
      </c>
    </row>
    <row r="94">
      <c r="A94" s="224">
        <v>42005.0</v>
      </c>
      <c r="B94" s="11">
        <v>49106.0</v>
      </c>
    </row>
    <row r="95">
      <c r="A95" s="225">
        <v>41974.0</v>
      </c>
      <c r="B95" s="11">
        <v>31702.0</v>
      </c>
    </row>
    <row r="96">
      <c r="A96" s="225">
        <v>41944.0</v>
      </c>
      <c r="B96" s="11">
        <v>42458.0</v>
      </c>
    </row>
    <row r="97">
      <c r="A97" s="225">
        <v>41913.0</v>
      </c>
      <c r="B97" s="11">
        <v>16733.0</v>
      </c>
    </row>
    <row r="98">
      <c r="A98" s="224">
        <v>41883.0</v>
      </c>
      <c r="B98" s="11">
        <v>2368.0</v>
      </c>
    </row>
    <row r="99">
      <c r="A99" s="224">
        <v>41852.0</v>
      </c>
      <c r="B99" s="11">
        <v>2163.0</v>
      </c>
    </row>
    <row r="100">
      <c r="A100" s="224">
        <v>41821.0</v>
      </c>
      <c r="B100" s="11">
        <v>2490.0</v>
      </c>
    </row>
    <row r="101">
      <c r="A101" s="226">
        <v>41791.0</v>
      </c>
      <c r="B101" s="36">
        <v>2747.0</v>
      </c>
    </row>
    <row r="102">
      <c r="A102" s="224">
        <v>41760.0</v>
      </c>
      <c r="B102" s="11">
        <v>4262.0</v>
      </c>
    </row>
    <row r="103">
      <c r="A103" s="224">
        <v>41730.0</v>
      </c>
      <c r="B103" s="11">
        <v>13382.0</v>
      </c>
    </row>
    <row r="104">
      <c r="A104" s="224">
        <v>41699.0</v>
      </c>
      <c r="B104" s="11">
        <v>14462.0</v>
      </c>
    </row>
    <row r="106">
      <c r="A106" s="22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7</v>
      </c>
      <c r="C1" s="223" t="s">
        <v>454</v>
      </c>
    </row>
    <row r="2">
      <c r="A2" s="224">
        <v>44805.0</v>
      </c>
      <c r="B2" s="11" t="s">
        <v>25</v>
      </c>
      <c r="C2" s="11">
        <v>65.0</v>
      </c>
    </row>
    <row r="3">
      <c r="A3" s="224">
        <v>44774.0</v>
      </c>
      <c r="B3" s="11" t="s">
        <v>25</v>
      </c>
      <c r="C3" s="11">
        <v>90.0</v>
      </c>
    </row>
    <row r="4">
      <c r="A4" s="224">
        <v>44743.0</v>
      </c>
      <c r="B4" s="11" t="s">
        <v>25</v>
      </c>
      <c r="C4" s="11">
        <v>156.0</v>
      </c>
    </row>
    <row r="5">
      <c r="A5" s="224">
        <v>44713.0</v>
      </c>
      <c r="B5" s="11" t="s">
        <v>25</v>
      </c>
      <c r="C5" s="11">
        <v>140.0</v>
      </c>
    </row>
    <row r="6">
      <c r="A6" s="224">
        <v>44682.0</v>
      </c>
      <c r="B6" s="11" t="s">
        <v>25</v>
      </c>
      <c r="C6" s="11">
        <v>324.0</v>
      </c>
    </row>
    <row r="7">
      <c r="A7" s="225">
        <v>44652.0</v>
      </c>
      <c r="B7" s="11" t="s">
        <v>25</v>
      </c>
      <c r="C7" s="11">
        <v>1055.0</v>
      </c>
    </row>
    <row r="8">
      <c r="A8" s="224">
        <v>44621.0</v>
      </c>
      <c r="B8" s="11" t="s">
        <v>25</v>
      </c>
      <c r="C8" s="11">
        <v>1718.0</v>
      </c>
    </row>
    <row r="9">
      <c r="A9" s="225">
        <v>44593.0</v>
      </c>
      <c r="B9" s="11" t="s">
        <v>25</v>
      </c>
      <c r="C9" s="11">
        <v>2004.0</v>
      </c>
    </row>
    <row r="10">
      <c r="A10" s="225">
        <v>44562.0</v>
      </c>
      <c r="B10" s="11" t="s">
        <v>25</v>
      </c>
      <c r="C10" s="11">
        <v>3795.0</v>
      </c>
    </row>
    <row r="11">
      <c r="A11" s="224">
        <v>44531.0</v>
      </c>
      <c r="B11" s="11" t="s">
        <v>25</v>
      </c>
      <c r="C11" s="11">
        <v>1653.0</v>
      </c>
    </row>
    <row r="12">
      <c r="A12" s="225">
        <v>44501.0</v>
      </c>
      <c r="B12" s="11" t="s">
        <v>25</v>
      </c>
      <c r="C12" s="11">
        <v>2205.0</v>
      </c>
    </row>
    <row r="13">
      <c r="A13" s="225">
        <v>44470.0</v>
      </c>
      <c r="B13" s="11" t="s">
        <v>25</v>
      </c>
      <c r="C13" s="11">
        <v>779.0</v>
      </c>
    </row>
    <row r="14">
      <c r="A14" s="225">
        <v>44440.0</v>
      </c>
      <c r="B14" s="11" t="s">
        <v>25</v>
      </c>
      <c r="C14" s="11">
        <v>215.0</v>
      </c>
    </row>
    <row r="15">
      <c r="A15" s="225">
        <v>44409.0</v>
      </c>
      <c r="B15" s="11" t="s">
        <v>25</v>
      </c>
      <c r="C15" s="11">
        <v>108.0</v>
      </c>
    </row>
    <row r="16">
      <c r="A16" s="224">
        <v>44378.0</v>
      </c>
      <c r="B16" s="11" t="s">
        <v>25</v>
      </c>
      <c r="C16" s="11">
        <v>112.0</v>
      </c>
    </row>
    <row r="17">
      <c r="A17" s="225">
        <v>44348.0</v>
      </c>
      <c r="B17" s="11" t="s">
        <v>25</v>
      </c>
      <c r="C17" s="11">
        <v>114.0</v>
      </c>
    </row>
    <row r="18">
      <c r="A18" s="225">
        <v>44317.0</v>
      </c>
      <c r="B18" s="11" t="s">
        <v>25</v>
      </c>
      <c r="C18" s="11">
        <v>425.0</v>
      </c>
    </row>
    <row r="19">
      <c r="A19" s="224">
        <v>44287.0</v>
      </c>
      <c r="B19" s="11" t="s">
        <v>25</v>
      </c>
      <c r="C19" s="11">
        <v>908.0</v>
      </c>
    </row>
    <row r="20">
      <c r="A20" s="225">
        <v>44256.0</v>
      </c>
      <c r="B20" s="11" t="s">
        <v>25</v>
      </c>
      <c r="C20" s="11">
        <v>1495.0</v>
      </c>
    </row>
    <row r="21">
      <c r="A21" s="225">
        <v>44228.0</v>
      </c>
      <c r="B21" s="11" t="s">
        <v>25</v>
      </c>
      <c r="C21" s="11">
        <v>1947.0</v>
      </c>
    </row>
    <row r="22">
      <c r="A22" s="224">
        <v>44197.0</v>
      </c>
      <c r="B22" s="11" t="s">
        <v>25</v>
      </c>
      <c r="C22" s="11">
        <v>2257.0</v>
      </c>
    </row>
    <row r="23">
      <c r="A23" s="224">
        <v>44166.0</v>
      </c>
      <c r="B23" s="11" t="s">
        <v>25</v>
      </c>
      <c r="C23" s="11">
        <v>2264.0</v>
      </c>
    </row>
    <row r="24">
      <c r="A24" s="224">
        <v>44136.0</v>
      </c>
      <c r="B24" s="11" t="s">
        <v>25</v>
      </c>
      <c r="C24" s="11">
        <v>1545.0</v>
      </c>
    </row>
    <row r="25">
      <c r="A25" s="225">
        <v>44105.0</v>
      </c>
      <c r="B25" s="11" t="s">
        <v>25</v>
      </c>
      <c r="C25" s="11">
        <v>1108.0</v>
      </c>
    </row>
    <row r="26">
      <c r="A26" s="224">
        <v>44075.0</v>
      </c>
      <c r="B26" s="11" t="s">
        <v>25</v>
      </c>
      <c r="C26" s="11">
        <v>117.0</v>
      </c>
    </row>
    <row r="27">
      <c r="A27" s="224">
        <v>44044.0</v>
      </c>
      <c r="B27" s="11" t="s">
        <v>25</v>
      </c>
      <c r="C27" s="11">
        <v>67.0</v>
      </c>
    </row>
    <row r="28">
      <c r="A28" s="225">
        <v>44013.0</v>
      </c>
      <c r="B28" s="11" t="s">
        <v>25</v>
      </c>
      <c r="C28" s="11">
        <v>99.0</v>
      </c>
    </row>
    <row r="29">
      <c r="A29" s="224">
        <v>43983.0</v>
      </c>
      <c r="B29" s="11" t="s">
        <v>25</v>
      </c>
      <c r="C29" s="11">
        <v>126.0</v>
      </c>
    </row>
    <row r="30">
      <c r="A30" s="225">
        <v>43952.0</v>
      </c>
      <c r="B30" s="11" t="s">
        <v>25</v>
      </c>
      <c r="C30" s="11">
        <v>435.0</v>
      </c>
    </row>
    <row r="31">
      <c r="A31" s="225">
        <v>43922.0</v>
      </c>
      <c r="B31" s="11" t="s">
        <v>25</v>
      </c>
      <c r="C31" s="11">
        <v>1103.0</v>
      </c>
    </row>
    <row r="32">
      <c r="A32" s="224">
        <v>43891.0</v>
      </c>
      <c r="B32" s="11" t="s">
        <v>25</v>
      </c>
      <c r="C32" s="11">
        <v>1323.0</v>
      </c>
    </row>
    <row r="33">
      <c r="A33" s="225">
        <v>43862.0</v>
      </c>
      <c r="B33" s="11" t="s">
        <v>25</v>
      </c>
      <c r="C33" s="11">
        <v>1413.0</v>
      </c>
    </row>
    <row r="34">
      <c r="A34" s="225">
        <v>43831.0</v>
      </c>
      <c r="B34" s="11" t="s">
        <v>25</v>
      </c>
      <c r="C34" s="11">
        <v>1715.0</v>
      </c>
    </row>
    <row r="35">
      <c r="A35" s="224">
        <v>43800.0</v>
      </c>
      <c r="B35" s="11" t="s">
        <v>25</v>
      </c>
      <c r="C35" s="11">
        <v>2291.0</v>
      </c>
    </row>
    <row r="36">
      <c r="A36" s="225">
        <v>43770.0</v>
      </c>
      <c r="B36" s="11" t="s">
        <v>25</v>
      </c>
      <c r="C36" s="11">
        <v>2303.0</v>
      </c>
    </row>
    <row r="37">
      <c r="A37" s="224">
        <v>43739.0</v>
      </c>
      <c r="B37" s="11" t="s">
        <v>25</v>
      </c>
      <c r="C37" s="11">
        <v>913.0</v>
      </c>
    </row>
    <row r="38">
      <c r="A38" s="224">
        <v>43709.0</v>
      </c>
      <c r="B38" s="11" t="s">
        <v>25</v>
      </c>
      <c r="C38" s="11">
        <v>146.0</v>
      </c>
    </row>
    <row r="39">
      <c r="A39" s="224">
        <v>43678.0</v>
      </c>
      <c r="B39" s="11" t="s">
        <v>25</v>
      </c>
      <c r="C39" s="11">
        <v>87.0</v>
      </c>
    </row>
    <row r="40">
      <c r="A40" s="224">
        <v>43647.0</v>
      </c>
      <c r="B40" s="11" t="s">
        <v>25</v>
      </c>
      <c r="C40" s="11">
        <v>74.0</v>
      </c>
    </row>
    <row r="41">
      <c r="A41" s="224">
        <v>43617.0</v>
      </c>
      <c r="B41" s="11" t="s">
        <v>25</v>
      </c>
      <c r="C41" s="11">
        <v>136.0</v>
      </c>
    </row>
    <row r="42">
      <c r="A42" s="224">
        <v>43586.0</v>
      </c>
      <c r="B42" s="11" t="s">
        <v>25</v>
      </c>
      <c r="C42" s="11">
        <v>359.0</v>
      </c>
    </row>
    <row r="43">
      <c r="A43" s="224">
        <v>43556.0</v>
      </c>
      <c r="B43" s="11" t="s">
        <v>25</v>
      </c>
      <c r="C43" s="11">
        <v>705.0</v>
      </c>
    </row>
    <row r="44">
      <c r="A44" s="225">
        <v>43525.0</v>
      </c>
      <c r="B44" s="11" t="s">
        <v>25</v>
      </c>
      <c r="C44" s="11">
        <v>1389.0</v>
      </c>
    </row>
    <row r="45">
      <c r="A45" s="224">
        <v>43497.0</v>
      </c>
      <c r="B45" s="11" t="s">
        <v>25</v>
      </c>
      <c r="C45" s="11">
        <v>1635.0</v>
      </c>
    </row>
    <row r="46">
      <c r="A46" s="224">
        <v>43466.0</v>
      </c>
      <c r="B46" s="11" t="s">
        <v>25</v>
      </c>
      <c r="C46" s="11">
        <v>2551.0</v>
      </c>
    </row>
    <row r="47">
      <c r="A47" s="224">
        <v>43435.0</v>
      </c>
      <c r="B47" s="11" t="s">
        <v>25</v>
      </c>
      <c r="C47" s="11">
        <v>1751.0</v>
      </c>
    </row>
    <row r="48">
      <c r="A48" s="225">
        <v>43405.0</v>
      </c>
      <c r="B48" s="11" t="s">
        <v>25</v>
      </c>
      <c r="C48" s="11">
        <v>1054.0</v>
      </c>
    </row>
    <row r="49">
      <c r="A49" s="224">
        <v>43374.0</v>
      </c>
      <c r="B49" s="11" t="s">
        <v>25</v>
      </c>
      <c r="C49" s="11">
        <v>1665.0</v>
      </c>
    </row>
    <row r="50">
      <c r="A50" s="224">
        <v>43344.0</v>
      </c>
      <c r="B50" s="11" t="s">
        <v>25</v>
      </c>
      <c r="C50" s="11">
        <v>152.0</v>
      </c>
    </row>
    <row r="51">
      <c r="A51" s="225">
        <v>43313.0</v>
      </c>
      <c r="B51" s="11" t="s">
        <v>25</v>
      </c>
      <c r="C51" s="11">
        <v>178.0</v>
      </c>
    </row>
    <row r="52">
      <c r="A52" s="225">
        <v>43282.0</v>
      </c>
      <c r="B52" s="11" t="s">
        <v>25</v>
      </c>
      <c r="C52" s="11">
        <v>164.0</v>
      </c>
    </row>
    <row r="53">
      <c r="A53" s="224">
        <v>43252.0</v>
      </c>
      <c r="B53" s="11" t="s">
        <v>25</v>
      </c>
      <c r="C53" s="11">
        <v>180.0</v>
      </c>
    </row>
    <row r="54">
      <c r="A54" s="224">
        <v>43221.0</v>
      </c>
      <c r="B54" s="11" t="s">
        <v>25</v>
      </c>
      <c r="C54" s="11">
        <v>295.0</v>
      </c>
    </row>
    <row r="55">
      <c r="A55" s="225">
        <v>43191.0</v>
      </c>
      <c r="B55" s="11" t="s">
        <v>25</v>
      </c>
      <c r="C55" s="11">
        <v>903.0</v>
      </c>
    </row>
    <row r="56">
      <c r="A56" s="224">
        <v>43160.0</v>
      </c>
      <c r="B56" s="11" t="s">
        <v>25</v>
      </c>
      <c r="C56" s="11">
        <v>1227.0</v>
      </c>
    </row>
    <row r="57">
      <c r="A57" s="224">
        <v>43132.0</v>
      </c>
      <c r="B57" s="11" t="s">
        <v>25</v>
      </c>
      <c r="C57" s="11">
        <v>1211.0</v>
      </c>
    </row>
    <row r="58">
      <c r="A58" s="224">
        <v>43101.0</v>
      </c>
      <c r="B58" s="11" t="s">
        <v>25</v>
      </c>
      <c r="C58" s="11">
        <v>3202.0</v>
      </c>
    </row>
    <row r="59">
      <c r="A59" s="225">
        <v>43070.0</v>
      </c>
      <c r="B59" s="11" t="s">
        <v>25</v>
      </c>
      <c r="C59" s="11">
        <v>2594.0</v>
      </c>
    </row>
    <row r="60">
      <c r="A60" s="224">
        <v>43040.0</v>
      </c>
      <c r="B60" s="11" t="s">
        <v>25</v>
      </c>
      <c r="C60" s="11">
        <v>1953.0</v>
      </c>
    </row>
    <row r="61">
      <c r="A61" s="224">
        <v>43009.0</v>
      </c>
      <c r="B61" s="11" t="s">
        <v>25</v>
      </c>
      <c r="C61" s="11">
        <v>576.0</v>
      </c>
    </row>
    <row r="62">
      <c r="A62" s="224">
        <v>42979.0</v>
      </c>
      <c r="B62" s="11" t="s">
        <v>25</v>
      </c>
      <c r="C62" s="11">
        <v>164.0</v>
      </c>
    </row>
    <row r="63">
      <c r="A63" s="224">
        <v>42948.0</v>
      </c>
      <c r="B63" s="11" t="s">
        <v>25</v>
      </c>
      <c r="C63" s="11">
        <v>150.0</v>
      </c>
    </row>
    <row r="64">
      <c r="A64" s="224">
        <v>42917.0</v>
      </c>
      <c r="B64" s="11" t="s">
        <v>25</v>
      </c>
      <c r="C64" s="11">
        <v>129.0</v>
      </c>
    </row>
    <row r="65">
      <c r="A65" s="224">
        <v>42887.0</v>
      </c>
      <c r="B65" s="11" t="s">
        <v>25</v>
      </c>
      <c r="C65" s="11">
        <v>165.0</v>
      </c>
    </row>
    <row r="66">
      <c r="A66" s="224">
        <v>42856.0</v>
      </c>
      <c r="B66" s="11" t="s">
        <v>25</v>
      </c>
      <c r="C66" s="11">
        <v>296.0</v>
      </c>
    </row>
    <row r="67">
      <c r="A67" s="224">
        <v>42826.0</v>
      </c>
      <c r="B67" s="11" t="s">
        <v>25</v>
      </c>
      <c r="C67" s="11">
        <v>646.0</v>
      </c>
    </row>
    <row r="68">
      <c r="A68" s="224">
        <v>42795.0</v>
      </c>
      <c r="B68" s="11" t="s">
        <v>25</v>
      </c>
      <c r="C68" s="11">
        <v>1688.0</v>
      </c>
    </row>
    <row r="69">
      <c r="A69" s="224">
        <v>42767.0</v>
      </c>
      <c r="B69" s="11" t="s">
        <v>25</v>
      </c>
      <c r="C69" s="11">
        <v>1184.0</v>
      </c>
    </row>
    <row r="70">
      <c r="A70" s="224">
        <v>42736.0</v>
      </c>
      <c r="B70" s="11" t="s">
        <v>25</v>
      </c>
      <c r="C70" s="11">
        <v>1812.0</v>
      </c>
    </row>
    <row r="71">
      <c r="A71" s="224">
        <v>42705.0</v>
      </c>
      <c r="B71" s="11" t="s">
        <v>25</v>
      </c>
      <c r="C71" s="11">
        <v>2497.0</v>
      </c>
    </row>
    <row r="72">
      <c r="A72" s="224">
        <v>42675.0</v>
      </c>
      <c r="B72" s="11" t="s">
        <v>25</v>
      </c>
      <c r="C72" s="11">
        <v>1692.0</v>
      </c>
    </row>
    <row r="73">
      <c r="A73" s="224">
        <v>42644.0</v>
      </c>
      <c r="B73" s="11" t="s">
        <v>25</v>
      </c>
      <c r="C73" s="11">
        <v>1426.0</v>
      </c>
    </row>
    <row r="74">
      <c r="A74" s="224">
        <v>42614.0</v>
      </c>
      <c r="B74" s="11" t="s">
        <v>25</v>
      </c>
      <c r="C74" s="11">
        <v>169.0</v>
      </c>
    </row>
    <row r="75">
      <c r="A75" s="224">
        <v>42583.0</v>
      </c>
      <c r="B75" s="11" t="s">
        <v>25</v>
      </c>
      <c r="C75" s="11">
        <v>144.0</v>
      </c>
    </row>
    <row r="76">
      <c r="A76" s="224">
        <v>42552.0</v>
      </c>
      <c r="B76" s="11" t="s">
        <v>25</v>
      </c>
      <c r="C76" s="11">
        <v>169.0</v>
      </c>
    </row>
    <row r="77">
      <c r="A77" s="224">
        <v>42522.0</v>
      </c>
      <c r="B77" s="11" t="s">
        <v>25</v>
      </c>
      <c r="C77" s="11">
        <v>125.0</v>
      </c>
    </row>
    <row r="78">
      <c r="A78" s="224">
        <v>42491.0</v>
      </c>
      <c r="B78" s="11" t="s">
        <v>25</v>
      </c>
      <c r="C78" s="11">
        <v>491.0</v>
      </c>
    </row>
    <row r="79">
      <c r="A79" s="224">
        <v>42461.0</v>
      </c>
      <c r="B79" s="11" t="s">
        <v>25</v>
      </c>
      <c r="C79" s="11">
        <v>709.0</v>
      </c>
    </row>
    <row r="80">
      <c r="A80" s="224">
        <v>42430.0</v>
      </c>
      <c r="B80" s="11" t="s">
        <v>25</v>
      </c>
      <c r="C80" s="11">
        <v>1189.0</v>
      </c>
    </row>
    <row r="81">
      <c r="A81" s="224">
        <v>42401.0</v>
      </c>
      <c r="B81" s="11" t="s">
        <v>25</v>
      </c>
      <c r="C81" s="11">
        <v>2395.0</v>
      </c>
    </row>
    <row r="82">
      <c r="A82" s="224">
        <v>42370.0</v>
      </c>
      <c r="B82" s="11" t="s">
        <v>25</v>
      </c>
      <c r="C82" s="11">
        <v>3009.0</v>
      </c>
    </row>
    <row r="83">
      <c r="A83" s="224">
        <v>42339.0</v>
      </c>
      <c r="B83" s="11" t="s">
        <v>25</v>
      </c>
      <c r="C83" s="11">
        <v>1616.0</v>
      </c>
    </row>
    <row r="84">
      <c r="A84" s="224">
        <v>42309.0</v>
      </c>
      <c r="B84" s="11" t="s">
        <v>25</v>
      </c>
      <c r="C84" s="11">
        <v>2088.0</v>
      </c>
    </row>
    <row r="85">
      <c r="A85" s="224">
        <v>42278.0</v>
      </c>
      <c r="B85" s="11" t="s">
        <v>25</v>
      </c>
      <c r="C85" s="11">
        <v>1999.0</v>
      </c>
    </row>
    <row r="86">
      <c r="A86" s="224">
        <v>42248.0</v>
      </c>
      <c r="B86" s="11" t="s">
        <v>25</v>
      </c>
      <c r="C86" s="11">
        <v>174.0</v>
      </c>
    </row>
    <row r="87">
      <c r="A87" s="224">
        <v>42217.0</v>
      </c>
      <c r="B87" s="11" t="s">
        <v>25</v>
      </c>
      <c r="C87" s="11">
        <v>139.0</v>
      </c>
    </row>
    <row r="88">
      <c r="A88" s="224">
        <v>42186.0</v>
      </c>
      <c r="B88" s="11" t="s">
        <v>25</v>
      </c>
      <c r="C88" s="11">
        <v>138.0</v>
      </c>
    </row>
    <row r="89">
      <c r="A89" s="224">
        <v>42156.0</v>
      </c>
      <c r="B89" s="11" t="s">
        <v>25</v>
      </c>
      <c r="C89" s="11">
        <v>160.0</v>
      </c>
    </row>
    <row r="90">
      <c r="A90" s="224">
        <v>42125.0</v>
      </c>
      <c r="B90" s="11" t="s">
        <v>25</v>
      </c>
      <c r="C90" s="11">
        <v>280.0</v>
      </c>
    </row>
    <row r="91">
      <c r="A91" s="224">
        <v>42095.0</v>
      </c>
      <c r="B91" s="11" t="s">
        <v>25</v>
      </c>
      <c r="C91" s="11">
        <v>1038.0</v>
      </c>
    </row>
    <row r="92">
      <c r="A92" s="224">
        <v>42064.0</v>
      </c>
      <c r="B92" s="11" t="s">
        <v>25</v>
      </c>
      <c r="C92" s="11">
        <v>1783.0</v>
      </c>
    </row>
    <row r="93">
      <c r="A93" s="224">
        <v>42036.0</v>
      </c>
      <c r="B93" s="11" t="s">
        <v>25</v>
      </c>
      <c r="C93" s="11">
        <v>3143.0</v>
      </c>
    </row>
    <row r="94">
      <c r="A94" s="224">
        <v>42005.0</v>
      </c>
      <c r="B94" s="11" t="s">
        <v>25</v>
      </c>
      <c r="C94" s="11">
        <v>3515.0</v>
      </c>
    </row>
    <row r="95">
      <c r="A95" s="224">
        <v>41974.0</v>
      </c>
      <c r="B95" s="11" t="s">
        <v>25</v>
      </c>
      <c r="C95" s="11">
        <v>2299.0</v>
      </c>
    </row>
    <row r="96">
      <c r="A96" s="224">
        <v>41944.0</v>
      </c>
      <c r="B96" s="11" t="s">
        <v>25</v>
      </c>
      <c r="C96" s="11">
        <v>2419.0</v>
      </c>
    </row>
    <row r="97">
      <c r="A97" s="224">
        <v>41913.0</v>
      </c>
      <c r="B97" s="11" t="s">
        <v>25</v>
      </c>
      <c r="C97" s="11">
        <v>919.0</v>
      </c>
    </row>
    <row r="98">
      <c r="A98" s="224">
        <v>41883.0</v>
      </c>
      <c r="B98" s="11" t="s">
        <v>25</v>
      </c>
      <c r="C98" s="11">
        <v>147.0</v>
      </c>
    </row>
    <row r="99">
      <c r="A99" s="224">
        <v>41852.0</v>
      </c>
      <c r="B99" s="11" t="s">
        <v>25</v>
      </c>
      <c r="C99" s="11">
        <v>131.0</v>
      </c>
    </row>
    <row r="100">
      <c r="A100" s="224">
        <v>41821.0</v>
      </c>
      <c r="B100" s="11" t="s">
        <v>25</v>
      </c>
      <c r="C100" s="11">
        <v>152.0</v>
      </c>
    </row>
    <row r="101">
      <c r="A101" s="226">
        <v>41791.0</v>
      </c>
      <c r="B101" s="36" t="s">
        <v>25</v>
      </c>
      <c r="C101" s="36">
        <v>143.0</v>
      </c>
    </row>
    <row r="102">
      <c r="A102" s="224">
        <v>41760.0</v>
      </c>
      <c r="B102" s="11" t="s">
        <v>25</v>
      </c>
      <c r="C102" s="11">
        <v>270.0</v>
      </c>
    </row>
    <row r="103">
      <c r="A103" s="224">
        <v>41730.0</v>
      </c>
      <c r="B103" s="11" t="s">
        <v>25</v>
      </c>
      <c r="C103" s="11">
        <v>946.0</v>
      </c>
    </row>
    <row r="104">
      <c r="A104" s="224">
        <v>41699.0</v>
      </c>
      <c r="B104" s="11" t="s">
        <v>25</v>
      </c>
      <c r="C104" s="11">
        <v>1082.0</v>
      </c>
    </row>
    <row r="106">
      <c r="A106" s="22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88"/>
  </cols>
  <sheetData>
    <row r="1">
      <c r="A1" s="234" t="s">
        <v>446</v>
      </c>
      <c r="B1" s="234" t="s">
        <v>7</v>
      </c>
      <c r="C1" s="234" t="s">
        <v>454</v>
      </c>
    </row>
    <row r="2">
      <c r="A2" s="235">
        <v>2010.0</v>
      </c>
      <c r="B2" s="235" t="s">
        <v>455</v>
      </c>
      <c r="C2" s="235">
        <v>111657.0</v>
      </c>
    </row>
    <row r="3">
      <c r="A3" s="235">
        <v>2015.0</v>
      </c>
      <c r="B3" s="235" t="s">
        <v>25</v>
      </c>
      <c r="C3" s="235">
        <v>24471.0</v>
      </c>
    </row>
    <row r="4">
      <c r="A4" s="235">
        <v>2016.0</v>
      </c>
      <c r="B4" s="235" t="s">
        <v>25</v>
      </c>
      <c r="C4" s="235">
        <v>23953.0</v>
      </c>
    </row>
    <row r="5">
      <c r="A5" s="235">
        <v>2011.0</v>
      </c>
      <c r="B5" s="235" t="s">
        <v>455</v>
      </c>
      <c r="C5" s="235">
        <v>21355.0</v>
      </c>
    </row>
    <row r="6">
      <c r="A6" s="235">
        <v>2018.0</v>
      </c>
      <c r="B6" s="235" t="s">
        <v>25</v>
      </c>
      <c r="C6" s="235">
        <v>20576.0</v>
      </c>
    </row>
    <row r="7">
      <c r="A7" s="235">
        <v>2021.0</v>
      </c>
      <c r="B7" s="235" t="s">
        <v>25</v>
      </c>
      <c r="C7" s="235">
        <v>19604.0</v>
      </c>
    </row>
    <row r="8">
      <c r="A8" s="235">
        <v>2019.0</v>
      </c>
      <c r="B8" s="235" t="s">
        <v>25</v>
      </c>
      <c r="C8" s="235">
        <v>18829.0</v>
      </c>
    </row>
    <row r="9">
      <c r="A9" s="235">
        <v>2016.0</v>
      </c>
      <c r="B9" s="235" t="s">
        <v>22</v>
      </c>
      <c r="C9" s="235">
        <v>18175.0</v>
      </c>
    </row>
    <row r="10">
      <c r="A10" s="235">
        <v>2015.0</v>
      </c>
      <c r="B10" s="235" t="s">
        <v>22</v>
      </c>
      <c r="C10" s="235">
        <v>18049.0</v>
      </c>
    </row>
    <row r="11">
      <c r="A11" s="235">
        <v>2018.0</v>
      </c>
      <c r="B11" s="235" t="s">
        <v>16</v>
      </c>
      <c r="C11" s="235">
        <v>17939.0</v>
      </c>
    </row>
    <row r="12">
      <c r="A12" s="235">
        <v>2016.0</v>
      </c>
      <c r="B12" s="235" t="s">
        <v>16</v>
      </c>
      <c r="C12" s="235">
        <v>17763.0</v>
      </c>
    </row>
    <row r="13">
      <c r="A13" s="235">
        <v>2021.0</v>
      </c>
      <c r="B13" s="235" t="s">
        <v>16</v>
      </c>
      <c r="C13" s="235">
        <v>17672.0</v>
      </c>
    </row>
    <row r="14">
      <c r="A14" s="235">
        <v>2017.0</v>
      </c>
      <c r="B14" s="235" t="s">
        <v>25</v>
      </c>
      <c r="C14" s="235">
        <v>17666.0</v>
      </c>
    </row>
    <row r="15">
      <c r="A15" s="235">
        <v>2021.0</v>
      </c>
      <c r="B15" s="235" t="s">
        <v>19</v>
      </c>
      <c r="C15" s="235">
        <v>17359.0</v>
      </c>
    </row>
    <row r="16">
      <c r="A16" s="235">
        <v>2020.0</v>
      </c>
      <c r="B16" s="235" t="s">
        <v>25</v>
      </c>
      <c r="C16" s="235">
        <v>16868.0</v>
      </c>
    </row>
    <row r="17">
      <c r="A17" s="235">
        <v>2016.0</v>
      </c>
      <c r="B17" s="235" t="s">
        <v>19</v>
      </c>
      <c r="C17" s="235">
        <v>16534.0</v>
      </c>
    </row>
    <row r="18">
      <c r="A18" s="235">
        <v>2019.0</v>
      </c>
      <c r="B18" s="235" t="s">
        <v>22</v>
      </c>
      <c r="C18" s="235">
        <v>16509.0</v>
      </c>
    </row>
    <row r="19">
      <c r="A19" s="235">
        <v>2015.0</v>
      </c>
      <c r="B19" s="235" t="s">
        <v>16</v>
      </c>
      <c r="C19" s="235">
        <v>16482.0</v>
      </c>
    </row>
    <row r="20">
      <c r="A20" s="235">
        <v>2021.0</v>
      </c>
      <c r="B20" s="235" t="s">
        <v>22</v>
      </c>
      <c r="C20" s="235">
        <v>16413.0</v>
      </c>
    </row>
    <row r="21">
      <c r="A21" s="11">
        <v>2019.0</v>
      </c>
      <c r="B21" s="11" t="s">
        <v>16</v>
      </c>
      <c r="C21" s="11">
        <v>16371.0</v>
      </c>
    </row>
    <row r="22">
      <c r="A22" s="11">
        <v>2018.0</v>
      </c>
      <c r="B22" s="11" t="s">
        <v>22</v>
      </c>
      <c r="C22" s="11">
        <v>16264.0</v>
      </c>
    </row>
    <row r="23">
      <c r="A23" s="11">
        <v>2017.0</v>
      </c>
      <c r="B23" s="11" t="s">
        <v>16</v>
      </c>
      <c r="C23" s="11">
        <v>16111.0</v>
      </c>
    </row>
    <row r="24">
      <c r="A24" s="11">
        <v>2015.0</v>
      </c>
      <c r="B24" s="11" t="s">
        <v>19</v>
      </c>
      <c r="C24" s="11">
        <v>15841.0</v>
      </c>
    </row>
    <row r="25">
      <c r="A25" s="11">
        <v>2017.0</v>
      </c>
      <c r="B25" s="11" t="s">
        <v>22</v>
      </c>
      <c r="C25" s="11">
        <v>15678.0</v>
      </c>
    </row>
    <row r="26">
      <c r="A26" s="11">
        <v>2022.0</v>
      </c>
      <c r="B26" s="11" t="s">
        <v>25</v>
      </c>
      <c r="C26" s="11">
        <v>15613.0</v>
      </c>
    </row>
    <row r="27">
      <c r="A27" s="11">
        <v>2014.0</v>
      </c>
      <c r="B27" s="11" t="s">
        <v>25</v>
      </c>
      <c r="C27" s="11">
        <v>15472.0</v>
      </c>
    </row>
    <row r="28">
      <c r="A28" s="11">
        <v>2022.0</v>
      </c>
      <c r="B28" s="11" t="s">
        <v>16</v>
      </c>
      <c r="C28" s="11">
        <v>15382.0</v>
      </c>
    </row>
    <row r="29">
      <c r="A29" s="11">
        <v>2018.0</v>
      </c>
      <c r="B29" s="11" t="s">
        <v>193</v>
      </c>
      <c r="C29" s="11">
        <v>15360.0</v>
      </c>
    </row>
    <row r="30">
      <c r="A30" s="11">
        <v>2019.0</v>
      </c>
      <c r="B30" s="11" t="s">
        <v>19</v>
      </c>
      <c r="C30" s="11">
        <v>15330.0</v>
      </c>
    </row>
    <row r="31">
      <c r="A31" s="11">
        <v>2018.0</v>
      </c>
      <c r="B31" s="11" t="s">
        <v>19</v>
      </c>
      <c r="C31" s="11">
        <v>15071.0</v>
      </c>
    </row>
    <row r="32">
      <c r="A32" s="11">
        <v>2020.0</v>
      </c>
      <c r="B32" s="11" t="s">
        <v>19</v>
      </c>
      <c r="C32" s="11">
        <v>14421.0</v>
      </c>
    </row>
    <row r="33">
      <c r="A33" s="11">
        <v>2017.0</v>
      </c>
      <c r="B33" s="11" t="s">
        <v>19</v>
      </c>
      <c r="C33" s="11">
        <v>14369.0</v>
      </c>
    </row>
    <row r="34">
      <c r="A34" s="11">
        <v>2022.0</v>
      </c>
      <c r="B34" s="11" t="s">
        <v>19</v>
      </c>
      <c r="C34" s="11">
        <v>13967.0</v>
      </c>
    </row>
    <row r="35">
      <c r="A35" s="11">
        <v>2018.0</v>
      </c>
      <c r="B35" s="11" t="s">
        <v>28</v>
      </c>
      <c r="C35" s="11">
        <v>13830.0</v>
      </c>
    </row>
    <row r="36">
      <c r="A36" s="11">
        <v>2020.0</v>
      </c>
      <c r="B36" s="11" t="s">
        <v>16</v>
      </c>
      <c r="C36" s="11">
        <v>13773.0</v>
      </c>
    </row>
    <row r="37">
      <c r="A37" s="11">
        <v>2015.0</v>
      </c>
      <c r="B37" s="11" t="s">
        <v>28</v>
      </c>
      <c r="C37" s="11">
        <v>13583.0</v>
      </c>
    </row>
    <row r="38">
      <c r="A38" s="11">
        <v>2016.0</v>
      </c>
      <c r="B38" s="11" t="s">
        <v>28</v>
      </c>
      <c r="C38" s="11">
        <v>13572.0</v>
      </c>
    </row>
    <row r="39">
      <c r="A39" s="11">
        <v>2020.0</v>
      </c>
      <c r="B39" s="11" t="s">
        <v>22</v>
      </c>
      <c r="C39" s="11">
        <v>13400.0</v>
      </c>
    </row>
    <row r="40">
      <c r="A40" s="11">
        <v>2022.0</v>
      </c>
      <c r="B40" s="11" t="s">
        <v>22</v>
      </c>
      <c r="C40" s="11">
        <v>13340.0</v>
      </c>
    </row>
    <row r="41">
      <c r="A41" s="11">
        <v>2017.0</v>
      </c>
      <c r="B41" s="11" t="s">
        <v>28</v>
      </c>
      <c r="C41" s="11">
        <v>13337.0</v>
      </c>
    </row>
    <row r="42">
      <c r="A42" s="11">
        <v>2021.0</v>
      </c>
      <c r="B42" s="11" t="s">
        <v>34</v>
      </c>
      <c r="C42" s="11">
        <v>12831.0</v>
      </c>
    </row>
    <row r="43">
      <c r="A43" s="11">
        <v>2014.0</v>
      </c>
      <c r="B43" s="11" t="s">
        <v>22</v>
      </c>
      <c r="C43" s="11">
        <v>12744.0</v>
      </c>
    </row>
    <row r="44">
      <c r="A44" s="11">
        <v>2016.0</v>
      </c>
      <c r="B44" s="11" t="s">
        <v>55</v>
      </c>
      <c r="C44" s="11">
        <v>12653.0</v>
      </c>
    </row>
    <row r="45">
      <c r="A45" s="11">
        <v>2019.0</v>
      </c>
      <c r="B45" s="11" t="s">
        <v>28</v>
      </c>
      <c r="C45" s="11">
        <v>12439.0</v>
      </c>
    </row>
    <row r="46">
      <c r="A46" s="11">
        <v>2017.0</v>
      </c>
      <c r="B46" s="11" t="s">
        <v>193</v>
      </c>
      <c r="C46" s="11">
        <v>12353.0</v>
      </c>
    </row>
    <row r="47">
      <c r="A47" s="11">
        <v>2021.0</v>
      </c>
      <c r="B47" s="11" t="s">
        <v>37</v>
      </c>
      <c r="C47" s="11">
        <v>12274.0</v>
      </c>
    </row>
    <row r="48">
      <c r="A48" s="11">
        <v>2018.0</v>
      </c>
      <c r="B48" s="11" t="s">
        <v>40</v>
      </c>
      <c r="C48" s="11">
        <v>12268.0</v>
      </c>
    </row>
    <row r="49">
      <c r="A49" s="11">
        <v>2017.0</v>
      </c>
      <c r="B49" s="11" t="s">
        <v>37</v>
      </c>
      <c r="C49" s="11">
        <v>12140.0</v>
      </c>
    </row>
    <row r="50">
      <c r="A50" s="11">
        <v>2016.0</v>
      </c>
      <c r="B50" s="11" t="s">
        <v>37</v>
      </c>
      <c r="C50" s="11">
        <v>11986.0</v>
      </c>
    </row>
    <row r="51">
      <c r="A51" s="11">
        <v>2019.0</v>
      </c>
      <c r="B51" s="11" t="s">
        <v>37</v>
      </c>
      <c r="C51" s="11">
        <v>11925.0</v>
      </c>
    </row>
    <row r="52">
      <c r="A52" s="11">
        <v>2015.0</v>
      </c>
      <c r="B52" s="11" t="s">
        <v>40</v>
      </c>
      <c r="C52" s="11">
        <v>11880.0</v>
      </c>
    </row>
    <row r="53">
      <c r="A53" s="11">
        <v>2018.0</v>
      </c>
      <c r="B53" s="11" t="s">
        <v>37</v>
      </c>
      <c r="C53" s="11">
        <v>11876.0</v>
      </c>
    </row>
    <row r="54">
      <c r="A54" s="11">
        <v>2015.0</v>
      </c>
      <c r="B54" s="11" t="s">
        <v>37</v>
      </c>
      <c r="C54" s="11">
        <v>11806.0</v>
      </c>
    </row>
    <row r="55">
      <c r="A55" s="11">
        <v>2017.0</v>
      </c>
      <c r="B55" s="11" t="s">
        <v>55</v>
      </c>
      <c r="C55" s="11">
        <v>11630.0</v>
      </c>
    </row>
    <row r="56">
      <c r="A56" s="11">
        <v>2021.0</v>
      </c>
      <c r="B56" s="11" t="s">
        <v>55</v>
      </c>
      <c r="C56" s="11">
        <v>11618.0</v>
      </c>
    </row>
    <row r="57">
      <c r="A57" s="11">
        <v>2021.0</v>
      </c>
      <c r="B57" s="11" t="s">
        <v>28</v>
      </c>
      <c r="C57" s="11">
        <v>11551.0</v>
      </c>
    </row>
    <row r="58">
      <c r="A58" s="11">
        <v>2015.0</v>
      </c>
      <c r="B58" s="11" t="s">
        <v>55</v>
      </c>
      <c r="C58" s="11">
        <v>11330.0</v>
      </c>
    </row>
    <row r="59">
      <c r="A59" s="11">
        <v>2018.0</v>
      </c>
      <c r="B59" s="11" t="s">
        <v>34</v>
      </c>
      <c r="C59" s="11">
        <v>11262.0</v>
      </c>
    </row>
    <row r="60">
      <c r="A60" s="11">
        <v>2014.0</v>
      </c>
      <c r="B60" s="11" t="s">
        <v>16</v>
      </c>
      <c r="C60" s="11">
        <v>11225.0</v>
      </c>
    </row>
    <row r="61">
      <c r="A61" s="11">
        <v>2013.0</v>
      </c>
      <c r="B61" s="11" t="s">
        <v>193</v>
      </c>
      <c r="C61" s="11">
        <v>11173.0</v>
      </c>
    </row>
    <row r="62">
      <c r="A62" s="11">
        <v>2016.0</v>
      </c>
      <c r="B62" s="11" t="s">
        <v>43</v>
      </c>
      <c r="C62" s="11">
        <v>11128.0</v>
      </c>
    </row>
    <row r="63">
      <c r="A63" s="11">
        <v>2015.0</v>
      </c>
      <c r="B63" s="11" t="s">
        <v>49</v>
      </c>
      <c r="C63" s="11">
        <v>11109.0</v>
      </c>
    </row>
    <row r="64">
      <c r="A64" s="11">
        <v>2016.0</v>
      </c>
      <c r="B64" s="11" t="s">
        <v>193</v>
      </c>
      <c r="C64" s="11">
        <v>11025.0</v>
      </c>
    </row>
    <row r="65">
      <c r="A65" s="11">
        <v>2016.0</v>
      </c>
      <c r="B65" s="11" t="s">
        <v>31</v>
      </c>
      <c r="C65" s="11">
        <v>10983.0</v>
      </c>
    </row>
    <row r="66">
      <c r="A66" s="11">
        <v>2014.0</v>
      </c>
      <c r="B66" s="11" t="s">
        <v>19</v>
      </c>
      <c r="C66" s="11">
        <v>10836.0</v>
      </c>
    </row>
    <row r="67">
      <c r="A67" s="11">
        <v>2014.0</v>
      </c>
      <c r="B67" s="11" t="s">
        <v>193</v>
      </c>
      <c r="C67" s="11">
        <v>10831.0</v>
      </c>
    </row>
    <row r="68">
      <c r="A68" s="11">
        <v>2018.0</v>
      </c>
      <c r="B68" s="11" t="s">
        <v>31</v>
      </c>
      <c r="C68" s="11">
        <v>10824.0</v>
      </c>
    </row>
    <row r="69">
      <c r="A69" s="11">
        <v>2018.0</v>
      </c>
      <c r="B69" s="11" t="s">
        <v>43</v>
      </c>
      <c r="C69" s="11">
        <v>10624.0</v>
      </c>
    </row>
    <row r="70">
      <c r="A70" s="11">
        <v>2017.0</v>
      </c>
      <c r="B70" s="11" t="s">
        <v>40</v>
      </c>
      <c r="C70" s="11">
        <v>10622.0</v>
      </c>
    </row>
    <row r="71">
      <c r="A71" s="11">
        <v>2017.0</v>
      </c>
      <c r="B71" s="11" t="s">
        <v>31</v>
      </c>
      <c r="C71" s="11">
        <v>10595.0</v>
      </c>
    </row>
    <row r="72">
      <c r="A72" s="11">
        <v>2016.0</v>
      </c>
      <c r="B72" s="11" t="s">
        <v>49</v>
      </c>
      <c r="C72" s="11">
        <v>10538.0</v>
      </c>
    </row>
    <row r="73">
      <c r="A73" s="11">
        <v>2018.0</v>
      </c>
      <c r="B73" s="11" t="s">
        <v>55</v>
      </c>
      <c r="C73" s="11">
        <v>10494.0</v>
      </c>
    </row>
    <row r="74">
      <c r="A74" s="11">
        <v>2016.0</v>
      </c>
      <c r="B74" s="11" t="s">
        <v>40</v>
      </c>
      <c r="C74" s="11">
        <v>10478.0</v>
      </c>
    </row>
    <row r="75">
      <c r="A75" s="11">
        <v>2019.0</v>
      </c>
      <c r="B75" s="11" t="s">
        <v>34</v>
      </c>
      <c r="C75" s="11">
        <v>10476.0</v>
      </c>
    </row>
    <row r="76">
      <c r="A76" s="11">
        <v>2016.0</v>
      </c>
      <c r="B76" s="11" t="s">
        <v>67</v>
      </c>
      <c r="C76" s="11">
        <v>10453.0</v>
      </c>
    </row>
    <row r="77">
      <c r="A77" s="11">
        <v>2018.0</v>
      </c>
      <c r="B77" s="11" t="s">
        <v>196</v>
      </c>
      <c r="C77" s="11">
        <v>10419.0</v>
      </c>
    </row>
    <row r="78">
      <c r="A78" s="11">
        <v>2018.0</v>
      </c>
      <c r="B78" s="11" t="s">
        <v>49</v>
      </c>
      <c r="C78" s="11">
        <v>10383.0</v>
      </c>
    </row>
    <row r="79">
      <c r="A79" s="11">
        <v>2015.0</v>
      </c>
      <c r="B79" s="11" t="s">
        <v>31</v>
      </c>
      <c r="C79" s="11">
        <v>10277.0</v>
      </c>
    </row>
    <row r="80">
      <c r="A80" s="11">
        <v>2015.0</v>
      </c>
      <c r="B80" s="11" t="s">
        <v>67</v>
      </c>
      <c r="C80" s="11">
        <v>10253.0</v>
      </c>
    </row>
    <row r="81">
      <c r="A81" s="11">
        <v>2015.0</v>
      </c>
      <c r="B81" s="11" t="s">
        <v>34</v>
      </c>
      <c r="C81" s="11">
        <v>10240.0</v>
      </c>
    </row>
    <row r="82">
      <c r="A82" s="11">
        <v>2015.0</v>
      </c>
      <c r="B82" s="11" t="s">
        <v>43</v>
      </c>
      <c r="C82" s="11">
        <v>10214.0</v>
      </c>
    </row>
    <row r="83">
      <c r="A83" s="11">
        <v>2017.0</v>
      </c>
      <c r="B83" s="11" t="s">
        <v>34</v>
      </c>
      <c r="C83" s="11">
        <v>9970.0</v>
      </c>
    </row>
    <row r="84">
      <c r="A84" s="11">
        <v>2019.0</v>
      </c>
      <c r="B84" s="11" t="s">
        <v>49</v>
      </c>
      <c r="C84" s="11">
        <v>9966.0</v>
      </c>
    </row>
    <row r="85">
      <c r="A85" s="11">
        <v>2019.0</v>
      </c>
      <c r="B85" s="11" t="s">
        <v>40</v>
      </c>
      <c r="C85" s="11">
        <v>9938.0</v>
      </c>
    </row>
    <row r="86">
      <c r="A86" s="11">
        <v>2022.0</v>
      </c>
      <c r="B86" s="11" t="s">
        <v>34</v>
      </c>
      <c r="C86" s="11">
        <v>9842.0</v>
      </c>
    </row>
    <row r="87">
      <c r="A87" s="11">
        <v>2015.0</v>
      </c>
      <c r="B87" s="11" t="s">
        <v>193</v>
      </c>
      <c r="C87" s="11">
        <v>9814.0</v>
      </c>
    </row>
    <row r="88">
      <c r="A88" s="11">
        <v>2016.0</v>
      </c>
      <c r="B88" s="11" t="s">
        <v>34</v>
      </c>
      <c r="C88" s="11">
        <v>9758.0</v>
      </c>
    </row>
    <row r="89">
      <c r="A89" s="11">
        <v>2017.0</v>
      </c>
      <c r="B89" s="11" t="s">
        <v>43</v>
      </c>
      <c r="C89" s="11">
        <v>9748.0</v>
      </c>
    </row>
    <row r="90">
      <c r="A90" s="11">
        <v>2018.0</v>
      </c>
      <c r="B90" s="11" t="s">
        <v>67</v>
      </c>
      <c r="C90" s="11">
        <v>9704.0</v>
      </c>
    </row>
    <row r="91">
      <c r="A91" s="11">
        <v>2018.0</v>
      </c>
      <c r="B91" s="11" t="s">
        <v>195</v>
      </c>
      <c r="C91" s="11">
        <v>9702.0</v>
      </c>
    </row>
    <row r="92">
      <c r="A92" s="11">
        <v>2014.0</v>
      </c>
      <c r="B92" s="11" t="s">
        <v>28</v>
      </c>
      <c r="C92" s="11">
        <v>9687.0</v>
      </c>
    </row>
    <row r="93">
      <c r="A93" s="11">
        <v>2017.0</v>
      </c>
      <c r="B93" s="11" t="s">
        <v>49</v>
      </c>
      <c r="C93" s="11">
        <v>9590.0</v>
      </c>
    </row>
    <row r="94">
      <c r="A94" s="11">
        <v>2020.0</v>
      </c>
      <c r="B94" s="11" t="s">
        <v>37</v>
      </c>
      <c r="C94" s="11">
        <v>9516.0</v>
      </c>
    </row>
    <row r="95">
      <c r="A95" s="11">
        <v>2016.0</v>
      </c>
      <c r="B95" s="11" t="s">
        <v>73</v>
      </c>
      <c r="C95" s="11">
        <v>9497.0</v>
      </c>
    </row>
    <row r="96">
      <c r="A96" s="11">
        <v>2019.0</v>
      </c>
      <c r="B96" s="11" t="s">
        <v>43</v>
      </c>
      <c r="C96" s="11">
        <v>9488.0</v>
      </c>
    </row>
    <row r="97">
      <c r="A97" s="11">
        <v>2021.0</v>
      </c>
      <c r="B97" s="11" t="s">
        <v>49</v>
      </c>
      <c r="C97" s="11">
        <v>9451.0</v>
      </c>
    </row>
    <row r="98">
      <c r="A98" s="11">
        <v>2019.0</v>
      </c>
      <c r="B98" s="11" t="s">
        <v>31</v>
      </c>
      <c r="C98" s="11">
        <v>9436.0</v>
      </c>
    </row>
    <row r="99">
      <c r="A99" s="11">
        <v>2021.0</v>
      </c>
      <c r="B99" s="11" t="s">
        <v>43</v>
      </c>
      <c r="C99" s="11">
        <v>9373.0</v>
      </c>
    </row>
    <row r="100">
      <c r="A100" s="11">
        <v>2020.0</v>
      </c>
      <c r="B100" s="11" t="s">
        <v>28</v>
      </c>
      <c r="C100" s="11">
        <v>9157.0</v>
      </c>
    </row>
    <row r="101">
      <c r="A101" s="36">
        <v>2018.0</v>
      </c>
      <c r="B101" s="36" t="s">
        <v>194</v>
      </c>
      <c r="C101" s="36">
        <v>9138.0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466</v>
      </c>
      <c r="C1" s="223" t="s">
        <v>454</v>
      </c>
    </row>
    <row r="2">
      <c r="A2" s="11">
        <v>2010.0</v>
      </c>
      <c r="B2" s="11" t="s">
        <v>479</v>
      </c>
      <c r="C2" s="11">
        <v>1.0</v>
      </c>
    </row>
    <row r="3">
      <c r="A3" s="11">
        <v>2010.0</v>
      </c>
      <c r="B3" s="11" t="s">
        <v>472</v>
      </c>
      <c r="C3" s="11">
        <v>1.0</v>
      </c>
    </row>
    <row r="4">
      <c r="A4" s="11">
        <v>2010.0</v>
      </c>
      <c r="B4" s="11" t="s">
        <v>469</v>
      </c>
      <c r="C4" s="11">
        <v>393.0</v>
      </c>
    </row>
    <row r="5">
      <c r="A5" s="11">
        <v>2010.0</v>
      </c>
      <c r="B5" s="11" t="s">
        <v>473</v>
      </c>
      <c r="C5" s="11">
        <v>28.0</v>
      </c>
    </row>
    <row r="6">
      <c r="A6" s="11">
        <v>2010.0</v>
      </c>
      <c r="B6" s="11" t="s">
        <v>467</v>
      </c>
      <c r="C6" s="11">
        <v>9.0</v>
      </c>
    </row>
    <row r="7">
      <c r="A7" s="11">
        <v>2010.0</v>
      </c>
      <c r="B7" s="11" t="s">
        <v>475</v>
      </c>
      <c r="C7" s="11">
        <v>22.0</v>
      </c>
    </row>
    <row r="8">
      <c r="A8" s="11">
        <v>2010.0</v>
      </c>
      <c r="B8" s="11" t="s">
        <v>478</v>
      </c>
      <c r="C8" s="11">
        <v>5.0</v>
      </c>
    </row>
    <row r="9">
      <c r="A9" s="11">
        <v>2010.0</v>
      </c>
      <c r="B9" s="11" t="s">
        <v>470</v>
      </c>
      <c r="C9" s="11">
        <v>1440.0</v>
      </c>
    </row>
    <row r="10">
      <c r="A10" s="11">
        <v>2011.0</v>
      </c>
      <c r="B10" s="11" t="s">
        <v>469</v>
      </c>
      <c r="C10" s="11">
        <v>250.0</v>
      </c>
    </row>
    <row r="11">
      <c r="A11" s="11">
        <v>2011.0</v>
      </c>
      <c r="B11" s="11" t="s">
        <v>473</v>
      </c>
      <c r="C11" s="11">
        <v>19.0</v>
      </c>
    </row>
    <row r="12">
      <c r="A12" s="11">
        <v>2011.0</v>
      </c>
      <c r="B12" s="11" t="s">
        <v>467</v>
      </c>
      <c r="C12" s="11">
        <v>4384.0</v>
      </c>
    </row>
    <row r="13">
      <c r="A13" s="11">
        <v>2011.0</v>
      </c>
      <c r="B13" s="11" t="s">
        <v>475</v>
      </c>
      <c r="C13" s="11">
        <v>20.0</v>
      </c>
    </row>
    <row r="14">
      <c r="A14" s="11">
        <v>2011.0</v>
      </c>
      <c r="B14" s="11" t="s">
        <v>478</v>
      </c>
      <c r="C14" s="11">
        <v>6.0</v>
      </c>
    </row>
    <row r="15">
      <c r="A15" s="11">
        <v>2011.0</v>
      </c>
      <c r="B15" s="11" t="s">
        <v>470</v>
      </c>
      <c r="C15" s="11">
        <v>1408.0</v>
      </c>
    </row>
    <row r="16">
      <c r="A16" s="11">
        <v>2012.0</v>
      </c>
      <c r="B16" s="11" t="s">
        <v>472</v>
      </c>
      <c r="C16" s="11">
        <v>1.0</v>
      </c>
    </row>
    <row r="17">
      <c r="A17" s="11">
        <v>2012.0</v>
      </c>
      <c r="B17" s="11" t="s">
        <v>469</v>
      </c>
      <c r="C17" s="11">
        <v>262.0</v>
      </c>
    </row>
    <row r="18">
      <c r="A18" s="11">
        <v>2012.0</v>
      </c>
      <c r="B18" s="11" t="s">
        <v>473</v>
      </c>
      <c r="C18" s="11">
        <v>25.0</v>
      </c>
    </row>
    <row r="19">
      <c r="A19" s="11">
        <v>2012.0</v>
      </c>
      <c r="B19" s="11" t="s">
        <v>467</v>
      </c>
      <c r="C19" s="11">
        <v>4309.0</v>
      </c>
    </row>
    <row r="20">
      <c r="A20" s="11">
        <v>2012.0</v>
      </c>
      <c r="B20" s="11" t="s">
        <v>474</v>
      </c>
      <c r="C20" s="11">
        <v>10.0</v>
      </c>
    </row>
    <row r="21">
      <c r="A21" s="11">
        <v>2012.0</v>
      </c>
      <c r="B21" s="11" t="s">
        <v>475</v>
      </c>
      <c r="C21" s="11">
        <v>18.0</v>
      </c>
    </row>
    <row r="22">
      <c r="A22" s="11">
        <v>2012.0</v>
      </c>
      <c r="B22" s="11" t="s">
        <v>478</v>
      </c>
      <c r="C22" s="11">
        <v>9.0</v>
      </c>
    </row>
    <row r="23">
      <c r="A23" s="11">
        <v>2012.0</v>
      </c>
      <c r="B23" s="11" t="s">
        <v>470</v>
      </c>
      <c r="C23" s="11">
        <v>1627.0</v>
      </c>
    </row>
    <row r="24">
      <c r="A24" s="11">
        <v>2013.0</v>
      </c>
      <c r="B24" s="11" t="s">
        <v>472</v>
      </c>
      <c r="C24" s="11">
        <v>1.0</v>
      </c>
    </row>
    <row r="25">
      <c r="A25" s="11">
        <v>2013.0</v>
      </c>
      <c r="B25" s="11" t="s">
        <v>469</v>
      </c>
      <c r="C25" s="11">
        <v>232.0</v>
      </c>
    </row>
    <row r="26">
      <c r="A26" s="11">
        <v>2013.0</v>
      </c>
      <c r="B26" s="11" t="s">
        <v>473</v>
      </c>
      <c r="C26" s="11">
        <v>39.0</v>
      </c>
    </row>
    <row r="27">
      <c r="A27" s="11">
        <v>2013.0</v>
      </c>
      <c r="B27" s="11" t="s">
        <v>467</v>
      </c>
      <c r="C27" s="11">
        <v>3648.0</v>
      </c>
    </row>
    <row r="28">
      <c r="A28" s="11">
        <v>2013.0</v>
      </c>
      <c r="B28" s="11" t="s">
        <v>474</v>
      </c>
      <c r="C28" s="11">
        <v>8.0</v>
      </c>
    </row>
    <row r="29">
      <c r="A29" s="11">
        <v>2013.0</v>
      </c>
      <c r="B29" s="11" t="s">
        <v>475</v>
      </c>
      <c r="C29" s="11">
        <v>64.0</v>
      </c>
    </row>
    <row r="30">
      <c r="A30" s="11">
        <v>2013.0</v>
      </c>
      <c r="B30" s="11" t="s">
        <v>478</v>
      </c>
      <c r="C30" s="11">
        <v>18.0</v>
      </c>
    </row>
    <row r="31">
      <c r="A31" s="11">
        <v>2013.0</v>
      </c>
      <c r="B31" s="11" t="s">
        <v>470</v>
      </c>
      <c r="C31" s="11">
        <v>1682.0</v>
      </c>
    </row>
    <row r="32">
      <c r="A32" s="11">
        <v>2014.0</v>
      </c>
      <c r="B32" s="11" t="s">
        <v>472</v>
      </c>
      <c r="C32" s="11">
        <v>3.0</v>
      </c>
    </row>
    <row r="33">
      <c r="A33" s="11">
        <v>2014.0</v>
      </c>
      <c r="B33" s="11" t="s">
        <v>469</v>
      </c>
      <c r="C33" s="11">
        <v>214.0</v>
      </c>
    </row>
    <row r="34">
      <c r="A34" s="11">
        <v>2014.0</v>
      </c>
      <c r="B34" s="11" t="s">
        <v>468</v>
      </c>
      <c r="C34" s="11">
        <v>5468.0</v>
      </c>
    </row>
    <row r="35">
      <c r="A35" s="11">
        <v>2014.0</v>
      </c>
      <c r="B35" s="11" t="s">
        <v>473</v>
      </c>
      <c r="C35" s="11">
        <v>55.0</v>
      </c>
    </row>
    <row r="36">
      <c r="A36" s="11">
        <v>2014.0</v>
      </c>
      <c r="B36" s="11" t="s">
        <v>467</v>
      </c>
      <c r="C36" s="11">
        <v>2697.0</v>
      </c>
    </row>
    <row r="37">
      <c r="A37" s="11">
        <v>2014.0</v>
      </c>
      <c r="B37" s="11" t="s">
        <v>474</v>
      </c>
      <c r="C37" s="11">
        <v>13.0</v>
      </c>
    </row>
    <row r="38">
      <c r="A38" s="11">
        <v>2014.0</v>
      </c>
      <c r="B38" s="11" t="s">
        <v>475</v>
      </c>
      <c r="C38" s="11">
        <v>63.0</v>
      </c>
    </row>
    <row r="39">
      <c r="A39" s="11">
        <v>2014.0</v>
      </c>
      <c r="B39" s="11" t="s">
        <v>471</v>
      </c>
      <c r="C39" s="11">
        <v>1455.0</v>
      </c>
    </row>
    <row r="40">
      <c r="A40" s="11">
        <v>2014.0</v>
      </c>
      <c r="B40" s="11" t="s">
        <v>478</v>
      </c>
      <c r="C40" s="11">
        <v>14.0</v>
      </c>
    </row>
    <row r="41">
      <c r="A41" s="11">
        <v>2014.0</v>
      </c>
      <c r="B41" s="11" t="s">
        <v>470</v>
      </c>
      <c r="C41" s="11">
        <v>1243.0</v>
      </c>
    </row>
    <row r="42">
      <c r="A42" s="11">
        <v>2015.0</v>
      </c>
      <c r="B42" s="11" t="s">
        <v>472</v>
      </c>
      <c r="C42" s="11">
        <v>2.0</v>
      </c>
    </row>
    <row r="43">
      <c r="A43" s="11">
        <v>2015.0</v>
      </c>
      <c r="B43" s="11" t="s">
        <v>469</v>
      </c>
      <c r="C43" s="11">
        <v>263.0</v>
      </c>
    </row>
    <row r="44">
      <c r="A44" s="11">
        <v>2015.0</v>
      </c>
      <c r="B44" s="11" t="s">
        <v>468</v>
      </c>
      <c r="C44" s="11">
        <v>9810.0</v>
      </c>
    </row>
    <row r="45">
      <c r="A45" s="11">
        <v>2015.0</v>
      </c>
      <c r="B45" s="11" t="s">
        <v>473</v>
      </c>
      <c r="C45" s="11">
        <v>51.0</v>
      </c>
    </row>
    <row r="46">
      <c r="A46" s="11">
        <v>2015.0</v>
      </c>
      <c r="B46" s="11" t="s">
        <v>467</v>
      </c>
      <c r="C46" s="11">
        <v>2998.0</v>
      </c>
    </row>
    <row r="47">
      <c r="A47" s="11">
        <v>2015.0</v>
      </c>
      <c r="B47" s="11" t="s">
        <v>474</v>
      </c>
      <c r="C47" s="11">
        <v>4.0</v>
      </c>
    </row>
    <row r="48">
      <c r="A48" s="11">
        <v>2015.0</v>
      </c>
      <c r="B48" s="11" t="s">
        <v>475</v>
      </c>
      <c r="C48" s="11">
        <v>52.0</v>
      </c>
    </row>
    <row r="49">
      <c r="A49" s="11">
        <v>2015.0</v>
      </c>
      <c r="B49" s="11" t="s">
        <v>471</v>
      </c>
      <c r="C49" s="11">
        <v>1900.0</v>
      </c>
    </row>
    <row r="50">
      <c r="A50" s="11">
        <v>2015.0</v>
      </c>
      <c r="B50" s="11" t="s">
        <v>478</v>
      </c>
      <c r="C50" s="11">
        <v>9.0</v>
      </c>
    </row>
    <row r="51">
      <c r="A51" s="11">
        <v>2015.0</v>
      </c>
      <c r="B51" s="11" t="s">
        <v>470</v>
      </c>
      <c r="C51" s="11">
        <v>1393.0</v>
      </c>
    </row>
    <row r="52">
      <c r="A52" s="11">
        <v>2016.0</v>
      </c>
      <c r="B52" s="11" t="s">
        <v>472</v>
      </c>
      <c r="C52" s="11">
        <v>3.0</v>
      </c>
    </row>
    <row r="53">
      <c r="A53" s="11">
        <v>2016.0</v>
      </c>
      <c r="B53" s="11" t="s">
        <v>469</v>
      </c>
      <c r="C53" s="11">
        <v>348.0</v>
      </c>
    </row>
    <row r="54">
      <c r="A54" s="11">
        <v>2016.0</v>
      </c>
      <c r="B54" s="11" t="s">
        <v>468</v>
      </c>
      <c r="C54" s="11">
        <v>10613.0</v>
      </c>
    </row>
    <row r="55">
      <c r="A55" s="11">
        <v>2016.0</v>
      </c>
      <c r="B55" s="11" t="s">
        <v>473</v>
      </c>
      <c r="C55" s="11">
        <v>91.0</v>
      </c>
    </row>
    <row r="56">
      <c r="A56" s="11">
        <v>2016.0</v>
      </c>
      <c r="B56" s="11" t="s">
        <v>467</v>
      </c>
      <c r="C56" s="11">
        <v>2806.0</v>
      </c>
    </row>
    <row r="57">
      <c r="A57" s="11">
        <v>2016.0</v>
      </c>
      <c r="B57" s="11" t="s">
        <v>474</v>
      </c>
      <c r="C57" s="11">
        <v>27.0</v>
      </c>
    </row>
    <row r="58">
      <c r="A58" s="11">
        <v>2016.0</v>
      </c>
      <c r="B58" s="11" t="s">
        <v>475</v>
      </c>
      <c r="C58" s="11">
        <v>54.0</v>
      </c>
    </row>
    <row r="59">
      <c r="A59" s="11">
        <v>2016.0</v>
      </c>
      <c r="B59" s="11" t="s">
        <v>471</v>
      </c>
      <c r="C59" s="11">
        <v>1889.0</v>
      </c>
    </row>
    <row r="60">
      <c r="A60" s="11">
        <v>2016.0</v>
      </c>
      <c r="B60" s="11" t="s">
        <v>478</v>
      </c>
      <c r="C60" s="11">
        <v>15.0</v>
      </c>
    </row>
    <row r="61">
      <c r="A61" s="11">
        <v>2016.0</v>
      </c>
      <c r="B61" s="11" t="s">
        <v>470</v>
      </c>
      <c r="C61" s="11">
        <v>1917.0</v>
      </c>
    </row>
    <row r="62">
      <c r="A62" s="11">
        <v>2017.0</v>
      </c>
      <c r="B62" s="11" t="s">
        <v>472</v>
      </c>
      <c r="C62" s="11">
        <v>4.0</v>
      </c>
    </row>
    <row r="63">
      <c r="A63" s="11">
        <v>2017.0</v>
      </c>
      <c r="B63" s="11" t="s">
        <v>469</v>
      </c>
      <c r="C63" s="11">
        <v>286.0</v>
      </c>
    </row>
    <row r="64">
      <c r="A64" s="11">
        <v>2017.0</v>
      </c>
      <c r="B64" s="11" t="s">
        <v>468</v>
      </c>
      <c r="C64" s="11">
        <v>9914.0</v>
      </c>
    </row>
    <row r="65">
      <c r="A65" s="11">
        <v>2017.0</v>
      </c>
      <c r="B65" s="11" t="s">
        <v>473</v>
      </c>
      <c r="C65" s="11">
        <v>126.0</v>
      </c>
    </row>
    <row r="66">
      <c r="A66" s="11">
        <v>2017.0</v>
      </c>
      <c r="B66" s="11" t="s">
        <v>467</v>
      </c>
      <c r="C66" s="11">
        <v>2691.0</v>
      </c>
    </row>
    <row r="67">
      <c r="A67" s="11">
        <v>2017.0</v>
      </c>
      <c r="B67" s="11" t="s">
        <v>474</v>
      </c>
      <c r="C67" s="11">
        <v>9.0</v>
      </c>
    </row>
    <row r="68">
      <c r="A68" s="11">
        <v>2017.0</v>
      </c>
      <c r="B68" s="11" t="s">
        <v>475</v>
      </c>
      <c r="C68" s="11">
        <v>33.0</v>
      </c>
    </row>
    <row r="69">
      <c r="A69" s="11">
        <v>2017.0</v>
      </c>
      <c r="B69" s="11" t="s">
        <v>471</v>
      </c>
      <c r="C69" s="11">
        <v>1732.0</v>
      </c>
    </row>
    <row r="70">
      <c r="A70" s="11">
        <v>2017.0</v>
      </c>
      <c r="B70" s="11" t="s">
        <v>478</v>
      </c>
      <c r="C70" s="11">
        <v>20.0</v>
      </c>
    </row>
    <row r="71">
      <c r="A71" s="11">
        <v>2017.0</v>
      </c>
      <c r="B71" s="11" t="s">
        <v>470</v>
      </c>
      <c r="C71" s="11">
        <v>1296.0</v>
      </c>
    </row>
    <row r="72">
      <c r="A72" s="11">
        <v>2018.0</v>
      </c>
      <c r="B72" s="11" t="s">
        <v>472</v>
      </c>
      <c r="C72" s="11">
        <v>4.0</v>
      </c>
    </row>
    <row r="73">
      <c r="A73" s="11">
        <v>2018.0</v>
      </c>
      <c r="B73" s="11" t="s">
        <v>469</v>
      </c>
      <c r="C73" s="11">
        <v>366.0</v>
      </c>
    </row>
    <row r="74">
      <c r="A74" s="11">
        <v>2018.0</v>
      </c>
      <c r="B74" s="11" t="s">
        <v>468</v>
      </c>
      <c r="C74" s="11">
        <v>10705.0</v>
      </c>
    </row>
    <row r="75">
      <c r="A75" s="11">
        <v>2018.0</v>
      </c>
      <c r="B75" s="11" t="s">
        <v>473</v>
      </c>
      <c r="C75" s="11">
        <v>136.0</v>
      </c>
    </row>
    <row r="76">
      <c r="A76" s="11">
        <v>2018.0</v>
      </c>
      <c r="B76" s="11" t="s">
        <v>467</v>
      </c>
      <c r="C76" s="11">
        <v>2760.0</v>
      </c>
    </row>
    <row r="77">
      <c r="A77" s="11">
        <v>2018.0</v>
      </c>
      <c r="B77" s="11" t="s">
        <v>474</v>
      </c>
      <c r="C77" s="11">
        <v>20.0</v>
      </c>
    </row>
    <row r="78">
      <c r="A78" s="11">
        <v>2018.0</v>
      </c>
      <c r="B78" s="11" t="s">
        <v>475</v>
      </c>
      <c r="C78" s="11">
        <v>88.0</v>
      </c>
    </row>
    <row r="79">
      <c r="A79" s="11">
        <v>2018.0</v>
      </c>
      <c r="B79" s="11" t="s">
        <v>471</v>
      </c>
      <c r="C79" s="11">
        <v>2058.0</v>
      </c>
    </row>
    <row r="80">
      <c r="A80" s="11">
        <v>2018.0</v>
      </c>
      <c r="B80" s="11" t="s">
        <v>478</v>
      </c>
      <c r="C80" s="11">
        <v>18.0</v>
      </c>
    </row>
    <row r="81">
      <c r="A81" s="11">
        <v>2018.0</v>
      </c>
      <c r="B81" s="11" t="s">
        <v>470</v>
      </c>
      <c r="C81" s="11">
        <v>1784.0</v>
      </c>
    </row>
    <row r="82">
      <c r="A82" s="11">
        <v>2019.0</v>
      </c>
      <c r="B82" s="11" t="s">
        <v>472</v>
      </c>
      <c r="C82" s="11">
        <v>2.0</v>
      </c>
    </row>
    <row r="83">
      <c r="A83" s="11">
        <v>2019.0</v>
      </c>
      <c r="B83" s="11" t="s">
        <v>469</v>
      </c>
      <c r="C83" s="11">
        <v>349.0</v>
      </c>
    </row>
    <row r="84">
      <c r="A84" s="11">
        <v>2019.0</v>
      </c>
      <c r="B84" s="11" t="s">
        <v>468</v>
      </c>
      <c r="C84" s="11">
        <v>10151.0</v>
      </c>
    </row>
    <row r="85">
      <c r="A85" s="11">
        <v>2019.0</v>
      </c>
      <c r="B85" s="11" t="s">
        <v>473</v>
      </c>
      <c r="C85" s="11">
        <v>66.0</v>
      </c>
    </row>
    <row r="86">
      <c r="A86" s="11">
        <v>2019.0</v>
      </c>
      <c r="B86" s="11" t="s">
        <v>467</v>
      </c>
      <c r="C86" s="11">
        <v>2054.0</v>
      </c>
    </row>
    <row r="87">
      <c r="A87" s="11">
        <v>2019.0</v>
      </c>
      <c r="B87" s="11" t="s">
        <v>474</v>
      </c>
      <c r="C87" s="11">
        <v>5.0</v>
      </c>
    </row>
    <row r="88">
      <c r="A88" s="11">
        <v>2019.0</v>
      </c>
      <c r="B88" s="11" t="s">
        <v>475</v>
      </c>
      <c r="C88" s="11">
        <v>234.0</v>
      </c>
    </row>
    <row r="89">
      <c r="A89" s="11">
        <v>2019.0</v>
      </c>
      <c r="B89" s="11" t="s">
        <v>471</v>
      </c>
      <c r="C89" s="11">
        <v>1423.0</v>
      </c>
    </row>
    <row r="90">
      <c r="A90" s="11">
        <v>2019.0</v>
      </c>
      <c r="B90" s="11" t="s">
        <v>478</v>
      </c>
      <c r="C90" s="11">
        <v>21.0</v>
      </c>
    </row>
    <row r="91">
      <c r="A91" s="11">
        <v>2019.0</v>
      </c>
      <c r="B91" s="11" t="s">
        <v>470</v>
      </c>
      <c r="C91" s="11">
        <v>2066.0</v>
      </c>
    </row>
    <row r="92">
      <c r="A92" s="11">
        <v>2020.0</v>
      </c>
      <c r="B92" s="11" t="s">
        <v>472</v>
      </c>
      <c r="C92" s="11">
        <v>3.0</v>
      </c>
    </row>
    <row r="93">
      <c r="A93" s="11">
        <v>2020.0</v>
      </c>
      <c r="B93" s="11" t="s">
        <v>469</v>
      </c>
      <c r="C93" s="11">
        <v>307.0</v>
      </c>
    </row>
    <row r="94">
      <c r="A94" s="11">
        <v>2020.0</v>
      </c>
      <c r="B94" s="11" t="s">
        <v>468</v>
      </c>
      <c r="C94" s="11">
        <v>8471.0</v>
      </c>
    </row>
    <row r="95">
      <c r="A95" s="11">
        <v>2020.0</v>
      </c>
      <c r="B95" s="11" t="s">
        <v>473</v>
      </c>
      <c r="C95" s="11">
        <v>30.0</v>
      </c>
    </row>
    <row r="96">
      <c r="A96" s="11">
        <v>2020.0</v>
      </c>
      <c r="B96" s="11" t="s">
        <v>467</v>
      </c>
      <c r="C96" s="11">
        <v>2013.0</v>
      </c>
    </row>
    <row r="97">
      <c r="A97" s="11">
        <v>2020.0</v>
      </c>
      <c r="B97" s="11" t="s">
        <v>474</v>
      </c>
      <c r="C97" s="11">
        <v>2.0</v>
      </c>
    </row>
    <row r="98">
      <c r="A98" s="11">
        <v>2020.0</v>
      </c>
      <c r="B98" s="11" t="s">
        <v>475</v>
      </c>
      <c r="C98" s="11">
        <v>137.0</v>
      </c>
    </row>
    <row r="99">
      <c r="A99" s="11">
        <v>2020.0</v>
      </c>
      <c r="B99" s="11" t="s">
        <v>471</v>
      </c>
      <c r="C99" s="11">
        <v>1175.0</v>
      </c>
    </row>
    <row r="100">
      <c r="A100" s="11">
        <v>2020.0</v>
      </c>
      <c r="B100" s="11" t="s">
        <v>478</v>
      </c>
      <c r="C100" s="11">
        <v>16.0</v>
      </c>
    </row>
    <row r="101">
      <c r="A101" s="36">
        <v>2020.0</v>
      </c>
      <c r="B101" s="36" t="s">
        <v>470</v>
      </c>
      <c r="C101" s="36">
        <v>1619.0</v>
      </c>
    </row>
    <row r="102">
      <c r="A102" s="11">
        <v>2021.0</v>
      </c>
      <c r="B102" s="11" t="s">
        <v>472</v>
      </c>
      <c r="C102" s="11">
        <v>4.0</v>
      </c>
    </row>
    <row r="103">
      <c r="A103" s="11">
        <v>2021.0</v>
      </c>
      <c r="B103" s="11" t="s">
        <v>469</v>
      </c>
      <c r="C103" s="11">
        <v>309.0</v>
      </c>
    </row>
    <row r="104">
      <c r="A104" s="11">
        <v>2021.0</v>
      </c>
      <c r="B104" s="11" t="s">
        <v>468</v>
      </c>
      <c r="C104" s="11">
        <v>9924.0</v>
      </c>
    </row>
    <row r="105">
      <c r="A105" s="11">
        <v>2021.0</v>
      </c>
      <c r="B105" s="11" t="s">
        <v>473</v>
      </c>
      <c r="C105" s="11">
        <v>32.0</v>
      </c>
    </row>
    <row r="106">
      <c r="A106" s="11">
        <v>2021.0</v>
      </c>
      <c r="B106" s="11" t="s">
        <v>467</v>
      </c>
      <c r="C106" s="11">
        <v>2853.0</v>
      </c>
    </row>
    <row r="107">
      <c r="A107" s="11">
        <v>2021.0</v>
      </c>
      <c r="B107" s="11" t="s">
        <v>474</v>
      </c>
      <c r="C107" s="11">
        <v>14.0</v>
      </c>
    </row>
    <row r="108">
      <c r="A108" s="11">
        <v>2021.0</v>
      </c>
      <c r="B108" s="11" t="s">
        <v>475</v>
      </c>
      <c r="C108" s="11">
        <v>157.0</v>
      </c>
    </row>
    <row r="109">
      <c r="A109" s="11">
        <v>2021.0</v>
      </c>
      <c r="B109" s="11" t="s">
        <v>471</v>
      </c>
      <c r="C109" s="11">
        <v>1792.0</v>
      </c>
    </row>
    <row r="110">
      <c r="A110" s="36">
        <v>2021.0</v>
      </c>
      <c r="B110" s="36" t="s">
        <v>478</v>
      </c>
      <c r="C110" s="36">
        <v>13.0</v>
      </c>
    </row>
    <row r="111">
      <c r="A111" s="11">
        <v>2021.0</v>
      </c>
      <c r="B111" s="11" t="s">
        <v>470</v>
      </c>
      <c r="C111" s="11">
        <v>2574.0</v>
      </c>
    </row>
    <row r="112">
      <c r="A112" s="11">
        <v>2022.0</v>
      </c>
      <c r="B112" s="11" t="s">
        <v>472</v>
      </c>
      <c r="C112" s="11">
        <v>1.0</v>
      </c>
    </row>
    <row r="113">
      <c r="A113" s="11">
        <v>2022.0</v>
      </c>
      <c r="B113" s="11" t="s">
        <v>469</v>
      </c>
      <c r="C113" s="11">
        <v>182.0</v>
      </c>
    </row>
    <row r="114">
      <c r="A114" s="11">
        <v>2022.0</v>
      </c>
      <c r="B114" s="11" t="s">
        <v>468</v>
      </c>
      <c r="C114" s="11">
        <v>8734.0</v>
      </c>
    </row>
    <row r="115">
      <c r="A115" s="11">
        <v>2022.0</v>
      </c>
      <c r="B115" s="11" t="s">
        <v>473</v>
      </c>
      <c r="C115" s="11">
        <v>22.0</v>
      </c>
    </row>
    <row r="116">
      <c r="A116" s="11">
        <v>2022.0</v>
      </c>
      <c r="B116" s="11" t="s">
        <v>467</v>
      </c>
      <c r="C116" s="11">
        <v>2310.0</v>
      </c>
    </row>
    <row r="117">
      <c r="A117" s="11">
        <v>2022.0</v>
      </c>
      <c r="B117" s="11" t="s">
        <v>474</v>
      </c>
      <c r="C117" s="11">
        <v>10.0</v>
      </c>
    </row>
    <row r="118">
      <c r="A118" s="11">
        <v>2022.0</v>
      </c>
      <c r="B118" s="11" t="s">
        <v>475</v>
      </c>
      <c r="C118" s="11">
        <v>181.0</v>
      </c>
    </row>
    <row r="119">
      <c r="A119" s="11">
        <v>2022.0</v>
      </c>
      <c r="B119" s="11" t="s">
        <v>471</v>
      </c>
      <c r="C119" s="11">
        <v>1388.0</v>
      </c>
    </row>
    <row r="120">
      <c r="A120" s="11">
        <v>2022.0</v>
      </c>
      <c r="B120" s="11" t="s">
        <v>478</v>
      </c>
      <c r="C120" s="11">
        <v>15.0</v>
      </c>
    </row>
    <row r="121">
      <c r="A121" s="11">
        <v>2022.0</v>
      </c>
      <c r="B121" s="11" t="s">
        <v>470</v>
      </c>
      <c r="C121" s="11">
        <v>2539.0</v>
      </c>
    </row>
    <row r="122">
      <c r="A122" s="236"/>
      <c r="B122" s="11"/>
      <c r="C122" s="11"/>
    </row>
    <row r="123">
      <c r="A123" s="236"/>
      <c r="B123" s="11"/>
      <c r="C123" s="11"/>
    </row>
    <row r="124">
      <c r="A124" s="236"/>
      <c r="B124" s="11"/>
      <c r="C124" s="11"/>
    </row>
    <row r="125">
      <c r="A125" s="236"/>
      <c r="B125" s="11"/>
      <c r="C125" s="11"/>
    </row>
    <row r="126">
      <c r="A126" s="236"/>
      <c r="B126" s="11"/>
      <c r="C126" s="11"/>
    </row>
    <row r="127">
      <c r="A127" s="236"/>
      <c r="B127" s="11"/>
      <c r="C127" s="11"/>
    </row>
    <row r="128">
      <c r="A128" s="236"/>
      <c r="B128" s="11"/>
      <c r="C128" s="11"/>
    </row>
    <row r="129">
      <c r="A129" s="236"/>
      <c r="B129" s="11"/>
      <c r="C129" s="11"/>
    </row>
    <row r="130">
      <c r="A130" s="236"/>
      <c r="B130" s="36"/>
      <c r="C130" s="36"/>
    </row>
    <row r="131">
      <c r="A131" s="236"/>
      <c r="B131" s="11"/>
      <c r="C131" s="11"/>
    </row>
    <row r="132">
      <c r="A132" s="236"/>
      <c r="B132" s="11"/>
      <c r="C132" s="11"/>
    </row>
    <row r="133">
      <c r="A133" s="228"/>
    </row>
    <row r="134">
      <c r="A134" s="228"/>
    </row>
    <row r="135">
      <c r="A135" s="228"/>
    </row>
    <row r="136">
      <c r="A136" s="228"/>
    </row>
    <row r="137">
      <c r="A137" s="228"/>
    </row>
    <row r="138">
      <c r="A138" s="228"/>
    </row>
    <row r="139">
      <c r="A139" s="228"/>
    </row>
    <row r="140">
      <c r="A140" s="228"/>
    </row>
    <row r="141">
      <c r="A141" s="228"/>
    </row>
    <row r="142">
      <c r="A142" s="228"/>
    </row>
    <row r="143">
      <c r="A143" s="228"/>
    </row>
    <row r="144">
      <c r="A144" s="228"/>
    </row>
    <row r="145">
      <c r="A145" s="228"/>
    </row>
    <row r="146">
      <c r="A146" s="228"/>
    </row>
    <row r="147">
      <c r="A147" s="228"/>
    </row>
    <row r="148">
      <c r="A148" s="228"/>
    </row>
    <row r="149">
      <c r="A149" s="228"/>
    </row>
    <row r="150">
      <c r="A150" s="228"/>
    </row>
    <row r="151">
      <c r="A151" s="228"/>
    </row>
    <row r="152">
      <c r="A152" s="228"/>
    </row>
    <row r="153">
      <c r="A153" s="228"/>
    </row>
    <row r="154">
      <c r="A154" s="228"/>
    </row>
    <row r="155">
      <c r="A155" s="228"/>
    </row>
    <row r="156">
      <c r="A156" s="228"/>
    </row>
    <row r="157">
      <c r="A157" s="228"/>
    </row>
    <row r="159">
      <c r="A159" s="22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480</v>
      </c>
      <c r="B1" s="223"/>
    </row>
    <row r="2">
      <c r="A2" s="223" t="s">
        <v>446</v>
      </c>
      <c r="B2" s="223" t="s">
        <v>454</v>
      </c>
    </row>
    <row r="3">
      <c r="A3" s="11">
        <v>2018.0</v>
      </c>
      <c r="B3" s="11">
        <v>464096.0</v>
      </c>
    </row>
    <row r="4">
      <c r="A4" s="11">
        <v>2016.0</v>
      </c>
      <c r="B4" s="11">
        <v>456661.0</v>
      </c>
    </row>
    <row r="5">
      <c r="A5" s="11">
        <v>2015.0</v>
      </c>
      <c r="B5" s="11">
        <v>451972.0</v>
      </c>
    </row>
    <row r="6">
      <c r="A6" s="11">
        <v>2017.0</v>
      </c>
      <c r="B6" s="11">
        <v>428869.0</v>
      </c>
    </row>
    <row r="7">
      <c r="A7" s="11">
        <v>2019.0</v>
      </c>
      <c r="B7" s="11">
        <v>399068.0</v>
      </c>
    </row>
    <row r="8">
      <c r="A8" s="11">
        <v>2021.0</v>
      </c>
      <c r="B8" s="11">
        <v>387964.0</v>
      </c>
    </row>
    <row r="9">
      <c r="A9" s="11">
        <v>2014.0</v>
      </c>
      <c r="B9" s="11">
        <v>340701.0</v>
      </c>
    </row>
    <row r="10">
      <c r="A10" s="11">
        <v>2020.0</v>
      </c>
      <c r="B10" s="11">
        <v>318444.0</v>
      </c>
    </row>
    <row r="11">
      <c r="A11" s="11">
        <v>2022.0</v>
      </c>
      <c r="B11" s="11">
        <v>298752.0</v>
      </c>
    </row>
    <row r="12">
      <c r="A12" s="11">
        <v>2010.0</v>
      </c>
      <c r="B12" s="11">
        <v>244047.0</v>
      </c>
    </row>
    <row r="13">
      <c r="A13" s="11">
        <v>2011.0</v>
      </c>
      <c r="B13" s="11">
        <v>232212.0</v>
      </c>
    </row>
    <row r="14">
      <c r="A14" s="11">
        <v>2012.0</v>
      </c>
      <c r="B14" s="11">
        <v>201467.0</v>
      </c>
    </row>
    <row r="15">
      <c r="A15" s="36">
        <v>2013.0</v>
      </c>
      <c r="B15" s="36">
        <v>193843.0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454</v>
      </c>
    </row>
    <row r="2">
      <c r="A2" s="224">
        <v>44805.0</v>
      </c>
      <c r="B2" s="11">
        <v>445.0</v>
      </c>
    </row>
    <row r="3">
      <c r="A3" s="224">
        <v>44774.0</v>
      </c>
      <c r="B3" s="11">
        <v>1473.0</v>
      </c>
    </row>
    <row r="4">
      <c r="A4" s="224">
        <v>44743.0</v>
      </c>
      <c r="B4" s="11">
        <v>2186.0</v>
      </c>
    </row>
    <row r="5">
      <c r="A5" s="224">
        <v>44713.0</v>
      </c>
      <c r="B5" s="11">
        <v>946.0</v>
      </c>
    </row>
    <row r="6">
      <c r="A6" s="224">
        <v>44682.0</v>
      </c>
      <c r="B6" s="11">
        <v>977.0</v>
      </c>
    </row>
    <row r="7">
      <c r="A7" s="224">
        <v>44652.0</v>
      </c>
      <c r="B7" s="11">
        <v>1428.0</v>
      </c>
    </row>
    <row r="8">
      <c r="A8" s="224">
        <v>44621.0</v>
      </c>
      <c r="B8" s="11">
        <v>1821.0</v>
      </c>
    </row>
    <row r="9">
      <c r="A9" s="224">
        <v>44593.0</v>
      </c>
      <c r="B9" s="11">
        <v>2155.0</v>
      </c>
    </row>
    <row r="10">
      <c r="A10" s="224">
        <v>44562.0</v>
      </c>
      <c r="B10" s="11">
        <v>3951.0</v>
      </c>
    </row>
    <row r="11">
      <c r="A11" s="225">
        <v>44531.0</v>
      </c>
      <c r="B11" s="11">
        <v>2059.0</v>
      </c>
    </row>
    <row r="12">
      <c r="A12" s="225">
        <v>44501.0</v>
      </c>
      <c r="B12" s="11">
        <v>2446.0</v>
      </c>
    </row>
    <row r="13">
      <c r="A13" s="225">
        <v>44470.0</v>
      </c>
      <c r="B13" s="11">
        <v>950.0</v>
      </c>
    </row>
    <row r="14">
      <c r="A14" s="224">
        <v>44440.0</v>
      </c>
      <c r="B14" s="11">
        <v>849.0</v>
      </c>
    </row>
    <row r="15">
      <c r="A15" s="224">
        <v>44409.0</v>
      </c>
      <c r="B15" s="11">
        <v>1091.0</v>
      </c>
    </row>
    <row r="16">
      <c r="A16" s="224">
        <v>44378.0</v>
      </c>
      <c r="B16" s="11">
        <v>1351.0</v>
      </c>
    </row>
    <row r="17">
      <c r="A17" s="224">
        <v>44348.0</v>
      </c>
      <c r="B17" s="11">
        <v>1662.0</v>
      </c>
    </row>
    <row r="18">
      <c r="A18" s="224">
        <v>44317.0</v>
      </c>
      <c r="B18" s="11">
        <v>749.0</v>
      </c>
    </row>
    <row r="19">
      <c r="A19" s="224">
        <v>44287.0</v>
      </c>
      <c r="B19" s="11">
        <v>950.0</v>
      </c>
    </row>
    <row r="20">
      <c r="A20" s="224">
        <v>44256.0</v>
      </c>
      <c r="B20" s="11">
        <v>1409.0</v>
      </c>
    </row>
    <row r="21">
      <c r="A21" s="224">
        <v>44228.0</v>
      </c>
      <c r="B21" s="11">
        <v>1919.0</v>
      </c>
    </row>
    <row r="22">
      <c r="A22" s="224">
        <v>44197.0</v>
      </c>
      <c r="B22" s="11">
        <v>2237.0</v>
      </c>
    </row>
    <row r="23">
      <c r="A23" s="225">
        <v>44166.0</v>
      </c>
      <c r="B23" s="11">
        <v>2093.0</v>
      </c>
    </row>
    <row r="24">
      <c r="A24" s="225">
        <v>44136.0</v>
      </c>
      <c r="B24" s="11">
        <v>1406.0</v>
      </c>
    </row>
    <row r="25">
      <c r="A25" s="225">
        <v>44105.0</v>
      </c>
      <c r="B25" s="11">
        <v>1051.0</v>
      </c>
    </row>
    <row r="26">
      <c r="A26" s="224">
        <v>44075.0</v>
      </c>
      <c r="B26" s="11">
        <v>536.0</v>
      </c>
    </row>
    <row r="27">
      <c r="A27" s="224">
        <v>44044.0</v>
      </c>
      <c r="B27" s="11">
        <v>955.0</v>
      </c>
    </row>
    <row r="28">
      <c r="A28" s="224">
        <v>44013.0</v>
      </c>
      <c r="B28" s="11">
        <v>1449.0</v>
      </c>
    </row>
    <row r="29">
      <c r="A29" s="224">
        <v>43983.0</v>
      </c>
      <c r="B29" s="11">
        <v>618.0</v>
      </c>
    </row>
    <row r="30">
      <c r="A30" s="224">
        <v>43952.0</v>
      </c>
      <c r="B30" s="11">
        <v>660.0</v>
      </c>
    </row>
    <row r="31">
      <c r="A31" s="224">
        <v>43922.0</v>
      </c>
      <c r="B31" s="11">
        <v>1076.0</v>
      </c>
    </row>
    <row r="32">
      <c r="A32" s="224">
        <v>43891.0</v>
      </c>
      <c r="B32" s="11">
        <v>1181.0</v>
      </c>
    </row>
    <row r="33">
      <c r="A33" s="224">
        <v>43862.0</v>
      </c>
      <c r="B33" s="11">
        <v>1178.0</v>
      </c>
    </row>
    <row r="34">
      <c r="A34" s="224">
        <v>43831.0</v>
      </c>
      <c r="B34" s="11">
        <v>1570.0</v>
      </c>
    </row>
    <row r="35">
      <c r="A35" s="225">
        <v>43800.0</v>
      </c>
      <c r="B35" s="11">
        <v>1605.0</v>
      </c>
    </row>
    <row r="36">
      <c r="A36" s="225">
        <v>43770.0</v>
      </c>
      <c r="B36" s="11">
        <v>1696.0</v>
      </c>
    </row>
    <row r="37">
      <c r="A37" s="225">
        <v>43739.0</v>
      </c>
      <c r="B37" s="11">
        <v>776.0</v>
      </c>
    </row>
    <row r="38">
      <c r="A38" s="224">
        <v>43709.0</v>
      </c>
      <c r="B38" s="11">
        <v>310.0</v>
      </c>
    </row>
    <row r="39">
      <c r="A39" s="224">
        <v>43678.0</v>
      </c>
      <c r="B39" s="11">
        <v>615.0</v>
      </c>
    </row>
    <row r="40">
      <c r="A40" s="224">
        <v>43647.0</v>
      </c>
      <c r="B40" s="11">
        <v>1921.0</v>
      </c>
    </row>
    <row r="41">
      <c r="A41" s="224">
        <v>43617.0</v>
      </c>
      <c r="B41" s="11">
        <v>664.0</v>
      </c>
    </row>
    <row r="42">
      <c r="A42" s="224">
        <v>43586.0</v>
      </c>
      <c r="B42" s="11">
        <v>784.0</v>
      </c>
    </row>
    <row r="43">
      <c r="A43" s="224">
        <v>43556.0</v>
      </c>
      <c r="B43" s="11">
        <v>1036.0</v>
      </c>
    </row>
    <row r="44">
      <c r="A44" s="224">
        <v>43525.0</v>
      </c>
      <c r="B44" s="11">
        <v>1791.0</v>
      </c>
    </row>
    <row r="45">
      <c r="A45" s="224">
        <v>43497.0</v>
      </c>
      <c r="B45" s="11">
        <v>2097.0</v>
      </c>
    </row>
    <row r="46">
      <c r="A46" s="224">
        <v>43466.0</v>
      </c>
      <c r="B46" s="11">
        <v>3076.0</v>
      </c>
    </row>
    <row r="47">
      <c r="A47" s="225">
        <v>43435.0</v>
      </c>
      <c r="B47" s="11">
        <v>2202.0</v>
      </c>
    </row>
    <row r="48">
      <c r="A48" s="225">
        <v>43405.0</v>
      </c>
      <c r="B48" s="11">
        <v>1569.0</v>
      </c>
    </row>
    <row r="49">
      <c r="A49" s="225">
        <v>43374.0</v>
      </c>
      <c r="B49" s="11">
        <v>1625.0</v>
      </c>
    </row>
    <row r="50">
      <c r="A50" s="224">
        <v>43344.0</v>
      </c>
      <c r="B50" s="11">
        <v>956.0</v>
      </c>
    </row>
    <row r="51">
      <c r="A51" s="224">
        <v>43313.0</v>
      </c>
      <c r="B51" s="11">
        <v>996.0</v>
      </c>
    </row>
    <row r="52">
      <c r="A52" s="224">
        <v>43282.0</v>
      </c>
      <c r="B52" s="11">
        <v>1195.0</v>
      </c>
    </row>
    <row r="53">
      <c r="A53" s="224">
        <v>43252.0</v>
      </c>
      <c r="B53" s="11">
        <v>776.0</v>
      </c>
    </row>
    <row r="54">
      <c r="A54" s="224">
        <v>43221.0</v>
      </c>
      <c r="B54" s="11">
        <v>687.0</v>
      </c>
    </row>
    <row r="55">
      <c r="A55" s="224">
        <v>43191.0</v>
      </c>
      <c r="B55" s="11">
        <v>1351.0</v>
      </c>
    </row>
    <row r="56">
      <c r="A56" s="224">
        <v>43160.0</v>
      </c>
      <c r="B56" s="11">
        <v>1647.0</v>
      </c>
    </row>
    <row r="57">
      <c r="A57" s="224">
        <v>43132.0</v>
      </c>
      <c r="B57" s="11">
        <v>1589.0</v>
      </c>
    </row>
    <row r="58">
      <c r="A58" s="224">
        <v>43101.0</v>
      </c>
      <c r="B58" s="11">
        <v>3346.0</v>
      </c>
    </row>
    <row r="59">
      <c r="A59" s="225">
        <v>43070.0</v>
      </c>
      <c r="B59" s="11">
        <v>2880.0</v>
      </c>
    </row>
    <row r="60">
      <c r="A60" s="225">
        <v>43040.0</v>
      </c>
      <c r="B60" s="11">
        <v>2178.0</v>
      </c>
    </row>
    <row r="61">
      <c r="A61" s="225">
        <v>43009.0</v>
      </c>
      <c r="B61" s="11">
        <v>856.0</v>
      </c>
    </row>
    <row r="62">
      <c r="A62" s="224">
        <v>42979.0</v>
      </c>
      <c r="B62" s="11">
        <v>603.0</v>
      </c>
    </row>
    <row r="63">
      <c r="A63" s="224">
        <v>42948.0</v>
      </c>
      <c r="B63" s="11">
        <v>602.0</v>
      </c>
    </row>
    <row r="64">
      <c r="A64" s="224">
        <v>42917.0</v>
      </c>
      <c r="B64" s="11">
        <v>839.0</v>
      </c>
    </row>
    <row r="65">
      <c r="A65" s="224">
        <v>42887.0</v>
      </c>
      <c r="B65" s="11">
        <v>829.0</v>
      </c>
    </row>
    <row r="66">
      <c r="A66" s="224">
        <v>42856.0</v>
      </c>
      <c r="B66" s="11">
        <v>882.0</v>
      </c>
    </row>
    <row r="67">
      <c r="A67" s="224">
        <v>42826.0</v>
      </c>
      <c r="B67" s="11">
        <v>885.0</v>
      </c>
    </row>
    <row r="68">
      <c r="A68" s="224">
        <v>42795.0</v>
      </c>
      <c r="B68" s="11">
        <v>1892.0</v>
      </c>
    </row>
    <row r="69">
      <c r="A69" s="224">
        <v>42767.0</v>
      </c>
      <c r="B69" s="11">
        <v>1446.0</v>
      </c>
    </row>
    <row r="70">
      <c r="A70" s="224">
        <v>42736.0</v>
      </c>
      <c r="B70" s="11">
        <v>2219.0</v>
      </c>
    </row>
    <row r="71">
      <c r="A71" s="225">
        <v>42705.0</v>
      </c>
      <c r="B71" s="11">
        <v>2587.0</v>
      </c>
    </row>
    <row r="72">
      <c r="A72" s="225">
        <v>42675.0</v>
      </c>
      <c r="B72" s="11">
        <v>1785.0</v>
      </c>
    </row>
    <row r="73">
      <c r="A73" s="225">
        <v>42644.0</v>
      </c>
      <c r="B73" s="11">
        <v>1492.0</v>
      </c>
    </row>
    <row r="74">
      <c r="A74" s="224">
        <v>42614.0</v>
      </c>
      <c r="B74" s="11">
        <v>531.0</v>
      </c>
    </row>
    <row r="75">
      <c r="A75" s="224">
        <v>42583.0</v>
      </c>
      <c r="B75" s="11">
        <v>1247.0</v>
      </c>
    </row>
    <row r="76">
      <c r="A76" s="224">
        <v>42552.0</v>
      </c>
      <c r="B76" s="11">
        <v>1102.0</v>
      </c>
    </row>
    <row r="77">
      <c r="A77" s="224">
        <v>42522.0</v>
      </c>
      <c r="B77" s="11">
        <v>739.0</v>
      </c>
    </row>
    <row r="78">
      <c r="A78" s="224">
        <v>42491.0</v>
      </c>
      <c r="B78" s="11">
        <v>881.0</v>
      </c>
    </row>
    <row r="79">
      <c r="A79" s="224">
        <v>42461.0</v>
      </c>
      <c r="B79" s="11">
        <v>819.0</v>
      </c>
    </row>
    <row r="80">
      <c r="A80" s="224">
        <v>42430.0</v>
      </c>
      <c r="B80" s="11">
        <v>1393.0</v>
      </c>
    </row>
    <row r="81">
      <c r="A81" s="224">
        <v>42401.0</v>
      </c>
      <c r="B81" s="11">
        <v>2403.0</v>
      </c>
    </row>
    <row r="82">
      <c r="A82" s="224">
        <v>42370.0</v>
      </c>
      <c r="B82" s="11">
        <v>2784.0</v>
      </c>
    </row>
    <row r="83">
      <c r="A83" s="225">
        <v>42339.0</v>
      </c>
      <c r="B83" s="11">
        <v>1573.0</v>
      </c>
    </row>
    <row r="84">
      <c r="A84" s="225">
        <v>42309.0</v>
      </c>
      <c r="B84" s="11">
        <v>1862.0</v>
      </c>
    </row>
    <row r="85">
      <c r="A85" s="225">
        <v>42278.0</v>
      </c>
      <c r="B85" s="11">
        <v>1390.0</v>
      </c>
    </row>
    <row r="86">
      <c r="A86" s="224">
        <v>42248.0</v>
      </c>
      <c r="B86" s="11">
        <v>610.0</v>
      </c>
    </row>
    <row r="87">
      <c r="A87" s="224">
        <v>42217.0</v>
      </c>
      <c r="B87" s="11">
        <v>807.0</v>
      </c>
    </row>
    <row r="88">
      <c r="A88" s="224">
        <v>42186.0</v>
      </c>
      <c r="B88" s="11">
        <v>1063.0</v>
      </c>
    </row>
    <row r="89">
      <c r="A89" s="224">
        <v>42156.0</v>
      </c>
      <c r="B89" s="11">
        <v>778.0</v>
      </c>
    </row>
    <row r="90">
      <c r="A90" s="224">
        <v>42125.0</v>
      </c>
      <c r="B90" s="11">
        <v>574.0</v>
      </c>
    </row>
    <row r="91">
      <c r="A91" s="224">
        <v>42095.0</v>
      </c>
      <c r="B91" s="11">
        <v>923.0</v>
      </c>
    </row>
    <row r="92">
      <c r="A92" s="224">
        <v>42064.0</v>
      </c>
      <c r="B92" s="11">
        <v>1401.0</v>
      </c>
    </row>
    <row r="93">
      <c r="A93" s="224">
        <v>42036.0</v>
      </c>
      <c r="B93" s="11">
        <v>2766.0</v>
      </c>
    </row>
    <row r="94">
      <c r="A94" s="224">
        <v>42005.0</v>
      </c>
      <c r="B94" s="11">
        <v>2735.0</v>
      </c>
    </row>
    <row r="95">
      <c r="A95" s="225">
        <v>41974.0</v>
      </c>
      <c r="B95" s="11">
        <v>1940.0</v>
      </c>
    </row>
    <row r="96">
      <c r="A96" s="225">
        <v>41944.0</v>
      </c>
      <c r="B96" s="11">
        <v>2039.0</v>
      </c>
    </row>
    <row r="97">
      <c r="A97" s="225">
        <v>41913.0</v>
      </c>
      <c r="B97" s="11">
        <v>986.0</v>
      </c>
    </row>
    <row r="98">
      <c r="A98" s="224">
        <v>41883.0</v>
      </c>
      <c r="B98" s="11">
        <v>563.0</v>
      </c>
    </row>
    <row r="99">
      <c r="A99" s="224">
        <v>41852.0</v>
      </c>
      <c r="B99" s="11">
        <v>523.0</v>
      </c>
    </row>
    <row r="100">
      <c r="A100" s="224">
        <v>41821.0</v>
      </c>
      <c r="B100" s="11">
        <v>941.0</v>
      </c>
    </row>
    <row r="101">
      <c r="A101" s="226">
        <v>41791.0</v>
      </c>
      <c r="B101" s="36">
        <v>565.0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454</v>
      </c>
    </row>
    <row r="2">
      <c r="A2" s="224">
        <v>44805.0</v>
      </c>
      <c r="B2" s="11">
        <v>360.0</v>
      </c>
    </row>
    <row r="3">
      <c r="A3" s="224">
        <v>44774.0</v>
      </c>
      <c r="B3" s="11">
        <v>1475.0</v>
      </c>
    </row>
    <row r="4">
      <c r="A4" s="224">
        <v>44743.0</v>
      </c>
      <c r="B4" s="11">
        <v>1587.0</v>
      </c>
    </row>
    <row r="5">
      <c r="A5" s="224">
        <v>44713.0</v>
      </c>
      <c r="B5" s="11">
        <v>768.0</v>
      </c>
    </row>
    <row r="6">
      <c r="A6" s="224">
        <v>44682.0</v>
      </c>
      <c r="B6" s="11">
        <v>882.0</v>
      </c>
    </row>
    <row r="7">
      <c r="A7" s="224">
        <v>44652.0</v>
      </c>
      <c r="B7" s="11">
        <v>1504.0</v>
      </c>
    </row>
    <row r="8">
      <c r="A8" s="224">
        <v>44621.0</v>
      </c>
      <c r="B8" s="11">
        <v>2205.0</v>
      </c>
    </row>
    <row r="9">
      <c r="A9" s="224">
        <v>44593.0</v>
      </c>
      <c r="B9" s="11">
        <v>2442.0</v>
      </c>
    </row>
    <row r="10">
      <c r="A10" s="224">
        <v>44562.0</v>
      </c>
      <c r="B10" s="11">
        <v>4390.0</v>
      </c>
    </row>
    <row r="11">
      <c r="A11" s="225">
        <v>44531.0</v>
      </c>
      <c r="B11" s="11">
        <v>2107.0</v>
      </c>
    </row>
    <row r="12">
      <c r="A12" s="225">
        <v>44501.0</v>
      </c>
      <c r="B12" s="11">
        <v>2808.0</v>
      </c>
    </row>
    <row r="13">
      <c r="A13" s="225">
        <v>44470.0</v>
      </c>
      <c r="B13" s="11">
        <v>1323.0</v>
      </c>
    </row>
    <row r="14">
      <c r="A14" s="224">
        <v>44440.0</v>
      </c>
      <c r="B14" s="11">
        <v>892.0</v>
      </c>
    </row>
    <row r="15">
      <c r="A15" s="224">
        <v>44409.0</v>
      </c>
      <c r="B15" s="11">
        <v>1007.0</v>
      </c>
    </row>
    <row r="16">
      <c r="A16" s="224">
        <v>44378.0</v>
      </c>
      <c r="B16" s="11">
        <v>1259.0</v>
      </c>
    </row>
    <row r="17">
      <c r="A17" s="224">
        <v>44348.0</v>
      </c>
      <c r="B17" s="11">
        <v>1168.0</v>
      </c>
    </row>
    <row r="18">
      <c r="A18" s="224">
        <v>44317.0</v>
      </c>
      <c r="B18" s="11">
        <v>775.0</v>
      </c>
    </row>
    <row r="19">
      <c r="A19" s="224">
        <v>44287.0</v>
      </c>
      <c r="B19" s="11">
        <v>1278.0</v>
      </c>
    </row>
    <row r="20">
      <c r="A20" s="224">
        <v>44256.0</v>
      </c>
      <c r="B20" s="11">
        <v>1912.0</v>
      </c>
    </row>
    <row r="21">
      <c r="A21" s="224">
        <v>44228.0</v>
      </c>
      <c r="B21" s="11">
        <v>2376.0</v>
      </c>
    </row>
    <row r="22">
      <c r="A22" s="224">
        <v>44197.0</v>
      </c>
      <c r="B22" s="11">
        <v>2699.0</v>
      </c>
    </row>
    <row r="23">
      <c r="A23" s="225">
        <v>44166.0</v>
      </c>
      <c r="B23" s="11">
        <v>2744.0</v>
      </c>
    </row>
    <row r="24">
      <c r="A24" s="225">
        <v>44136.0</v>
      </c>
      <c r="B24" s="11">
        <v>1925.0</v>
      </c>
    </row>
    <row r="25">
      <c r="A25" s="225">
        <v>44105.0</v>
      </c>
      <c r="B25" s="11">
        <v>1562.0</v>
      </c>
    </row>
    <row r="26">
      <c r="A26" s="224">
        <v>44075.0</v>
      </c>
      <c r="B26" s="11">
        <v>625.0</v>
      </c>
    </row>
    <row r="27">
      <c r="A27" s="224">
        <v>44044.0</v>
      </c>
      <c r="B27" s="11">
        <v>778.0</v>
      </c>
    </row>
    <row r="28">
      <c r="A28" s="224">
        <v>44013.0</v>
      </c>
      <c r="B28" s="11">
        <v>1110.0</v>
      </c>
    </row>
    <row r="29">
      <c r="A29" s="224">
        <v>43983.0</v>
      </c>
      <c r="B29" s="11">
        <v>832.0</v>
      </c>
    </row>
    <row r="30">
      <c r="A30" s="224">
        <v>43952.0</v>
      </c>
      <c r="B30" s="11">
        <v>729.0</v>
      </c>
    </row>
    <row r="31">
      <c r="A31" s="224">
        <v>43922.0</v>
      </c>
      <c r="B31" s="11">
        <v>1287.0</v>
      </c>
    </row>
    <row r="32">
      <c r="A32" s="224">
        <v>43891.0</v>
      </c>
      <c r="B32" s="11">
        <v>1712.0</v>
      </c>
    </row>
    <row r="33">
      <c r="A33" s="224">
        <v>43862.0</v>
      </c>
      <c r="B33" s="11">
        <v>1615.0</v>
      </c>
    </row>
    <row r="34">
      <c r="A34" s="224">
        <v>43831.0</v>
      </c>
      <c r="B34" s="11">
        <v>1949.0</v>
      </c>
    </row>
    <row r="35">
      <c r="A35" s="225">
        <v>43800.0</v>
      </c>
      <c r="B35" s="11">
        <v>2550.0</v>
      </c>
    </row>
    <row r="36">
      <c r="A36" s="225">
        <v>43770.0</v>
      </c>
      <c r="B36" s="11">
        <v>2575.0</v>
      </c>
    </row>
    <row r="37">
      <c r="A37" s="225">
        <v>43739.0</v>
      </c>
      <c r="B37" s="11">
        <v>1182.0</v>
      </c>
    </row>
    <row r="38">
      <c r="A38" s="224">
        <v>43709.0</v>
      </c>
      <c r="B38" s="11">
        <v>467.0</v>
      </c>
    </row>
    <row r="39">
      <c r="A39" s="224">
        <v>43678.0</v>
      </c>
      <c r="B39" s="11">
        <v>621.0</v>
      </c>
    </row>
    <row r="40">
      <c r="A40" s="224">
        <v>43647.0</v>
      </c>
      <c r="B40" s="11">
        <v>1534.0</v>
      </c>
    </row>
    <row r="41">
      <c r="A41" s="224">
        <v>43617.0</v>
      </c>
      <c r="B41" s="11">
        <v>797.0</v>
      </c>
    </row>
    <row r="42">
      <c r="A42" s="224">
        <v>43586.0</v>
      </c>
      <c r="B42" s="11">
        <v>865.0</v>
      </c>
    </row>
    <row r="43">
      <c r="A43" s="224">
        <v>43556.0</v>
      </c>
      <c r="B43" s="11">
        <v>1078.0</v>
      </c>
    </row>
    <row r="44">
      <c r="A44" s="224">
        <v>43525.0</v>
      </c>
      <c r="B44" s="11">
        <v>1838.0</v>
      </c>
    </row>
    <row r="45">
      <c r="A45" s="224">
        <v>43497.0</v>
      </c>
      <c r="B45" s="11">
        <v>2137.0</v>
      </c>
    </row>
    <row r="46">
      <c r="A46" s="224">
        <v>43466.0</v>
      </c>
      <c r="B46" s="11">
        <v>3185.0</v>
      </c>
    </row>
    <row r="47">
      <c r="A47" s="225">
        <v>43435.0</v>
      </c>
      <c r="B47" s="11">
        <v>2265.0</v>
      </c>
    </row>
    <row r="48">
      <c r="A48" s="225">
        <v>43405.0</v>
      </c>
      <c r="B48" s="11">
        <v>1608.0</v>
      </c>
    </row>
    <row r="49">
      <c r="A49" s="225">
        <v>43374.0</v>
      </c>
      <c r="B49" s="11">
        <v>2225.0</v>
      </c>
    </row>
    <row r="50">
      <c r="A50" s="224">
        <v>43344.0</v>
      </c>
      <c r="B50" s="11">
        <v>901.0</v>
      </c>
    </row>
    <row r="51">
      <c r="A51" s="224">
        <v>43313.0</v>
      </c>
      <c r="B51" s="11">
        <v>1509.0</v>
      </c>
    </row>
    <row r="52">
      <c r="A52" s="224">
        <v>43282.0</v>
      </c>
      <c r="B52" s="11">
        <v>1474.0</v>
      </c>
    </row>
    <row r="53">
      <c r="A53" s="224">
        <v>43252.0</v>
      </c>
      <c r="B53" s="11">
        <v>862.0</v>
      </c>
    </row>
    <row r="54">
      <c r="A54" s="224">
        <v>43221.0</v>
      </c>
      <c r="B54" s="11">
        <v>739.0</v>
      </c>
    </row>
    <row r="55">
      <c r="A55" s="224">
        <v>43191.0</v>
      </c>
      <c r="B55" s="11">
        <v>1431.0</v>
      </c>
    </row>
    <row r="56">
      <c r="A56" s="224">
        <v>43160.0</v>
      </c>
      <c r="B56" s="11">
        <v>1686.0</v>
      </c>
    </row>
    <row r="57">
      <c r="A57" s="224">
        <v>43132.0</v>
      </c>
      <c r="B57" s="11">
        <v>1800.0</v>
      </c>
    </row>
    <row r="58">
      <c r="A58" s="224">
        <v>43101.0</v>
      </c>
      <c r="B58" s="11">
        <v>4076.0</v>
      </c>
    </row>
    <row r="59">
      <c r="A59" s="225">
        <v>43070.0</v>
      </c>
      <c r="B59" s="11">
        <v>3002.0</v>
      </c>
    </row>
    <row r="60">
      <c r="A60" s="225">
        <v>43040.0</v>
      </c>
      <c r="B60" s="11">
        <v>2428.0</v>
      </c>
    </row>
    <row r="61">
      <c r="A61" s="225">
        <v>43009.0</v>
      </c>
      <c r="B61" s="11">
        <v>1030.0</v>
      </c>
    </row>
    <row r="62">
      <c r="A62" s="224">
        <v>42979.0</v>
      </c>
      <c r="B62" s="11">
        <v>580.0</v>
      </c>
    </row>
    <row r="63">
      <c r="A63" s="224">
        <v>42948.0</v>
      </c>
      <c r="B63" s="11">
        <v>812.0</v>
      </c>
    </row>
    <row r="64">
      <c r="A64" s="224">
        <v>42917.0</v>
      </c>
      <c r="B64" s="11">
        <v>904.0</v>
      </c>
    </row>
    <row r="65">
      <c r="A65" s="224">
        <v>42887.0</v>
      </c>
      <c r="B65" s="11">
        <v>860.0</v>
      </c>
    </row>
    <row r="66">
      <c r="A66" s="224">
        <v>42856.0</v>
      </c>
      <c r="B66" s="11">
        <v>819.0</v>
      </c>
    </row>
    <row r="67">
      <c r="A67" s="224">
        <v>42826.0</v>
      </c>
      <c r="B67" s="11">
        <v>1067.0</v>
      </c>
    </row>
    <row r="68">
      <c r="A68" s="224">
        <v>42795.0</v>
      </c>
      <c r="B68" s="11">
        <v>2102.0</v>
      </c>
    </row>
    <row r="69">
      <c r="A69" s="224">
        <v>42767.0</v>
      </c>
      <c r="B69" s="11">
        <v>1651.0</v>
      </c>
    </row>
    <row r="70">
      <c r="A70" s="224">
        <v>42736.0</v>
      </c>
      <c r="B70" s="11">
        <v>2411.0</v>
      </c>
    </row>
    <row r="71">
      <c r="A71" s="225">
        <v>42705.0</v>
      </c>
      <c r="B71" s="11">
        <v>3072.0</v>
      </c>
    </row>
    <row r="72">
      <c r="A72" s="225">
        <v>42675.0</v>
      </c>
      <c r="B72" s="11">
        <v>2247.0</v>
      </c>
    </row>
    <row r="73">
      <c r="A73" s="225">
        <v>42644.0</v>
      </c>
      <c r="B73" s="11">
        <v>1963.0</v>
      </c>
    </row>
    <row r="74">
      <c r="A74" s="224">
        <v>42614.0</v>
      </c>
      <c r="B74" s="11">
        <v>650.0</v>
      </c>
    </row>
    <row r="75">
      <c r="A75" s="224">
        <v>42583.0</v>
      </c>
      <c r="B75" s="11">
        <v>1363.0</v>
      </c>
    </row>
    <row r="76">
      <c r="A76" s="224">
        <v>42552.0</v>
      </c>
      <c r="B76" s="11">
        <v>1461.0</v>
      </c>
    </row>
    <row r="77">
      <c r="A77" s="224">
        <v>42522.0</v>
      </c>
      <c r="B77" s="11">
        <v>724.0</v>
      </c>
    </row>
    <row r="78">
      <c r="A78" s="224">
        <v>42491.0</v>
      </c>
      <c r="B78" s="11">
        <v>1061.0</v>
      </c>
    </row>
    <row r="79">
      <c r="A79" s="224">
        <v>42461.0</v>
      </c>
      <c r="B79" s="11">
        <v>1085.0</v>
      </c>
    </row>
    <row r="80">
      <c r="A80" s="224">
        <v>42430.0</v>
      </c>
      <c r="B80" s="11">
        <v>1646.0</v>
      </c>
    </row>
    <row r="81">
      <c r="A81" s="224">
        <v>42401.0</v>
      </c>
      <c r="B81" s="11">
        <v>2946.0</v>
      </c>
    </row>
    <row r="82">
      <c r="A82" s="224">
        <v>42370.0</v>
      </c>
      <c r="B82" s="11">
        <v>5735.0</v>
      </c>
    </row>
    <row r="83">
      <c r="A83" s="225">
        <v>42339.0</v>
      </c>
      <c r="B83" s="11">
        <v>2216.0</v>
      </c>
    </row>
    <row r="84">
      <c r="A84" s="225">
        <v>42309.0</v>
      </c>
      <c r="B84" s="11">
        <v>2743.0</v>
      </c>
    </row>
    <row r="85">
      <c r="A85" s="225">
        <v>42278.0</v>
      </c>
      <c r="B85" s="11">
        <v>2634.0</v>
      </c>
    </row>
    <row r="86">
      <c r="A86" s="224">
        <v>42248.0</v>
      </c>
      <c r="B86" s="11">
        <v>914.0</v>
      </c>
    </row>
    <row r="87">
      <c r="A87" s="224">
        <v>42217.0</v>
      </c>
      <c r="B87" s="11">
        <v>1126.0</v>
      </c>
    </row>
    <row r="88">
      <c r="A88" s="224">
        <v>42186.0</v>
      </c>
      <c r="B88" s="11">
        <v>1234.0</v>
      </c>
    </row>
    <row r="89">
      <c r="A89" s="224">
        <v>42156.0</v>
      </c>
      <c r="B89" s="11">
        <v>1030.0</v>
      </c>
    </row>
    <row r="90">
      <c r="A90" s="224">
        <v>42125.0</v>
      </c>
      <c r="B90" s="11">
        <v>731.0</v>
      </c>
    </row>
    <row r="91">
      <c r="A91" s="224">
        <v>42095.0</v>
      </c>
      <c r="B91" s="11">
        <v>1505.0</v>
      </c>
    </row>
    <row r="92">
      <c r="A92" s="224">
        <v>42064.0</v>
      </c>
      <c r="B92" s="11">
        <v>2375.0</v>
      </c>
    </row>
    <row r="93">
      <c r="A93" s="224">
        <v>42036.0</v>
      </c>
      <c r="B93" s="11">
        <v>3843.0</v>
      </c>
    </row>
    <row r="94">
      <c r="A94" s="224">
        <v>42005.0</v>
      </c>
      <c r="B94" s="11">
        <v>4120.0</v>
      </c>
    </row>
    <row r="95">
      <c r="A95" s="225">
        <v>41974.0</v>
      </c>
      <c r="B95" s="11">
        <v>2924.0</v>
      </c>
    </row>
    <row r="96">
      <c r="A96" s="225">
        <v>41944.0</v>
      </c>
      <c r="B96" s="11">
        <v>2884.0</v>
      </c>
    </row>
    <row r="97">
      <c r="A97" s="225">
        <v>41913.0</v>
      </c>
      <c r="B97" s="11">
        <v>1415.0</v>
      </c>
    </row>
    <row r="98">
      <c r="A98" s="224">
        <v>41883.0</v>
      </c>
      <c r="B98" s="11">
        <v>708.0</v>
      </c>
    </row>
    <row r="99">
      <c r="A99" s="224">
        <v>41852.0</v>
      </c>
      <c r="B99" s="11">
        <v>720.0</v>
      </c>
    </row>
    <row r="100">
      <c r="A100" s="224">
        <v>41821.0</v>
      </c>
      <c r="B100" s="11">
        <v>1304.0</v>
      </c>
    </row>
    <row r="101">
      <c r="A101" s="226">
        <v>41791.0</v>
      </c>
      <c r="B101" s="36">
        <v>860.0</v>
      </c>
    </row>
    <row r="102">
      <c r="A102" s="224">
        <v>41760.0</v>
      </c>
      <c r="B102" s="11">
        <v>767.0</v>
      </c>
    </row>
    <row r="103">
      <c r="A103" s="224">
        <v>41730.0</v>
      </c>
      <c r="B103" s="11">
        <v>1389.0</v>
      </c>
    </row>
    <row r="104">
      <c r="A104" s="224">
        <v>41699.0</v>
      </c>
      <c r="B104" s="11">
        <v>1630.0</v>
      </c>
    </row>
    <row r="105">
      <c r="A105" s="224">
        <v>41671.0</v>
      </c>
      <c r="B105" s="11">
        <v>462.0</v>
      </c>
    </row>
    <row r="106">
      <c r="A106" s="224">
        <v>41640.0</v>
      </c>
      <c r="B106" s="11">
        <v>409.0</v>
      </c>
    </row>
    <row r="107">
      <c r="A107" s="225">
        <v>41609.0</v>
      </c>
      <c r="B107" s="11">
        <v>353.0</v>
      </c>
    </row>
    <row r="108">
      <c r="A108" s="225">
        <v>41579.0</v>
      </c>
      <c r="B108" s="11">
        <v>301.0</v>
      </c>
    </row>
    <row r="109">
      <c r="A109" s="225">
        <v>41548.0</v>
      </c>
      <c r="B109" s="11">
        <v>378.0</v>
      </c>
    </row>
    <row r="110">
      <c r="A110" s="224">
        <v>41518.0</v>
      </c>
      <c r="B110" s="11">
        <v>389.0</v>
      </c>
    </row>
    <row r="111">
      <c r="A111" s="224">
        <v>41487.0</v>
      </c>
      <c r="B111" s="11">
        <v>504.0</v>
      </c>
    </row>
    <row r="112">
      <c r="A112" s="224">
        <v>41456.0</v>
      </c>
      <c r="B112" s="11">
        <v>1534.0</v>
      </c>
    </row>
    <row r="113">
      <c r="A113" s="224">
        <v>41426.0</v>
      </c>
      <c r="B113" s="11">
        <v>624.0</v>
      </c>
    </row>
    <row r="114">
      <c r="A114" s="224">
        <v>41395.0</v>
      </c>
      <c r="B114" s="11">
        <v>470.0</v>
      </c>
    </row>
    <row r="115">
      <c r="A115" s="224">
        <v>41365.0</v>
      </c>
      <c r="B115" s="11">
        <v>310.0</v>
      </c>
    </row>
    <row r="116">
      <c r="A116" s="224">
        <v>41334.0</v>
      </c>
      <c r="B116" s="11">
        <v>400.0</v>
      </c>
    </row>
    <row r="117">
      <c r="A117" s="224">
        <v>41306.0</v>
      </c>
      <c r="B117" s="11">
        <v>399.0</v>
      </c>
    </row>
    <row r="118">
      <c r="A118" s="224">
        <v>41275.0</v>
      </c>
      <c r="B118" s="11">
        <v>313.0</v>
      </c>
    </row>
    <row r="119">
      <c r="A119" s="225">
        <v>41244.0</v>
      </c>
      <c r="B119" s="11">
        <v>476.0</v>
      </c>
    </row>
    <row r="120">
      <c r="A120" s="225">
        <v>41214.0</v>
      </c>
      <c r="B120" s="11">
        <v>427.0</v>
      </c>
    </row>
    <row r="121">
      <c r="A121" s="237">
        <v>41183.0</v>
      </c>
      <c r="B121" s="36">
        <v>413.0</v>
      </c>
    </row>
    <row r="122">
      <c r="A122" s="224">
        <v>41153.0</v>
      </c>
      <c r="B122" s="11">
        <v>392.0</v>
      </c>
    </row>
    <row r="123">
      <c r="A123" s="224">
        <v>41122.0</v>
      </c>
      <c r="B123" s="11">
        <v>662.0</v>
      </c>
    </row>
    <row r="124">
      <c r="A124" s="224">
        <v>41091.0</v>
      </c>
      <c r="B124" s="11">
        <v>1182.0</v>
      </c>
    </row>
    <row r="125">
      <c r="A125" s="224">
        <v>41061.0</v>
      </c>
      <c r="B125" s="11">
        <v>913.0</v>
      </c>
    </row>
    <row r="126">
      <c r="A126" s="224">
        <v>41030.0</v>
      </c>
      <c r="B126" s="11">
        <v>492.0</v>
      </c>
    </row>
    <row r="127">
      <c r="A127" s="224">
        <v>41000.0</v>
      </c>
      <c r="B127" s="11">
        <v>402.0</v>
      </c>
    </row>
    <row r="128">
      <c r="A128" s="224">
        <v>40969.0</v>
      </c>
      <c r="B128" s="11">
        <v>554.0</v>
      </c>
    </row>
    <row r="129">
      <c r="A129" s="224">
        <v>40940.0</v>
      </c>
      <c r="B129" s="11">
        <v>486.0</v>
      </c>
    </row>
    <row r="130">
      <c r="A130" s="224">
        <v>40909.0</v>
      </c>
      <c r="B130" s="11">
        <v>596.0</v>
      </c>
    </row>
    <row r="131">
      <c r="A131" s="225">
        <v>40878.0</v>
      </c>
      <c r="B131" s="11">
        <v>517.0</v>
      </c>
    </row>
    <row r="132">
      <c r="A132" s="225">
        <v>40848.0</v>
      </c>
      <c r="B132" s="11">
        <v>676.0</v>
      </c>
    </row>
    <row r="133">
      <c r="A133" s="225">
        <v>40817.0</v>
      </c>
      <c r="B133" s="11">
        <v>745.0</v>
      </c>
    </row>
    <row r="134">
      <c r="A134" s="224">
        <v>40787.0</v>
      </c>
      <c r="B134" s="11">
        <v>857.0</v>
      </c>
    </row>
    <row r="135">
      <c r="A135" s="224">
        <v>40756.0</v>
      </c>
      <c r="B135" s="11">
        <v>780.0</v>
      </c>
    </row>
    <row r="136">
      <c r="A136" s="224">
        <v>40725.0</v>
      </c>
      <c r="B136" s="11">
        <v>2203.0</v>
      </c>
    </row>
    <row r="137">
      <c r="A137" s="224">
        <v>40695.0</v>
      </c>
      <c r="B137" s="11">
        <v>1376.0</v>
      </c>
    </row>
    <row r="138">
      <c r="A138" s="224">
        <v>40664.0</v>
      </c>
      <c r="B138" s="11">
        <v>486.0</v>
      </c>
    </row>
    <row r="139">
      <c r="A139" s="224">
        <v>40634.0</v>
      </c>
      <c r="B139" s="11">
        <v>474.0</v>
      </c>
    </row>
    <row r="140">
      <c r="A140" s="224">
        <v>40603.0</v>
      </c>
      <c r="B140" s="11">
        <v>606.0</v>
      </c>
    </row>
    <row r="141">
      <c r="A141" s="224">
        <v>40575.0</v>
      </c>
      <c r="B141" s="11">
        <v>93.0</v>
      </c>
    </row>
    <row r="142">
      <c r="A142" s="224">
        <v>40544.0</v>
      </c>
      <c r="B142" s="11">
        <v>86.0</v>
      </c>
    </row>
    <row r="143">
      <c r="A143" s="225">
        <v>40513.0</v>
      </c>
      <c r="B143" s="11">
        <v>119.0</v>
      </c>
    </row>
    <row r="144">
      <c r="A144" s="225">
        <v>40483.0</v>
      </c>
      <c r="B144" s="11">
        <v>104.0</v>
      </c>
    </row>
    <row r="145">
      <c r="A145" s="225">
        <v>40452.0</v>
      </c>
      <c r="B145" s="11">
        <v>95.0</v>
      </c>
    </row>
    <row r="146">
      <c r="A146" s="224">
        <v>40422.0</v>
      </c>
      <c r="B146" s="11">
        <v>235.0</v>
      </c>
    </row>
    <row r="147">
      <c r="A147" s="224">
        <v>40391.0</v>
      </c>
      <c r="B147" s="11">
        <v>374.0</v>
      </c>
    </row>
    <row r="148">
      <c r="A148" s="224">
        <v>40360.0</v>
      </c>
      <c r="B148" s="11">
        <v>1714.0</v>
      </c>
    </row>
    <row r="149">
      <c r="A149" s="224">
        <v>40330.0</v>
      </c>
      <c r="B149" s="11">
        <v>1031.0</v>
      </c>
    </row>
    <row r="150">
      <c r="A150" s="224">
        <v>40299.0</v>
      </c>
      <c r="B150" s="11">
        <v>227.0</v>
      </c>
    </row>
    <row r="151">
      <c r="A151" s="224">
        <v>40269.0</v>
      </c>
      <c r="B151" s="11">
        <v>132.0</v>
      </c>
    </row>
    <row r="152">
      <c r="A152" s="224">
        <v>40238.0</v>
      </c>
      <c r="B152" s="11">
        <v>120.0</v>
      </c>
    </row>
    <row r="153">
      <c r="A153" s="224">
        <v>40210.0</v>
      </c>
      <c r="B153" s="11">
        <v>103.0</v>
      </c>
    </row>
    <row r="154">
      <c r="A154" s="224">
        <v>40179.0</v>
      </c>
      <c r="B154" s="11">
        <v>98.0</v>
      </c>
    </row>
    <row r="155">
      <c r="A155" s="228"/>
    </row>
    <row r="156">
      <c r="A156" s="228"/>
    </row>
    <row r="157">
      <c r="A157" s="228"/>
    </row>
    <row r="158">
      <c r="A158" s="228"/>
    </row>
    <row r="159">
      <c r="A159" s="228"/>
    </row>
    <row r="160">
      <c r="A160" s="228"/>
    </row>
    <row r="161">
      <c r="A161" s="228"/>
    </row>
    <row r="162">
      <c r="A162" s="228"/>
    </row>
    <row r="163">
      <c r="A163" s="228"/>
    </row>
    <row r="164">
      <c r="A164" s="228"/>
    </row>
    <row r="165">
      <c r="A165" s="228"/>
    </row>
    <row r="166">
      <c r="A166" s="228"/>
    </row>
    <row r="167">
      <c r="A167" s="228"/>
    </row>
    <row r="168">
      <c r="A168" s="228"/>
    </row>
    <row r="169">
      <c r="A169" s="228"/>
    </row>
    <row r="170">
      <c r="A170" s="228"/>
    </row>
    <row r="171">
      <c r="A171" s="228"/>
    </row>
    <row r="172">
      <c r="A172" s="228"/>
    </row>
    <row r="173">
      <c r="A173" s="228"/>
    </row>
    <row r="174">
      <c r="A174" s="228"/>
    </row>
    <row r="175">
      <c r="A175" s="228"/>
    </row>
    <row r="176">
      <c r="A176" s="228"/>
    </row>
    <row r="177">
      <c r="A177" s="228"/>
    </row>
    <row r="178">
      <c r="A178" s="228"/>
    </row>
    <row r="179">
      <c r="A179" s="228"/>
    </row>
    <row r="180">
      <c r="A180" s="228"/>
    </row>
    <row r="181">
      <c r="A181" s="228"/>
    </row>
    <row r="182">
      <c r="A182" s="228"/>
    </row>
    <row r="183">
      <c r="A183" s="228"/>
    </row>
    <row r="184">
      <c r="A184" s="228"/>
    </row>
    <row r="185">
      <c r="A185" s="228"/>
    </row>
    <row r="186">
      <c r="A186" s="228"/>
    </row>
    <row r="187">
      <c r="A187" s="228"/>
    </row>
    <row r="188">
      <c r="A188" s="228"/>
    </row>
    <row r="189">
      <c r="A189" s="228"/>
    </row>
    <row r="190">
      <c r="A190" s="228"/>
    </row>
    <row r="191">
      <c r="A191" s="228"/>
    </row>
    <row r="192">
      <c r="A192" s="228"/>
    </row>
    <row r="193">
      <c r="A193" s="228"/>
    </row>
    <row r="194">
      <c r="A194" s="228"/>
    </row>
    <row r="195">
      <c r="A195" s="228"/>
    </row>
    <row r="197">
      <c r="A197" s="2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200</v>
      </c>
      <c r="B1" s="52" t="s">
        <v>2</v>
      </c>
      <c r="C1" s="51" t="s">
        <v>201</v>
      </c>
      <c r="D1" s="53" t="s">
        <v>304</v>
      </c>
      <c r="E1" s="3" t="s">
        <v>9</v>
      </c>
      <c r="F1" s="54" t="s">
        <v>305</v>
      </c>
      <c r="G1" s="21" t="s">
        <v>306</v>
      </c>
    </row>
    <row r="2">
      <c r="A2" s="46">
        <v>503.0</v>
      </c>
      <c r="B2" s="55" t="s">
        <v>307</v>
      </c>
      <c r="C2" s="46" t="s">
        <v>287</v>
      </c>
      <c r="D2" s="47" t="s">
        <v>288</v>
      </c>
      <c r="E2" s="23">
        <v>0.249668439122944</v>
      </c>
      <c r="F2" s="56">
        <v>82.9915081987466</v>
      </c>
      <c r="G2" s="57">
        <f t="shared" ref="G2:G60" si="1">(100-F2)</f>
        <v>17.0084918</v>
      </c>
    </row>
    <row r="3">
      <c r="A3" s="46">
        <v>502.0</v>
      </c>
      <c r="B3" s="55" t="s">
        <v>307</v>
      </c>
      <c r="C3" s="46" t="s">
        <v>279</v>
      </c>
      <c r="D3" s="47" t="s">
        <v>280</v>
      </c>
      <c r="E3" s="23">
        <v>0.2661158813767227</v>
      </c>
      <c r="F3" s="56">
        <v>66.0334880961512</v>
      </c>
      <c r="G3" s="57">
        <f t="shared" si="1"/>
        <v>33.9665119</v>
      </c>
    </row>
    <row r="4">
      <c r="A4" s="46">
        <v>501.0</v>
      </c>
      <c r="B4" s="55" t="s">
        <v>307</v>
      </c>
      <c r="C4" s="46" t="s">
        <v>238</v>
      </c>
      <c r="D4" s="47" t="s">
        <v>239</v>
      </c>
      <c r="E4" s="23">
        <v>0.38742870115497036</v>
      </c>
      <c r="F4" s="56">
        <v>37.7307618461189</v>
      </c>
      <c r="G4" s="57">
        <f t="shared" si="1"/>
        <v>62.26923815</v>
      </c>
    </row>
    <row r="5">
      <c r="A5" s="46">
        <v>414.0</v>
      </c>
      <c r="B5" s="55" t="s">
        <v>308</v>
      </c>
      <c r="C5" s="46" t="s">
        <v>269</v>
      </c>
      <c r="D5" s="47" t="s">
        <v>270</v>
      </c>
      <c r="E5" s="23">
        <v>0.43547724659109577</v>
      </c>
      <c r="F5" s="56">
        <v>34.2062622122671</v>
      </c>
      <c r="G5" s="57">
        <f t="shared" si="1"/>
        <v>65.79373779</v>
      </c>
    </row>
    <row r="6">
      <c r="A6" s="46">
        <v>413.0</v>
      </c>
      <c r="B6" s="55" t="s">
        <v>308</v>
      </c>
      <c r="C6" s="46" t="s">
        <v>289</v>
      </c>
      <c r="D6" s="47" t="s">
        <v>183</v>
      </c>
      <c r="E6" s="23">
        <v>0.23559752815708163</v>
      </c>
      <c r="F6" s="56">
        <v>10.9098913473659</v>
      </c>
      <c r="G6" s="57">
        <f t="shared" si="1"/>
        <v>89.09010865</v>
      </c>
    </row>
    <row r="7">
      <c r="A7" s="46">
        <v>412.0</v>
      </c>
      <c r="B7" s="55" t="s">
        <v>308</v>
      </c>
      <c r="C7" s="46" t="s">
        <v>260</v>
      </c>
      <c r="D7" s="47" t="s">
        <v>261</v>
      </c>
      <c r="E7" s="23">
        <v>0.3517272821469278</v>
      </c>
      <c r="F7" s="56">
        <v>1.92419385124732</v>
      </c>
      <c r="G7" s="58">
        <f t="shared" si="1"/>
        <v>98.07580615</v>
      </c>
    </row>
    <row r="8">
      <c r="A8" s="46">
        <v>411.0</v>
      </c>
      <c r="B8" s="55" t="s">
        <v>308</v>
      </c>
      <c r="C8" s="46" t="s">
        <v>283</v>
      </c>
      <c r="D8" s="47" t="s">
        <v>284</v>
      </c>
      <c r="E8" s="23">
        <v>0.2541156753548297</v>
      </c>
      <c r="F8" s="56">
        <v>39.4671697208862</v>
      </c>
      <c r="G8" s="57">
        <f t="shared" si="1"/>
        <v>60.53283028</v>
      </c>
    </row>
    <row r="9">
      <c r="A9" s="46">
        <v>410.0</v>
      </c>
      <c r="B9" s="55" t="s">
        <v>308</v>
      </c>
      <c r="C9" s="46" t="s">
        <v>267</v>
      </c>
      <c r="D9" s="47" t="s">
        <v>268</v>
      </c>
      <c r="E9" s="23">
        <v>0.29443863437015044</v>
      </c>
      <c r="F9" s="56">
        <v>21.7521698805448</v>
      </c>
      <c r="G9" s="57">
        <f t="shared" si="1"/>
        <v>78.24783012</v>
      </c>
    </row>
    <row r="10">
      <c r="A10" s="46">
        <v>409.0</v>
      </c>
      <c r="B10" s="55" t="s">
        <v>308</v>
      </c>
      <c r="C10" s="46" t="s">
        <v>235</v>
      </c>
      <c r="D10" s="47" t="s">
        <v>236</v>
      </c>
      <c r="E10" s="23">
        <v>0.34975235816244193</v>
      </c>
      <c r="F10" s="56">
        <v>17.8522114761167</v>
      </c>
      <c r="G10" s="57">
        <f t="shared" si="1"/>
        <v>82.14778852</v>
      </c>
    </row>
    <row r="11">
      <c r="A11" s="46">
        <v>408.0</v>
      </c>
      <c r="B11" s="55" t="s">
        <v>308</v>
      </c>
      <c r="C11" s="46" t="s">
        <v>244</v>
      </c>
      <c r="D11" s="47" t="s">
        <v>245</v>
      </c>
      <c r="E11" s="23">
        <v>0.2446237037828469</v>
      </c>
      <c r="F11" s="56">
        <v>30.1745726947219</v>
      </c>
      <c r="G11" s="57">
        <f t="shared" si="1"/>
        <v>69.82542731</v>
      </c>
    </row>
    <row r="12">
      <c r="A12" s="46">
        <v>407.0</v>
      </c>
      <c r="B12" s="55" t="s">
        <v>308</v>
      </c>
      <c r="C12" s="46" t="s">
        <v>226</v>
      </c>
      <c r="D12" s="47" t="s">
        <v>227</v>
      </c>
      <c r="E12" s="23">
        <v>0.26421088177296775</v>
      </c>
      <c r="F12" s="56">
        <v>25.3903107955905</v>
      </c>
      <c r="G12" s="57">
        <f t="shared" si="1"/>
        <v>74.6096892</v>
      </c>
    </row>
    <row r="13">
      <c r="A13" s="46">
        <v>406.0</v>
      </c>
      <c r="B13" s="55" t="s">
        <v>308</v>
      </c>
      <c r="C13" s="46" t="s">
        <v>277</v>
      </c>
      <c r="D13" s="47" t="s">
        <v>278</v>
      </c>
      <c r="E13" s="23">
        <v>0.32685204477866386</v>
      </c>
      <c r="F13" s="56">
        <v>47.8405342555111</v>
      </c>
      <c r="G13" s="57">
        <f t="shared" si="1"/>
        <v>52.15946574</v>
      </c>
    </row>
    <row r="14">
      <c r="A14" s="46">
        <v>405.0</v>
      </c>
      <c r="B14" s="55" t="s">
        <v>308</v>
      </c>
      <c r="C14" s="46" t="s">
        <v>271</v>
      </c>
      <c r="D14" s="47" t="s">
        <v>272</v>
      </c>
      <c r="E14" s="23">
        <v>0.3259049398716055</v>
      </c>
      <c r="F14" s="56">
        <v>51.5676455687722</v>
      </c>
      <c r="G14" s="57">
        <f t="shared" si="1"/>
        <v>48.43235443</v>
      </c>
    </row>
    <row r="15">
      <c r="A15" s="46">
        <v>404.0</v>
      </c>
      <c r="B15" s="55" t="s">
        <v>308</v>
      </c>
      <c r="C15" s="46" t="s">
        <v>224</v>
      </c>
      <c r="D15" s="47" t="s">
        <v>225</v>
      </c>
      <c r="E15" s="23">
        <v>0.3633660955700501</v>
      </c>
      <c r="F15" s="56">
        <v>5.97480000376105</v>
      </c>
      <c r="G15" s="57">
        <f t="shared" si="1"/>
        <v>94.0252</v>
      </c>
    </row>
    <row r="16">
      <c r="A16" s="46">
        <v>403.0</v>
      </c>
      <c r="B16" s="55" t="s">
        <v>308</v>
      </c>
      <c r="C16" s="46" t="s">
        <v>230</v>
      </c>
      <c r="D16" s="47" t="s">
        <v>168</v>
      </c>
      <c r="E16" s="23">
        <v>0.2579774639851662</v>
      </c>
      <c r="F16" s="56">
        <v>11.1550924297993</v>
      </c>
      <c r="G16" s="57">
        <f t="shared" si="1"/>
        <v>88.84490757</v>
      </c>
    </row>
    <row r="17">
      <c r="A17" s="46">
        <v>402.0</v>
      </c>
      <c r="B17" s="55" t="s">
        <v>308</v>
      </c>
      <c r="C17" s="46" t="s">
        <v>262</v>
      </c>
      <c r="D17" s="47" t="s">
        <v>263</v>
      </c>
      <c r="E17" s="23">
        <v>0.31078657631304296</v>
      </c>
      <c r="F17" s="56">
        <v>30.6237539018267</v>
      </c>
      <c r="G17" s="57">
        <f t="shared" si="1"/>
        <v>69.3762461</v>
      </c>
    </row>
    <row r="18">
      <c r="A18" s="46">
        <v>401.0</v>
      </c>
      <c r="B18" s="55" t="s">
        <v>308</v>
      </c>
      <c r="C18" s="46" t="s">
        <v>265</v>
      </c>
      <c r="D18" s="47" t="s">
        <v>266</v>
      </c>
      <c r="E18" s="23">
        <v>0.35570154574303453</v>
      </c>
      <c r="F18" s="56">
        <v>46.4309648717332</v>
      </c>
      <c r="G18" s="57">
        <f t="shared" si="1"/>
        <v>53.56903513</v>
      </c>
    </row>
    <row r="19">
      <c r="A19" s="46">
        <v>112.0</v>
      </c>
      <c r="B19" s="55" t="s">
        <v>309</v>
      </c>
      <c r="C19" s="46" t="s">
        <v>253</v>
      </c>
      <c r="D19" s="47" t="s">
        <v>254</v>
      </c>
      <c r="E19" s="9">
        <v>0.9765502508623393</v>
      </c>
      <c r="F19" s="56">
        <v>19.4929041025101</v>
      </c>
      <c r="G19" s="57">
        <f t="shared" si="1"/>
        <v>80.5070959</v>
      </c>
    </row>
    <row r="20">
      <c r="A20" s="46">
        <v>111.0</v>
      </c>
      <c r="B20" s="55" t="s">
        <v>309</v>
      </c>
      <c r="C20" s="46" t="s">
        <v>232</v>
      </c>
      <c r="D20" s="47" t="s">
        <v>66</v>
      </c>
      <c r="E20" s="23">
        <v>0.5424308222373757</v>
      </c>
      <c r="F20" s="56">
        <v>13.7208796320571</v>
      </c>
      <c r="G20" s="57">
        <f t="shared" si="1"/>
        <v>86.27912037</v>
      </c>
    </row>
    <row r="21">
      <c r="A21" s="46">
        <v>110.0</v>
      </c>
      <c r="B21" s="55" t="s">
        <v>309</v>
      </c>
      <c r="C21" s="46" t="s">
        <v>252</v>
      </c>
      <c r="D21" s="47" t="s">
        <v>36</v>
      </c>
      <c r="E21" s="19">
        <v>0.7575155297724255</v>
      </c>
      <c r="F21" s="56">
        <v>14.1418524980985</v>
      </c>
      <c r="G21" s="57">
        <f t="shared" si="1"/>
        <v>85.8581475</v>
      </c>
    </row>
    <row r="22">
      <c r="A22" s="46">
        <v>109.0</v>
      </c>
      <c r="B22" s="55" t="s">
        <v>309</v>
      </c>
      <c r="C22" s="46" t="s">
        <v>246</v>
      </c>
      <c r="D22" s="47" t="s">
        <v>247</v>
      </c>
      <c r="E22" s="19">
        <v>0.7149288225419123</v>
      </c>
      <c r="F22" s="56">
        <v>25.5540849049061</v>
      </c>
      <c r="G22" s="57">
        <f t="shared" si="1"/>
        <v>74.4459151</v>
      </c>
    </row>
    <row r="23">
      <c r="A23" s="46">
        <v>108.0</v>
      </c>
      <c r="B23" s="55" t="s">
        <v>309</v>
      </c>
      <c r="C23" s="46" t="s">
        <v>303</v>
      </c>
      <c r="D23" s="47" t="s">
        <v>180</v>
      </c>
      <c r="E23" s="23">
        <v>0.2363123288176545</v>
      </c>
      <c r="F23" s="56">
        <v>75.2720626316178</v>
      </c>
      <c r="G23" s="57">
        <f t="shared" si="1"/>
        <v>24.72793737</v>
      </c>
    </row>
    <row r="24">
      <c r="A24" s="46">
        <v>107.0</v>
      </c>
      <c r="B24" s="55" t="s">
        <v>309</v>
      </c>
      <c r="C24" s="46" t="s">
        <v>299</v>
      </c>
      <c r="D24" s="47" t="s">
        <v>87</v>
      </c>
      <c r="E24" s="23">
        <v>0.3887701606170902</v>
      </c>
      <c r="F24" s="56">
        <v>65.8785649975298</v>
      </c>
      <c r="G24" s="57">
        <f t="shared" si="1"/>
        <v>34.121435</v>
      </c>
    </row>
    <row r="25">
      <c r="A25" s="46">
        <v>106.0</v>
      </c>
      <c r="B25" s="55" t="s">
        <v>309</v>
      </c>
      <c r="C25" s="46" t="s">
        <v>295</v>
      </c>
      <c r="D25" s="47" t="s">
        <v>296</v>
      </c>
      <c r="E25" s="23">
        <v>0.26007866273353</v>
      </c>
      <c r="F25" s="56">
        <v>69.7027952061198</v>
      </c>
      <c r="G25" s="57">
        <f t="shared" si="1"/>
        <v>30.29720479</v>
      </c>
    </row>
    <row r="26">
      <c r="A26" s="46">
        <v>105.0</v>
      </c>
      <c r="B26" s="55" t="s">
        <v>309</v>
      </c>
      <c r="C26" s="46" t="s">
        <v>292</v>
      </c>
      <c r="D26" s="50" t="s">
        <v>189</v>
      </c>
      <c r="E26" s="23">
        <v>0.1928387829517604</v>
      </c>
      <c r="F26" s="56">
        <v>65.8294803966163</v>
      </c>
      <c r="G26" s="57">
        <f t="shared" si="1"/>
        <v>34.1705196</v>
      </c>
    </row>
    <row r="27">
      <c r="A27" s="46">
        <v>104.0</v>
      </c>
      <c r="B27" s="55" t="s">
        <v>309</v>
      </c>
      <c r="C27" s="46" t="s">
        <v>290</v>
      </c>
      <c r="D27" s="47" t="s">
        <v>291</v>
      </c>
      <c r="E27" s="23">
        <v>0.3059836212565007</v>
      </c>
      <c r="F27" s="56">
        <v>57.0222638955189</v>
      </c>
      <c r="G27" s="57">
        <f t="shared" si="1"/>
        <v>42.9777361</v>
      </c>
    </row>
    <row r="28">
      <c r="A28" s="46">
        <v>103.0</v>
      </c>
      <c r="B28" s="55" t="s">
        <v>309</v>
      </c>
      <c r="C28" s="46" t="s">
        <v>256</v>
      </c>
      <c r="D28" s="47" t="s">
        <v>257</v>
      </c>
      <c r="E28" s="23">
        <v>0.3850761093293763</v>
      </c>
      <c r="F28" s="56">
        <v>33.5514102967282</v>
      </c>
      <c r="G28" s="57">
        <f t="shared" si="1"/>
        <v>66.4485897</v>
      </c>
    </row>
    <row r="29">
      <c r="A29" s="46">
        <v>102.0</v>
      </c>
      <c r="B29" s="55" t="s">
        <v>309</v>
      </c>
      <c r="C29" s="46" t="s">
        <v>300</v>
      </c>
      <c r="D29" s="47" t="s">
        <v>301</v>
      </c>
      <c r="E29" s="23">
        <v>0.2329224260549254</v>
      </c>
      <c r="F29" s="56">
        <v>74.3682188065099</v>
      </c>
      <c r="G29" s="57">
        <f t="shared" si="1"/>
        <v>25.63178119</v>
      </c>
    </row>
    <row r="30">
      <c r="A30" s="46">
        <v>101.0</v>
      </c>
      <c r="B30" s="55" t="s">
        <v>309</v>
      </c>
      <c r="C30" s="46" t="s">
        <v>302</v>
      </c>
      <c r="D30" s="47" t="s">
        <v>192</v>
      </c>
      <c r="E30" s="23">
        <v>0.08942703964404246</v>
      </c>
      <c r="F30" s="56">
        <v>67.7206203757767</v>
      </c>
      <c r="G30" s="57">
        <f t="shared" si="1"/>
        <v>32.27937962</v>
      </c>
    </row>
    <row r="31">
      <c r="A31" s="46">
        <v>318.0</v>
      </c>
      <c r="B31" s="55" t="s">
        <v>310</v>
      </c>
      <c r="C31" s="46" t="s">
        <v>281</v>
      </c>
      <c r="D31" s="47" t="s">
        <v>282</v>
      </c>
      <c r="E31" s="23">
        <v>0.2700728814850555</v>
      </c>
      <c r="F31" s="56">
        <v>22.9059186808201</v>
      </c>
      <c r="G31" s="57">
        <f t="shared" si="1"/>
        <v>77.09408132</v>
      </c>
    </row>
    <row r="32">
      <c r="A32" s="46">
        <v>317.0</v>
      </c>
      <c r="B32" s="55" t="s">
        <v>310</v>
      </c>
      <c r="C32" s="46" t="s">
        <v>255</v>
      </c>
      <c r="D32" s="47" t="s">
        <v>30</v>
      </c>
      <c r="E32" s="9">
        <v>0.888279452095082</v>
      </c>
      <c r="F32" s="56">
        <v>2.92662290821962</v>
      </c>
      <c r="G32" s="58">
        <f t="shared" si="1"/>
        <v>97.07337709</v>
      </c>
    </row>
    <row r="33">
      <c r="A33" s="46">
        <v>316.0</v>
      </c>
      <c r="B33" s="55" t="s">
        <v>310</v>
      </c>
      <c r="C33" s="46" t="s">
        <v>215</v>
      </c>
      <c r="D33" s="47" t="s">
        <v>96</v>
      </c>
      <c r="E33" s="23">
        <v>0.37706144006730596</v>
      </c>
      <c r="F33" s="56">
        <v>2.9104403776505</v>
      </c>
      <c r="G33" s="58">
        <f t="shared" si="1"/>
        <v>97.08955962</v>
      </c>
    </row>
    <row r="34">
      <c r="A34" s="46">
        <v>315.0</v>
      </c>
      <c r="B34" s="55" t="s">
        <v>310</v>
      </c>
      <c r="C34" s="46" t="s">
        <v>264</v>
      </c>
      <c r="D34" s="47" t="s">
        <v>84</v>
      </c>
      <c r="E34" s="23">
        <v>0.4004518286850157</v>
      </c>
      <c r="F34" s="56">
        <v>64.3274771516715</v>
      </c>
      <c r="G34" s="57">
        <f t="shared" si="1"/>
        <v>35.67252285</v>
      </c>
    </row>
    <row r="35">
      <c r="A35" s="46">
        <v>314.0</v>
      </c>
      <c r="B35" s="55" t="s">
        <v>310</v>
      </c>
      <c r="C35" s="46" t="s">
        <v>233</v>
      </c>
      <c r="D35" s="47" t="s">
        <v>234</v>
      </c>
      <c r="E35" s="19">
        <v>0.7322810551681053</v>
      </c>
      <c r="F35" s="56">
        <v>39.4652374286601</v>
      </c>
      <c r="G35" s="57">
        <f t="shared" si="1"/>
        <v>60.53476257</v>
      </c>
    </row>
    <row r="36">
      <c r="A36" s="46">
        <v>313.0</v>
      </c>
      <c r="B36" s="55" t="s">
        <v>310</v>
      </c>
      <c r="C36" s="46" t="s">
        <v>229</v>
      </c>
      <c r="D36" s="47" t="s">
        <v>153</v>
      </c>
      <c r="E36" s="23">
        <v>0.2802640596129323</v>
      </c>
      <c r="F36" s="56">
        <v>55.9894734410523</v>
      </c>
      <c r="G36" s="57">
        <f t="shared" si="1"/>
        <v>44.01052656</v>
      </c>
    </row>
    <row r="37">
      <c r="A37" s="46">
        <v>312.0</v>
      </c>
      <c r="B37" s="55" t="s">
        <v>310</v>
      </c>
      <c r="C37" s="46" t="s">
        <v>223</v>
      </c>
      <c r="D37" s="47" t="s">
        <v>105</v>
      </c>
      <c r="E37" s="23">
        <v>0.3609695706001173</v>
      </c>
      <c r="F37" s="56">
        <v>65.0946146376616</v>
      </c>
      <c r="G37" s="57">
        <f t="shared" si="1"/>
        <v>34.90538536</v>
      </c>
    </row>
    <row r="38">
      <c r="A38" s="46">
        <v>311.0</v>
      </c>
      <c r="B38" s="55" t="s">
        <v>310</v>
      </c>
      <c r="C38" s="46" t="s">
        <v>231</v>
      </c>
      <c r="D38" s="47" t="s">
        <v>135</v>
      </c>
      <c r="E38" s="23">
        <v>0.3175562556496344</v>
      </c>
      <c r="F38" s="56">
        <v>40.4927317908487</v>
      </c>
      <c r="G38" s="57">
        <f t="shared" si="1"/>
        <v>59.50726821</v>
      </c>
    </row>
    <row r="39">
      <c r="A39" s="46">
        <v>310.0</v>
      </c>
      <c r="B39" s="55" t="s">
        <v>310</v>
      </c>
      <c r="C39" s="46" t="s">
        <v>258</v>
      </c>
      <c r="D39" s="47" t="s">
        <v>259</v>
      </c>
      <c r="E39" s="23">
        <v>0.4221119540701251</v>
      </c>
      <c r="F39" s="56">
        <v>54.2012013967374</v>
      </c>
      <c r="G39" s="57">
        <f t="shared" si="1"/>
        <v>45.7987986</v>
      </c>
    </row>
    <row r="40">
      <c r="A40" s="46">
        <v>309.0</v>
      </c>
      <c r="B40" s="55" t="s">
        <v>310</v>
      </c>
      <c r="C40" s="46" t="s">
        <v>242</v>
      </c>
      <c r="D40" s="47" t="s">
        <v>243</v>
      </c>
      <c r="E40" s="19">
        <v>0.8859756441867906</v>
      </c>
      <c r="F40" s="56">
        <v>25.169807166846</v>
      </c>
      <c r="G40" s="57">
        <f t="shared" si="1"/>
        <v>74.83019283</v>
      </c>
    </row>
    <row r="41">
      <c r="A41" s="46">
        <v>308.0</v>
      </c>
      <c r="B41" s="55" t="s">
        <v>310</v>
      </c>
      <c r="C41" s="46" t="s">
        <v>250</v>
      </c>
      <c r="D41" s="47" t="s">
        <v>251</v>
      </c>
      <c r="E41" s="23">
        <v>0.6287219369267574</v>
      </c>
      <c r="F41" s="56">
        <v>24.7846904037286</v>
      </c>
      <c r="G41" s="57">
        <f t="shared" si="1"/>
        <v>75.2153096</v>
      </c>
    </row>
    <row r="42">
      <c r="A42" s="46">
        <v>307.0</v>
      </c>
      <c r="B42" s="55" t="s">
        <v>310</v>
      </c>
      <c r="C42" s="46" t="s">
        <v>218</v>
      </c>
      <c r="D42" s="47" t="s">
        <v>120</v>
      </c>
      <c r="E42" s="23">
        <v>0.3461917833357546</v>
      </c>
      <c r="F42" s="56">
        <v>26.7882754180684</v>
      </c>
      <c r="G42" s="57">
        <f t="shared" si="1"/>
        <v>73.21172458</v>
      </c>
    </row>
    <row r="43">
      <c r="A43" s="46">
        <v>306.0</v>
      </c>
      <c r="B43" s="55" t="s">
        <v>310</v>
      </c>
      <c r="C43" s="46" t="s">
        <v>297</v>
      </c>
      <c r="D43" s="47" t="s">
        <v>298</v>
      </c>
      <c r="E43" s="23">
        <v>0.3549450645809037</v>
      </c>
      <c r="F43" s="56">
        <v>61.9811044181735</v>
      </c>
      <c r="G43" s="57">
        <f t="shared" si="1"/>
        <v>38.01889558</v>
      </c>
    </row>
    <row r="44">
      <c r="A44" s="46">
        <v>305.0</v>
      </c>
      <c r="B44" s="55" t="s">
        <v>310</v>
      </c>
      <c r="C44" s="46" t="s">
        <v>216</v>
      </c>
      <c r="D44" s="47" t="s">
        <v>217</v>
      </c>
      <c r="E44" s="23">
        <v>0.5420577287886246</v>
      </c>
      <c r="F44" s="56">
        <v>3.38799831296532</v>
      </c>
      <c r="G44" s="58">
        <f t="shared" si="1"/>
        <v>96.61200169</v>
      </c>
    </row>
    <row r="45">
      <c r="A45" s="46">
        <v>304.0</v>
      </c>
      <c r="B45" s="55" t="s">
        <v>310</v>
      </c>
      <c r="C45" s="46" t="s">
        <v>228</v>
      </c>
      <c r="D45" s="50" t="s">
        <v>63</v>
      </c>
      <c r="E45" s="23">
        <v>0.5757585260682085</v>
      </c>
      <c r="F45" s="56">
        <v>18.2685272520517</v>
      </c>
      <c r="G45" s="57">
        <f t="shared" si="1"/>
        <v>81.73147275</v>
      </c>
    </row>
    <row r="46">
      <c r="A46" s="46">
        <v>303.0</v>
      </c>
      <c r="B46" s="55" t="s">
        <v>310</v>
      </c>
      <c r="C46" s="46" t="s">
        <v>237</v>
      </c>
      <c r="D46" s="47" t="s">
        <v>42</v>
      </c>
      <c r="E46" s="19">
        <v>0.719055340734273</v>
      </c>
      <c r="F46" s="56">
        <v>20.7900299385248</v>
      </c>
      <c r="G46" s="57">
        <f t="shared" si="1"/>
        <v>79.20997006</v>
      </c>
    </row>
    <row r="47">
      <c r="A47" s="46">
        <v>302.0</v>
      </c>
      <c r="B47" s="55" t="s">
        <v>310</v>
      </c>
      <c r="C47" s="46" t="s">
        <v>293</v>
      </c>
      <c r="D47" s="47" t="s">
        <v>294</v>
      </c>
      <c r="E47" s="23">
        <v>0.29204475574820393</v>
      </c>
      <c r="F47" s="56">
        <v>47.8672538341716</v>
      </c>
      <c r="G47" s="57">
        <f t="shared" si="1"/>
        <v>52.13274617</v>
      </c>
    </row>
    <row r="48">
      <c r="A48" s="46">
        <v>301.0</v>
      </c>
      <c r="B48" s="55" t="s">
        <v>310</v>
      </c>
      <c r="C48" s="46" t="s">
        <v>275</v>
      </c>
      <c r="D48" s="47" t="s">
        <v>276</v>
      </c>
      <c r="E48" s="23">
        <v>0.4909324027810823</v>
      </c>
      <c r="F48" s="56">
        <v>61.2783701045076</v>
      </c>
      <c r="G48" s="57">
        <f t="shared" si="1"/>
        <v>38.7216299</v>
      </c>
    </row>
    <row r="49">
      <c r="A49" s="46">
        <v>212.0</v>
      </c>
      <c r="B49" s="55" t="s">
        <v>311</v>
      </c>
      <c r="C49" s="46" t="s">
        <v>240</v>
      </c>
      <c r="D49" s="47" t="s">
        <v>241</v>
      </c>
      <c r="E49" s="23">
        <v>0.6660989217316667</v>
      </c>
      <c r="F49" s="56">
        <v>5.94803164556077</v>
      </c>
      <c r="G49" s="57">
        <f t="shared" si="1"/>
        <v>94.05196835</v>
      </c>
    </row>
    <row r="50">
      <c r="A50" s="46">
        <v>211.0</v>
      </c>
      <c r="B50" s="55" t="s">
        <v>311</v>
      </c>
      <c r="C50" s="46" t="s">
        <v>248</v>
      </c>
      <c r="D50" s="47" t="s">
        <v>249</v>
      </c>
      <c r="E50" s="23">
        <v>0.5763972673884383</v>
      </c>
      <c r="F50" s="56">
        <v>23.0366249125174</v>
      </c>
      <c r="G50" s="57">
        <f t="shared" si="1"/>
        <v>76.96337509</v>
      </c>
    </row>
    <row r="51">
      <c r="A51" s="46">
        <v>210.0</v>
      </c>
      <c r="B51" s="55" t="s">
        <v>311</v>
      </c>
      <c r="C51" s="46" t="s">
        <v>285</v>
      </c>
      <c r="D51" s="47" t="s">
        <v>286</v>
      </c>
      <c r="E51" s="23">
        <v>0.31976948675631073</v>
      </c>
      <c r="F51" s="56">
        <v>27.3471486125074</v>
      </c>
      <c r="G51" s="57">
        <f t="shared" si="1"/>
        <v>72.65285139</v>
      </c>
    </row>
    <row r="52">
      <c r="A52" s="46">
        <v>209.0</v>
      </c>
      <c r="B52" s="55" t="s">
        <v>311</v>
      </c>
      <c r="C52" s="46" t="s">
        <v>219</v>
      </c>
      <c r="D52" s="47" t="s">
        <v>220</v>
      </c>
      <c r="E52" s="23">
        <v>0.5878747778107986</v>
      </c>
      <c r="F52" s="56">
        <v>2.74720598152584</v>
      </c>
      <c r="G52" s="58">
        <f t="shared" si="1"/>
        <v>97.25279402</v>
      </c>
    </row>
    <row r="53">
      <c r="A53" s="46">
        <v>208.0</v>
      </c>
      <c r="B53" s="55" t="s">
        <v>311</v>
      </c>
      <c r="C53" s="46" t="s">
        <v>273</v>
      </c>
      <c r="D53" s="47" t="s">
        <v>274</v>
      </c>
      <c r="E53" s="23">
        <v>0.6709809983773248</v>
      </c>
      <c r="F53" s="56">
        <v>33.7023605652066</v>
      </c>
      <c r="G53" s="57">
        <f t="shared" si="1"/>
        <v>66.29763943</v>
      </c>
    </row>
    <row r="54">
      <c r="A54" s="46">
        <v>207.0</v>
      </c>
      <c r="B54" s="55" t="s">
        <v>311</v>
      </c>
      <c r="C54" s="46" t="s">
        <v>221</v>
      </c>
      <c r="D54" s="47" t="s">
        <v>222</v>
      </c>
      <c r="E54" s="9">
        <v>1.0509348382162917</v>
      </c>
      <c r="F54" s="56">
        <v>5.86685990307444</v>
      </c>
      <c r="G54" s="57">
        <f t="shared" si="1"/>
        <v>94.1331401</v>
      </c>
    </row>
    <row r="55">
      <c r="A55" s="46">
        <v>206.0</v>
      </c>
      <c r="B55" s="55" t="s">
        <v>311</v>
      </c>
      <c r="C55" s="46" t="s">
        <v>213</v>
      </c>
      <c r="D55" s="47" t="s">
        <v>214</v>
      </c>
      <c r="E55" s="23">
        <v>0.47969120453362635</v>
      </c>
      <c r="F55" s="56">
        <v>6.55368113878961</v>
      </c>
      <c r="G55" s="57">
        <f t="shared" si="1"/>
        <v>93.44631886</v>
      </c>
    </row>
    <row r="56">
      <c r="A56" s="46">
        <v>205.0</v>
      </c>
      <c r="B56" s="55" t="s">
        <v>311</v>
      </c>
      <c r="C56" s="46" t="s">
        <v>203</v>
      </c>
      <c r="D56" s="47" t="s">
        <v>204</v>
      </c>
      <c r="E56" s="9">
        <v>1.0970703789188838</v>
      </c>
      <c r="F56" s="56">
        <v>1.29006814711904</v>
      </c>
      <c r="G56" s="59">
        <f t="shared" si="1"/>
        <v>98.70993185</v>
      </c>
    </row>
    <row r="57">
      <c r="A57" s="46">
        <v>204.0</v>
      </c>
      <c r="B57" s="55" t="s">
        <v>311</v>
      </c>
      <c r="C57" s="46" t="s">
        <v>205</v>
      </c>
      <c r="D57" s="47" t="s">
        <v>206</v>
      </c>
      <c r="E57" s="9">
        <v>1.1545853263878045</v>
      </c>
      <c r="F57" s="56">
        <v>1.91797182128095</v>
      </c>
      <c r="G57" s="59">
        <f t="shared" si="1"/>
        <v>98.08202818</v>
      </c>
    </row>
    <row r="58">
      <c r="A58" s="46">
        <v>203.0</v>
      </c>
      <c r="B58" s="55" t="s">
        <v>311</v>
      </c>
      <c r="C58" s="46" t="s">
        <v>211</v>
      </c>
      <c r="D58" s="47" t="s">
        <v>212</v>
      </c>
      <c r="E58" s="23">
        <v>0.33787081478054704</v>
      </c>
      <c r="F58" s="56">
        <v>1.08665403271221</v>
      </c>
      <c r="G58" s="59">
        <f t="shared" si="1"/>
        <v>98.91334597</v>
      </c>
    </row>
    <row r="59">
      <c r="A59" s="46">
        <v>202.0</v>
      </c>
      <c r="B59" s="55" t="s">
        <v>311</v>
      </c>
      <c r="C59" s="46" t="s">
        <v>209</v>
      </c>
      <c r="D59" s="47" t="s">
        <v>210</v>
      </c>
      <c r="E59" s="23">
        <v>0.294127663052362</v>
      </c>
      <c r="F59" s="56">
        <v>1.70245631315378</v>
      </c>
      <c r="G59" s="59">
        <f t="shared" si="1"/>
        <v>98.29754369</v>
      </c>
    </row>
    <row r="60">
      <c r="A60" s="46">
        <v>201.0</v>
      </c>
      <c r="B60" s="55" t="s">
        <v>311</v>
      </c>
      <c r="C60" s="46" t="s">
        <v>207</v>
      </c>
      <c r="D60" s="47" t="s">
        <v>208</v>
      </c>
      <c r="E60" s="23">
        <v>0.37526562414864056</v>
      </c>
      <c r="F60" s="56">
        <v>1.7846431635283</v>
      </c>
      <c r="G60" s="59">
        <f t="shared" si="1"/>
        <v>98.21535684</v>
      </c>
    </row>
  </sheetData>
  <autoFilter ref="$A$1:$AC$1000">
    <sortState ref="A1:AC1000">
      <sortCondition descending="1" ref="C1:C1000"/>
      <sortCondition descending="1" ref="G1:G1000"/>
      <sortCondition descending="1" ref="E1:E1000"/>
    </sortState>
  </autoFil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454</v>
      </c>
    </row>
    <row r="2">
      <c r="A2" s="224">
        <v>44805.0</v>
      </c>
      <c r="B2" s="11">
        <v>10984.0</v>
      </c>
    </row>
    <row r="3">
      <c r="A3" s="224">
        <v>44774.0</v>
      </c>
      <c r="B3" s="11">
        <v>24007.0</v>
      </c>
    </row>
    <row r="4">
      <c r="A4" s="224">
        <v>44743.0</v>
      </c>
      <c r="B4" s="11">
        <v>26124.0</v>
      </c>
    </row>
    <row r="5">
      <c r="A5" s="224">
        <v>44713.0</v>
      </c>
      <c r="B5" s="11">
        <v>20147.0</v>
      </c>
    </row>
    <row r="6">
      <c r="A6" s="224">
        <v>44682.0</v>
      </c>
      <c r="B6" s="11">
        <v>23539.0</v>
      </c>
    </row>
    <row r="7">
      <c r="A7" s="224">
        <v>44652.0</v>
      </c>
      <c r="B7" s="11">
        <v>30397.0</v>
      </c>
    </row>
    <row r="8">
      <c r="A8" s="224">
        <v>44621.0</v>
      </c>
      <c r="B8" s="11">
        <v>39026.0</v>
      </c>
    </row>
    <row r="9">
      <c r="A9" s="224">
        <v>44593.0</v>
      </c>
      <c r="B9" s="11">
        <v>44784.0</v>
      </c>
    </row>
    <row r="10">
      <c r="A10" s="224">
        <v>44562.0</v>
      </c>
      <c r="B10" s="11">
        <v>79744.0</v>
      </c>
    </row>
    <row r="11">
      <c r="A11" s="225">
        <v>44531.0</v>
      </c>
      <c r="B11" s="11">
        <v>44085.0</v>
      </c>
    </row>
    <row r="12">
      <c r="A12" s="225">
        <v>44501.0</v>
      </c>
      <c r="B12" s="11">
        <v>55114.0</v>
      </c>
    </row>
    <row r="13">
      <c r="A13" s="225">
        <v>44470.0</v>
      </c>
      <c r="B13" s="11">
        <v>28106.0</v>
      </c>
    </row>
    <row r="14">
      <c r="A14" s="224">
        <v>44440.0</v>
      </c>
      <c r="B14" s="11">
        <v>25008.0</v>
      </c>
    </row>
    <row r="15">
      <c r="A15" s="224">
        <v>44409.0</v>
      </c>
      <c r="B15" s="11">
        <v>22800.0</v>
      </c>
    </row>
    <row r="16">
      <c r="A16" s="224">
        <v>44378.0</v>
      </c>
      <c r="B16" s="11">
        <v>23127.0</v>
      </c>
    </row>
    <row r="17">
      <c r="A17" s="224">
        <v>44348.0</v>
      </c>
      <c r="B17" s="11">
        <v>21927.0</v>
      </c>
    </row>
    <row r="18">
      <c r="A18" s="224">
        <v>44317.0</v>
      </c>
      <c r="B18" s="11">
        <v>20235.0</v>
      </c>
    </row>
    <row r="19">
      <c r="A19" s="224">
        <v>44287.0</v>
      </c>
      <c r="B19" s="11">
        <v>24426.0</v>
      </c>
    </row>
    <row r="20">
      <c r="A20" s="224">
        <v>44256.0</v>
      </c>
      <c r="B20" s="11">
        <v>33624.0</v>
      </c>
    </row>
    <row r="21">
      <c r="A21" s="224">
        <v>44228.0</v>
      </c>
      <c r="B21" s="11">
        <v>40283.0</v>
      </c>
    </row>
    <row r="22">
      <c r="A22" s="224">
        <v>44197.0</v>
      </c>
      <c r="B22" s="11">
        <v>49229.0</v>
      </c>
    </row>
    <row r="23">
      <c r="A23" s="225">
        <v>44166.0</v>
      </c>
      <c r="B23" s="11">
        <v>50048.0</v>
      </c>
    </row>
    <row r="24">
      <c r="A24" s="225">
        <v>44136.0</v>
      </c>
      <c r="B24" s="11">
        <v>35753.0</v>
      </c>
    </row>
    <row r="25">
      <c r="A25" s="225">
        <v>44105.0</v>
      </c>
      <c r="B25" s="11">
        <v>29055.0</v>
      </c>
    </row>
    <row r="26">
      <c r="A26" s="224">
        <v>44075.0</v>
      </c>
      <c r="B26" s="11">
        <v>15952.0</v>
      </c>
    </row>
    <row r="27">
      <c r="A27" s="224">
        <v>44044.0</v>
      </c>
      <c r="B27" s="11">
        <v>19350.0</v>
      </c>
    </row>
    <row r="28">
      <c r="A28" s="224">
        <v>44013.0</v>
      </c>
      <c r="B28" s="11">
        <v>24632.0</v>
      </c>
    </row>
    <row r="29">
      <c r="A29" s="224">
        <v>43983.0</v>
      </c>
      <c r="B29" s="11">
        <v>15699.0</v>
      </c>
    </row>
    <row r="30">
      <c r="A30" s="224">
        <v>43952.0</v>
      </c>
      <c r="B30" s="11">
        <v>15786.0</v>
      </c>
    </row>
    <row r="31">
      <c r="A31" s="224">
        <v>43922.0</v>
      </c>
      <c r="B31" s="11">
        <v>18165.0</v>
      </c>
    </row>
    <row r="32">
      <c r="A32" s="224">
        <v>43891.0</v>
      </c>
      <c r="B32" s="11">
        <v>27649.0</v>
      </c>
    </row>
    <row r="33">
      <c r="A33" s="224">
        <v>43862.0</v>
      </c>
      <c r="B33" s="11">
        <v>29727.0</v>
      </c>
    </row>
    <row r="34">
      <c r="A34" s="224">
        <v>43831.0</v>
      </c>
      <c r="B34" s="11">
        <v>36628.0</v>
      </c>
    </row>
    <row r="35">
      <c r="A35" s="225">
        <v>43800.0</v>
      </c>
      <c r="B35" s="11">
        <v>41777.0</v>
      </c>
    </row>
    <row r="36">
      <c r="A36" s="225">
        <v>43770.0</v>
      </c>
      <c r="B36" s="11">
        <v>47815.0</v>
      </c>
    </row>
    <row r="37">
      <c r="A37" s="225">
        <v>43739.0</v>
      </c>
      <c r="B37" s="11">
        <v>27653.0</v>
      </c>
    </row>
    <row r="38">
      <c r="A38" s="224">
        <v>43709.0</v>
      </c>
      <c r="B38" s="11">
        <v>13907.0</v>
      </c>
    </row>
    <row r="39">
      <c r="A39" s="224">
        <v>43678.0</v>
      </c>
      <c r="B39" s="11">
        <v>16247.0</v>
      </c>
    </row>
    <row r="40">
      <c r="A40" s="224">
        <v>43647.0</v>
      </c>
      <c r="B40" s="11">
        <v>24697.0</v>
      </c>
    </row>
    <row r="41">
      <c r="A41" s="224">
        <v>43617.0</v>
      </c>
      <c r="B41" s="11">
        <v>19543.0</v>
      </c>
    </row>
    <row r="42">
      <c r="A42" s="224">
        <v>43586.0</v>
      </c>
      <c r="B42" s="11">
        <v>24851.0</v>
      </c>
    </row>
    <row r="43">
      <c r="A43" s="224">
        <v>43556.0</v>
      </c>
      <c r="B43" s="11">
        <v>28793.0</v>
      </c>
    </row>
    <row r="44">
      <c r="A44" s="224">
        <v>43525.0</v>
      </c>
      <c r="B44" s="11">
        <v>39268.0</v>
      </c>
    </row>
    <row r="45">
      <c r="A45" s="224">
        <v>43497.0</v>
      </c>
      <c r="B45" s="11">
        <v>46245.0</v>
      </c>
    </row>
    <row r="46">
      <c r="A46" s="224">
        <v>43466.0</v>
      </c>
      <c r="B46" s="11">
        <v>68272.0</v>
      </c>
    </row>
    <row r="47">
      <c r="A47" s="225">
        <v>43435.0</v>
      </c>
      <c r="B47" s="11">
        <v>47103.0</v>
      </c>
    </row>
    <row r="48">
      <c r="A48" s="225">
        <v>43405.0</v>
      </c>
      <c r="B48" s="11">
        <v>52855.0</v>
      </c>
    </row>
    <row r="49">
      <c r="A49" s="225">
        <v>43374.0</v>
      </c>
      <c r="B49" s="11">
        <v>46167.0</v>
      </c>
    </row>
    <row r="50">
      <c r="A50" s="224">
        <v>43344.0</v>
      </c>
      <c r="B50" s="11">
        <v>21542.0</v>
      </c>
    </row>
    <row r="51">
      <c r="A51" s="224">
        <v>43313.0</v>
      </c>
      <c r="B51" s="11">
        <v>27199.0</v>
      </c>
    </row>
    <row r="52">
      <c r="A52" s="224">
        <v>43282.0</v>
      </c>
      <c r="B52" s="11">
        <v>27328.0</v>
      </c>
    </row>
    <row r="53">
      <c r="A53" s="224">
        <v>43252.0</v>
      </c>
      <c r="B53" s="11">
        <v>22150.0</v>
      </c>
    </row>
    <row r="54">
      <c r="A54" s="224">
        <v>43221.0</v>
      </c>
      <c r="B54" s="11">
        <v>23231.0</v>
      </c>
    </row>
    <row r="55">
      <c r="A55" s="224">
        <v>43191.0</v>
      </c>
      <c r="B55" s="11">
        <v>32593.0</v>
      </c>
    </row>
    <row r="56">
      <c r="A56" s="224">
        <v>43160.0</v>
      </c>
      <c r="B56" s="11">
        <v>41334.0</v>
      </c>
    </row>
    <row r="57">
      <c r="A57" s="224">
        <v>43132.0</v>
      </c>
      <c r="B57" s="11">
        <v>36537.0</v>
      </c>
    </row>
    <row r="58">
      <c r="A58" s="224">
        <v>43101.0</v>
      </c>
      <c r="B58" s="11">
        <v>86057.0</v>
      </c>
    </row>
    <row r="59">
      <c r="A59" s="225">
        <v>43070.0</v>
      </c>
      <c r="B59" s="11">
        <v>65410.0</v>
      </c>
    </row>
    <row r="60">
      <c r="A60" s="225">
        <v>43040.0</v>
      </c>
      <c r="B60" s="11">
        <v>53611.0</v>
      </c>
    </row>
    <row r="61">
      <c r="A61" s="225">
        <v>43009.0</v>
      </c>
      <c r="B61" s="11">
        <v>27543.0</v>
      </c>
    </row>
    <row r="62">
      <c r="A62" s="224">
        <v>42979.0</v>
      </c>
      <c r="B62" s="11">
        <v>18505.0</v>
      </c>
    </row>
    <row r="63">
      <c r="A63" s="224">
        <v>42948.0</v>
      </c>
      <c r="B63" s="11">
        <v>21850.0</v>
      </c>
    </row>
    <row r="64">
      <c r="A64" s="224">
        <v>42917.0</v>
      </c>
      <c r="B64" s="11">
        <v>24194.0</v>
      </c>
    </row>
    <row r="65">
      <c r="A65" s="224">
        <v>42887.0</v>
      </c>
      <c r="B65" s="11">
        <v>24318.0</v>
      </c>
    </row>
    <row r="66">
      <c r="A66" s="224">
        <v>42856.0</v>
      </c>
      <c r="B66" s="11">
        <v>26484.0</v>
      </c>
    </row>
    <row r="67">
      <c r="A67" s="224">
        <v>42826.0</v>
      </c>
      <c r="B67" s="11">
        <v>27228.0</v>
      </c>
    </row>
    <row r="68">
      <c r="A68" s="224">
        <v>42795.0</v>
      </c>
      <c r="B68" s="11">
        <v>47079.0</v>
      </c>
    </row>
    <row r="69">
      <c r="A69" s="224">
        <v>42767.0</v>
      </c>
      <c r="B69" s="11">
        <v>39697.0</v>
      </c>
    </row>
    <row r="70">
      <c r="A70" s="224">
        <v>42736.0</v>
      </c>
      <c r="B70" s="11">
        <v>52950.0</v>
      </c>
    </row>
    <row r="71">
      <c r="A71" s="225">
        <v>42705.0</v>
      </c>
      <c r="B71" s="11">
        <v>59462.0</v>
      </c>
    </row>
    <row r="72">
      <c r="A72" s="225">
        <v>42675.0</v>
      </c>
      <c r="B72" s="11">
        <v>44876.0</v>
      </c>
    </row>
    <row r="73">
      <c r="A73" s="225">
        <v>42644.0</v>
      </c>
      <c r="B73" s="11">
        <v>39858.0</v>
      </c>
    </row>
    <row r="74">
      <c r="A74" s="224">
        <v>42614.0</v>
      </c>
      <c r="B74" s="11">
        <v>19800.0</v>
      </c>
    </row>
    <row r="75">
      <c r="A75" s="224">
        <v>42583.0</v>
      </c>
      <c r="B75" s="11">
        <v>28880.0</v>
      </c>
    </row>
    <row r="76">
      <c r="A76" s="224">
        <v>42552.0</v>
      </c>
      <c r="B76" s="11">
        <v>26787.0</v>
      </c>
    </row>
    <row r="77">
      <c r="A77" s="224">
        <v>42522.0</v>
      </c>
      <c r="B77" s="11">
        <v>21487.0</v>
      </c>
    </row>
    <row r="78">
      <c r="A78" s="224">
        <v>42491.0</v>
      </c>
      <c r="B78" s="11">
        <v>25707.0</v>
      </c>
    </row>
    <row r="79">
      <c r="A79" s="224">
        <v>42461.0</v>
      </c>
      <c r="B79" s="11">
        <v>28809.0</v>
      </c>
    </row>
    <row r="80">
      <c r="A80" s="224">
        <v>42430.0</v>
      </c>
      <c r="B80" s="11">
        <v>35722.0</v>
      </c>
    </row>
    <row r="81">
      <c r="A81" s="224">
        <v>42401.0</v>
      </c>
      <c r="B81" s="11">
        <v>57710.0</v>
      </c>
    </row>
    <row r="82">
      <c r="A82" s="224">
        <v>42370.0</v>
      </c>
      <c r="B82" s="11">
        <v>67563.0</v>
      </c>
    </row>
    <row r="83">
      <c r="A83" s="225">
        <v>42339.0</v>
      </c>
      <c r="B83" s="11">
        <v>38067.0</v>
      </c>
    </row>
    <row r="84">
      <c r="A84" s="225">
        <v>42309.0</v>
      </c>
      <c r="B84" s="11">
        <v>43830.0</v>
      </c>
    </row>
    <row r="85">
      <c r="A85" s="225">
        <v>42278.0</v>
      </c>
      <c r="B85" s="11">
        <v>43833.0</v>
      </c>
    </row>
    <row r="86">
      <c r="A86" s="224">
        <v>42248.0</v>
      </c>
      <c r="B86" s="11">
        <v>20723.0</v>
      </c>
    </row>
    <row r="87">
      <c r="A87" s="224">
        <v>42217.0</v>
      </c>
      <c r="B87" s="11">
        <v>22628.0</v>
      </c>
    </row>
    <row r="88">
      <c r="A88" s="224">
        <v>42186.0</v>
      </c>
      <c r="B88" s="11">
        <v>26390.0</v>
      </c>
    </row>
    <row r="89">
      <c r="A89" s="224">
        <v>42156.0</v>
      </c>
      <c r="B89" s="11">
        <v>23424.0</v>
      </c>
    </row>
    <row r="90">
      <c r="A90" s="224">
        <v>42125.0</v>
      </c>
      <c r="B90" s="11">
        <v>21624.0</v>
      </c>
    </row>
    <row r="91">
      <c r="A91" s="224">
        <v>42095.0</v>
      </c>
      <c r="B91" s="11">
        <v>31130.0</v>
      </c>
    </row>
    <row r="92">
      <c r="A92" s="224">
        <v>42064.0</v>
      </c>
      <c r="B92" s="11">
        <v>42301.0</v>
      </c>
    </row>
    <row r="93">
      <c r="A93" s="224">
        <v>42036.0</v>
      </c>
      <c r="B93" s="11">
        <v>70925.0</v>
      </c>
    </row>
    <row r="94">
      <c r="A94" s="224">
        <v>42005.0</v>
      </c>
      <c r="B94" s="11">
        <v>67097.0</v>
      </c>
    </row>
    <row r="95">
      <c r="A95" s="225">
        <v>41974.0</v>
      </c>
      <c r="B95" s="11">
        <v>47294.0</v>
      </c>
    </row>
    <row r="96">
      <c r="A96" s="225">
        <v>41944.0</v>
      </c>
      <c r="B96" s="11">
        <v>57069.0</v>
      </c>
    </row>
    <row r="97">
      <c r="A97" s="225">
        <v>41913.0</v>
      </c>
      <c r="B97" s="11">
        <v>32487.0</v>
      </c>
    </row>
    <row r="98">
      <c r="A98" s="224">
        <v>41883.0</v>
      </c>
      <c r="B98" s="11">
        <v>17537.0</v>
      </c>
    </row>
    <row r="99">
      <c r="A99" s="226">
        <v>41852.0</v>
      </c>
      <c r="B99" s="36">
        <v>17976.0</v>
      </c>
    </row>
    <row r="100">
      <c r="A100" s="224">
        <v>41821.0</v>
      </c>
      <c r="B100" s="11">
        <v>23972.0</v>
      </c>
    </row>
    <row r="101">
      <c r="A101" s="224">
        <v>41791.0</v>
      </c>
      <c r="B101" s="11">
        <v>21082.0</v>
      </c>
    </row>
    <row r="102">
      <c r="A102" s="224">
        <v>41760.0</v>
      </c>
      <c r="B102" s="11">
        <v>21522.0</v>
      </c>
    </row>
    <row r="103">
      <c r="A103" s="224">
        <v>41730.0</v>
      </c>
      <c r="B103" s="11">
        <v>29397.0</v>
      </c>
    </row>
    <row r="104">
      <c r="A104" s="224">
        <v>41699.0</v>
      </c>
      <c r="B104" s="11">
        <v>32538.0</v>
      </c>
    </row>
    <row r="105">
      <c r="A105" s="224">
        <v>41671.0</v>
      </c>
      <c r="B105" s="11">
        <v>17190.0</v>
      </c>
    </row>
    <row r="106">
      <c r="A106" s="224">
        <v>41640.0</v>
      </c>
      <c r="B106" s="11">
        <v>22637.0</v>
      </c>
    </row>
    <row r="107">
      <c r="A107" s="225">
        <v>41609.0</v>
      </c>
      <c r="B107" s="11">
        <v>14874.0</v>
      </c>
    </row>
    <row r="108">
      <c r="A108" s="225">
        <v>41579.0</v>
      </c>
      <c r="B108" s="11">
        <v>12947.0</v>
      </c>
    </row>
    <row r="109">
      <c r="A109" s="225">
        <v>41548.0</v>
      </c>
      <c r="B109" s="11">
        <v>14808.0</v>
      </c>
    </row>
    <row r="110">
      <c r="A110" s="224">
        <v>41518.0</v>
      </c>
      <c r="B110" s="11">
        <v>13305.0</v>
      </c>
    </row>
    <row r="111">
      <c r="A111" s="224">
        <v>41487.0</v>
      </c>
      <c r="B111" s="11">
        <v>14367.0</v>
      </c>
    </row>
    <row r="112">
      <c r="A112" s="224">
        <v>41456.0</v>
      </c>
      <c r="B112" s="11">
        <v>26988.0</v>
      </c>
    </row>
    <row r="113">
      <c r="A113" s="224">
        <v>41426.0</v>
      </c>
      <c r="B113" s="11">
        <v>18031.0</v>
      </c>
    </row>
    <row r="114">
      <c r="A114" s="224">
        <v>41395.0</v>
      </c>
      <c r="B114" s="11">
        <v>15786.0</v>
      </c>
    </row>
    <row r="115">
      <c r="A115" s="224">
        <v>41365.0</v>
      </c>
      <c r="B115" s="11">
        <v>14925.0</v>
      </c>
    </row>
    <row r="116">
      <c r="A116" s="224">
        <v>41334.0</v>
      </c>
      <c r="B116" s="11">
        <v>14036.0</v>
      </c>
    </row>
    <row r="117">
      <c r="A117" s="224">
        <v>41306.0</v>
      </c>
      <c r="B117" s="11">
        <v>15096.0</v>
      </c>
    </row>
    <row r="118">
      <c r="A118" s="224">
        <v>41275.0</v>
      </c>
      <c r="B118" s="11">
        <v>18680.0</v>
      </c>
    </row>
    <row r="119">
      <c r="A119" s="225">
        <v>41244.0</v>
      </c>
      <c r="B119" s="11">
        <v>13859.0</v>
      </c>
    </row>
    <row r="120">
      <c r="A120" s="225">
        <v>41214.0</v>
      </c>
      <c r="B120" s="11">
        <v>15105.0</v>
      </c>
    </row>
    <row r="121">
      <c r="A121" s="225">
        <v>41183.0</v>
      </c>
      <c r="B121" s="11">
        <v>14485.0</v>
      </c>
    </row>
    <row r="122">
      <c r="A122" s="224">
        <v>41153.0</v>
      </c>
      <c r="B122" s="11">
        <v>14680.0</v>
      </c>
    </row>
    <row r="123">
      <c r="A123" s="224">
        <v>41122.0</v>
      </c>
      <c r="B123" s="11">
        <v>18370.0</v>
      </c>
    </row>
    <row r="124">
      <c r="A124" s="224">
        <v>41091.0</v>
      </c>
      <c r="B124" s="11">
        <v>26142.0</v>
      </c>
    </row>
    <row r="125">
      <c r="A125" s="224">
        <v>41061.0</v>
      </c>
      <c r="B125" s="11">
        <v>21930.0</v>
      </c>
    </row>
    <row r="126">
      <c r="A126" s="224">
        <v>41030.0</v>
      </c>
      <c r="B126" s="11">
        <v>16990.0</v>
      </c>
    </row>
    <row r="127">
      <c r="A127" s="224">
        <v>41000.0</v>
      </c>
      <c r="B127" s="11">
        <v>13601.0</v>
      </c>
    </row>
    <row r="128">
      <c r="A128" s="224">
        <v>40969.0</v>
      </c>
      <c r="B128" s="11">
        <v>15341.0</v>
      </c>
    </row>
    <row r="129">
      <c r="A129" s="224">
        <v>40940.0</v>
      </c>
      <c r="B129" s="11">
        <v>14138.0</v>
      </c>
    </row>
    <row r="130">
      <c r="A130" s="224">
        <v>40909.0</v>
      </c>
      <c r="B130" s="11">
        <v>16826.0</v>
      </c>
    </row>
    <row r="131">
      <c r="A131" s="225">
        <v>40878.0</v>
      </c>
      <c r="B131" s="11">
        <v>16178.0</v>
      </c>
    </row>
    <row r="132">
      <c r="A132" s="225">
        <v>40848.0</v>
      </c>
      <c r="B132" s="11">
        <v>17958.0</v>
      </c>
    </row>
    <row r="133">
      <c r="A133" s="225">
        <v>40817.0</v>
      </c>
      <c r="B133" s="11">
        <v>18327.0</v>
      </c>
    </row>
    <row r="134">
      <c r="A134" s="224">
        <v>40787.0</v>
      </c>
      <c r="B134" s="11">
        <v>20681.0</v>
      </c>
    </row>
    <row r="135">
      <c r="A135" s="224">
        <v>40756.0</v>
      </c>
      <c r="B135" s="11">
        <v>21510.0</v>
      </c>
    </row>
    <row r="136">
      <c r="A136" s="224">
        <v>40725.0</v>
      </c>
      <c r="B136" s="11">
        <v>28828.0</v>
      </c>
    </row>
    <row r="137">
      <c r="A137" s="224">
        <v>40695.0</v>
      </c>
      <c r="B137" s="11">
        <v>21300.0</v>
      </c>
    </row>
    <row r="138">
      <c r="A138" s="224">
        <v>40664.0</v>
      </c>
      <c r="B138" s="11">
        <v>16333.0</v>
      </c>
    </row>
    <row r="139">
      <c r="A139" s="224">
        <v>40634.0</v>
      </c>
      <c r="B139" s="11">
        <v>17136.0</v>
      </c>
    </row>
    <row r="140">
      <c r="A140" s="224">
        <v>40603.0</v>
      </c>
      <c r="B140" s="11">
        <v>19284.0</v>
      </c>
    </row>
    <row r="141">
      <c r="A141" s="226">
        <v>40575.0</v>
      </c>
      <c r="B141" s="36">
        <v>16102.0</v>
      </c>
    </row>
    <row r="142">
      <c r="A142" s="224">
        <v>40544.0</v>
      </c>
      <c r="B142" s="11">
        <v>18575.0</v>
      </c>
    </row>
    <row r="143">
      <c r="A143" s="225">
        <v>40513.0</v>
      </c>
      <c r="B143" s="11">
        <v>17678.0</v>
      </c>
    </row>
    <row r="144">
      <c r="A144" s="225">
        <v>40483.0</v>
      </c>
      <c r="B144" s="11">
        <v>17773.0</v>
      </c>
    </row>
    <row r="145">
      <c r="A145" s="225">
        <v>40452.0</v>
      </c>
      <c r="B145" s="11">
        <v>18417.0</v>
      </c>
    </row>
    <row r="146">
      <c r="A146" s="224">
        <v>40422.0</v>
      </c>
      <c r="B146" s="11">
        <v>18329.0</v>
      </c>
    </row>
    <row r="147">
      <c r="A147" s="224">
        <v>40391.0</v>
      </c>
      <c r="B147" s="11">
        <v>21335.0</v>
      </c>
    </row>
    <row r="148">
      <c r="A148" s="224">
        <v>40360.0</v>
      </c>
      <c r="B148" s="11">
        <v>31620.0</v>
      </c>
    </row>
    <row r="149">
      <c r="A149" s="224">
        <v>40330.0</v>
      </c>
      <c r="B149" s="11">
        <v>22993.0</v>
      </c>
    </row>
    <row r="150">
      <c r="A150" s="224">
        <v>40299.0</v>
      </c>
      <c r="B150" s="11">
        <v>17330.0</v>
      </c>
    </row>
    <row r="151">
      <c r="A151" s="224">
        <v>40269.0</v>
      </c>
      <c r="B151" s="11">
        <v>18627.0</v>
      </c>
    </row>
    <row r="152">
      <c r="A152" s="224">
        <v>40238.0</v>
      </c>
      <c r="B152" s="11">
        <v>23142.0</v>
      </c>
    </row>
    <row r="153">
      <c r="A153" s="224">
        <v>40210.0</v>
      </c>
      <c r="B153" s="11">
        <v>16361.0</v>
      </c>
    </row>
    <row r="154">
      <c r="A154" s="224">
        <v>40179.0</v>
      </c>
      <c r="B154" s="11">
        <v>20442.0</v>
      </c>
    </row>
    <row r="155">
      <c r="A155" s="228"/>
    </row>
    <row r="156">
      <c r="A156" s="228"/>
    </row>
    <row r="158">
      <c r="A158" s="227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23" t="s">
        <v>446</v>
      </c>
      <c r="B1" s="223" t="s">
        <v>466</v>
      </c>
      <c r="C1" s="223" t="s">
        <v>454</v>
      </c>
    </row>
    <row r="2">
      <c r="A2" s="11">
        <v>2022.0</v>
      </c>
      <c r="B2" s="11" t="s">
        <v>472</v>
      </c>
      <c r="C2" s="11">
        <v>3.0</v>
      </c>
    </row>
    <row r="3">
      <c r="A3" s="11">
        <v>2022.0</v>
      </c>
      <c r="B3" s="11" t="s">
        <v>469</v>
      </c>
      <c r="C3" s="11">
        <v>308.0</v>
      </c>
    </row>
    <row r="4">
      <c r="A4" s="11">
        <v>2022.0</v>
      </c>
      <c r="B4" s="11" t="s">
        <v>468</v>
      </c>
      <c r="C4" s="11">
        <v>9347.0</v>
      </c>
    </row>
    <row r="5">
      <c r="A5" s="11">
        <v>2022.0</v>
      </c>
      <c r="B5" s="11" t="s">
        <v>473</v>
      </c>
      <c r="C5" s="11">
        <v>21.0</v>
      </c>
    </row>
    <row r="6">
      <c r="A6" s="11">
        <v>2022.0</v>
      </c>
      <c r="B6" s="11" t="s">
        <v>467</v>
      </c>
      <c r="C6" s="11">
        <v>1938.0</v>
      </c>
    </row>
    <row r="7">
      <c r="A7" s="11">
        <v>2022.0</v>
      </c>
      <c r="B7" s="11" t="s">
        <v>474</v>
      </c>
      <c r="C7" s="11">
        <v>8.0</v>
      </c>
    </row>
    <row r="8">
      <c r="A8" s="11">
        <v>2022.0</v>
      </c>
      <c r="B8" s="11" t="s">
        <v>475</v>
      </c>
      <c r="C8" s="11">
        <v>84.0</v>
      </c>
    </row>
    <row r="9">
      <c r="A9" s="11">
        <v>2022.0</v>
      </c>
      <c r="B9" s="11" t="s">
        <v>471</v>
      </c>
      <c r="C9" s="11">
        <v>1270.0</v>
      </c>
    </row>
    <row r="10">
      <c r="A10" s="11">
        <v>2022.0</v>
      </c>
      <c r="B10" s="11" t="s">
        <v>478</v>
      </c>
      <c r="C10" s="11">
        <v>15.0</v>
      </c>
    </row>
    <row r="11">
      <c r="A11" s="11">
        <v>2022.0</v>
      </c>
      <c r="B11" s="11" t="s">
        <v>470</v>
      </c>
      <c r="C11" s="11">
        <v>2619.0</v>
      </c>
    </row>
    <row r="12">
      <c r="A12" s="11">
        <v>2021.0</v>
      </c>
      <c r="B12" s="11" t="s">
        <v>472</v>
      </c>
      <c r="C12" s="11">
        <v>9.0</v>
      </c>
    </row>
    <row r="13">
      <c r="A13" s="11">
        <v>2021.0</v>
      </c>
      <c r="B13" s="11" t="s">
        <v>469</v>
      </c>
      <c r="C13" s="11">
        <v>430.0</v>
      </c>
    </row>
    <row r="14">
      <c r="A14" s="11">
        <v>2021.0</v>
      </c>
      <c r="B14" s="11" t="s">
        <v>468</v>
      </c>
      <c r="C14" s="11">
        <v>12218.0</v>
      </c>
    </row>
    <row r="15">
      <c r="A15" s="11">
        <v>2021.0</v>
      </c>
      <c r="B15" s="11" t="s">
        <v>473</v>
      </c>
      <c r="C15" s="11">
        <v>67.0</v>
      </c>
    </row>
    <row r="16">
      <c r="A16" s="11">
        <v>2021.0</v>
      </c>
      <c r="B16" s="11" t="s">
        <v>467</v>
      </c>
      <c r="C16" s="11">
        <v>2708.0</v>
      </c>
    </row>
    <row r="17">
      <c r="A17" s="11">
        <v>2021.0</v>
      </c>
      <c r="B17" s="11" t="s">
        <v>474</v>
      </c>
      <c r="C17" s="11">
        <v>7.0</v>
      </c>
    </row>
    <row r="18">
      <c r="A18" s="11">
        <v>2021.0</v>
      </c>
      <c r="B18" s="11" t="s">
        <v>475</v>
      </c>
      <c r="C18" s="11">
        <v>72.0</v>
      </c>
    </row>
    <row r="19">
      <c r="A19" s="11">
        <v>2021.0</v>
      </c>
      <c r="B19" s="11" t="s">
        <v>471</v>
      </c>
      <c r="C19" s="11">
        <v>1910.0</v>
      </c>
    </row>
    <row r="20">
      <c r="A20" s="11">
        <v>2021.0</v>
      </c>
      <c r="B20" s="11" t="s">
        <v>478</v>
      </c>
      <c r="C20" s="11">
        <v>62.0</v>
      </c>
    </row>
    <row r="21">
      <c r="A21" s="11">
        <v>2021.0</v>
      </c>
      <c r="B21" s="11" t="s">
        <v>470</v>
      </c>
      <c r="C21" s="11">
        <v>2121.0</v>
      </c>
    </row>
    <row r="22">
      <c r="A22" s="11">
        <v>2020.0</v>
      </c>
      <c r="B22" s="11" t="s">
        <v>479</v>
      </c>
      <c r="C22" s="11">
        <v>2.0</v>
      </c>
    </row>
    <row r="23">
      <c r="A23" s="11">
        <v>2020.0</v>
      </c>
      <c r="B23" s="11" t="s">
        <v>472</v>
      </c>
      <c r="C23" s="11">
        <v>1.0</v>
      </c>
    </row>
    <row r="24">
      <c r="A24" s="11">
        <v>2020.0</v>
      </c>
      <c r="B24" s="11" t="s">
        <v>469</v>
      </c>
      <c r="C24" s="11">
        <v>424.0</v>
      </c>
    </row>
    <row r="25">
      <c r="A25" s="11">
        <v>2020.0</v>
      </c>
      <c r="B25" s="11" t="s">
        <v>468</v>
      </c>
      <c r="C25" s="11">
        <v>11315.0</v>
      </c>
    </row>
    <row r="26">
      <c r="A26" s="11">
        <v>2020.0</v>
      </c>
      <c r="B26" s="11" t="s">
        <v>473</v>
      </c>
      <c r="C26" s="11">
        <v>44.0</v>
      </c>
    </row>
    <row r="27">
      <c r="A27" s="11">
        <v>2020.0</v>
      </c>
      <c r="B27" s="11" t="s">
        <v>467</v>
      </c>
      <c r="C27" s="11">
        <v>1977.0</v>
      </c>
    </row>
    <row r="28">
      <c r="A28" s="11">
        <v>2020.0</v>
      </c>
      <c r="B28" s="11" t="s">
        <v>474</v>
      </c>
      <c r="C28" s="11">
        <v>2.0</v>
      </c>
    </row>
    <row r="29">
      <c r="A29" s="11">
        <v>2020.0</v>
      </c>
      <c r="B29" s="11" t="s">
        <v>475</v>
      </c>
      <c r="C29" s="11">
        <v>60.0</v>
      </c>
    </row>
    <row r="30">
      <c r="A30" s="11">
        <v>2020.0</v>
      </c>
      <c r="B30" s="11" t="s">
        <v>471</v>
      </c>
      <c r="C30" s="11">
        <v>1121.0</v>
      </c>
    </row>
    <row r="31">
      <c r="A31" s="11">
        <v>2020.0</v>
      </c>
      <c r="B31" s="11" t="s">
        <v>478</v>
      </c>
      <c r="C31" s="11">
        <v>81.0</v>
      </c>
    </row>
    <row r="32">
      <c r="A32" s="11">
        <v>2020.0</v>
      </c>
      <c r="B32" s="11" t="s">
        <v>470</v>
      </c>
      <c r="C32" s="11">
        <v>1841.0</v>
      </c>
    </row>
    <row r="33">
      <c r="A33" s="11">
        <v>2019.0</v>
      </c>
      <c r="B33" s="11" t="s">
        <v>472</v>
      </c>
      <c r="C33" s="11">
        <v>3.0</v>
      </c>
    </row>
    <row r="34">
      <c r="A34" s="11">
        <v>2019.0</v>
      </c>
      <c r="B34" s="11" t="s">
        <v>469</v>
      </c>
      <c r="C34" s="11">
        <v>586.0</v>
      </c>
    </row>
    <row r="35">
      <c r="A35" s="11">
        <v>2019.0</v>
      </c>
      <c r="B35" s="11" t="s">
        <v>468</v>
      </c>
      <c r="C35" s="11">
        <v>12589.0</v>
      </c>
    </row>
    <row r="36">
      <c r="A36" s="11">
        <v>2019.0</v>
      </c>
      <c r="B36" s="11" t="s">
        <v>473</v>
      </c>
      <c r="C36" s="11">
        <v>159.0</v>
      </c>
    </row>
    <row r="37">
      <c r="A37" s="11">
        <v>2019.0</v>
      </c>
      <c r="B37" s="11" t="s">
        <v>467</v>
      </c>
      <c r="C37" s="11">
        <v>1805.0</v>
      </c>
    </row>
    <row r="38">
      <c r="A38" s="11">
        <v>2019.0</v>
      </c>
      <c r="B38" s="11" t="s">
        <v>474</v>
      </c>
      <c r="C38" s="11">
        <v>13.0</v>
      </c>
    </row>
    <row r="39">
      <c r="A39" s="11">
        <v>2019.0</v>
      </c>
      <c r="B39" s="11" t="s">
        <v>475</v>
      </c>
      <c r="C39" s="11">
        <v>93.0</v>
      </c>
    </row>
    <row r="40">
      <c r="A40" s="11">
        <v>2019.0</v>
      </c>
      <c r="B40" s="11" t="s">
        <v>471</v>
      </c>
      <c r="C40" s="11">
        <v>1167.0</v>
      </c>
    </row>
    <row r="41">
      <c r="A41" s="11">
        <v>2019.0</v>
      </c>
      <c r="B41" s="11" t="s">
        <v>478</v>
      </c>
      <c r="C41" s="11">
        <v>46.0</v>
      </c>
    </row>
    <row r="42">
      <c r="A42" s="11">
        <v>2019.0</v>
      </c>
      <c r="B42" s="11" t="s">
        <v>470</v>
      </c>
      <c r="C42" s="11">
        <v>2368.0</v>
      </c>
    </row>
    <row r="43">
      <c r="A43" s="11">
        <v>2018.0</v>
      </c>
      <c r="B43" s="11" t="s">
        <v>472</v>
      </c>
      <c r="C43" s="11">
        <v>1.0</v>
      </c>
    </row>
    <row r="44">
      <c r="A44" s="11">
        <v>2018.0</v>
      </c>
      <c r="B44" s="11" t="s">
        <v>469</v>
      </c>
      <c r="C44" s="11">
        <v>422.0</v>
      </c>
    </row>
    <row r="45">
      <c r="A45" s="11">
        <v>2018.0</v>
      </c>
      <c r="B45" s="11" t="s">
        <v>468</v>
      </c>
      <c r="C45" s="11">
        <v>11982.0</v>
      </c>
    </row>
    <row r="46">
      <c r="A46" s="11">
        <v>2018.0</v>
      </c>
      <c r="B46" s="11" t="s">
        <v>473</v>
      </c>
      <c r="C46" s="11">
        <v>147.0</v>
      </c>
    </row>
    <row r="47">
      <c r="A47" s="11">
        <v>2018.0</v>
      </c>
      <c r="B47" s="11" t="s">
        <v>467</v>
      </c>
      <c r="C47" s="11">
        <v>2716.0</v>
      </c>
    </row>
    <row r="48">
      <c r="A48" s="11">
        <v>2018.0</v>
      </c>
      <c r="B48" s="11" t="s">
        <v>474</v>
      </c>
      <c r="C48" s="11">
        <v>13.0</v>
      </c>
    </row>
    <row r="49">
      <c r="A49" s="11">
        <v>2018.0</v>
      </c>
      <c r="B49" s="11" t="s">
        <v>475</v>
      </c>
      <c r="C49" s="11">
        <v>80.0</v>
      </c>
    </row>
    <row r="50">
      <c r="A50" s="11">
        <v>2018.0</v>
      </c>
      <c r="B50" s="11" t="s">
        <v>471</v>
      </c>
      <c r="C50" s="11">
        <v>2149.0</v>
      </c>
    </row>
    <row r="51">
      <c r="A51" s="11">
        <v>2018.0</v>
      </c>
      <c r="B51" s="11" t="s">
        <v>478</v>
      </c>
      <c r="C51" s="11">
        <v>47.0</v>
      </c>
    </row>
    <row r="52">
      <c r="A52" s="11">
        <v>2018.0</v>
      </c>
      <c r="B52" s="11" t="s">
        <v>470</v>
      </c>
      <c r="C52" s="11">
        <v>3019.0</v>
      </c>
    </row>
    <row r="53">
      <c r="A53" s="11">
        <v>2017.0</v>
      </c>
      <c r="B53" s="11" t="s">
        <v>472</v>
      </c>
      <c r="C53" s="11">
        <v>4.0</v>
      </c>
    </row>
    <row r="54">
      <c r="A54" s="11">
        <v>2017.0</v>
      </c>
      <c r="B54" s="11" t="s">
        <v>469</v>
      </c>
      <c r="C54" s="11">
        <v>410.0</v>
      </c>
    </row>
    <row r="55">
      <c r="A55" s="11">
        <v>2017.0</v>
      </c>
      <c r="B55" s="11" t="s">
        <v>468</v>
      </c>
      <c r="C55" s="11">
        <v>11357.0</v>
      </c>
    </row>
    <row r="56">
      <c r="A56" s="11">
        <v>2017.0</v>
      </c>
      <c r="B56" s="11" t="s">
        <v>473</v>
      </c>
      <c r="C56" s="11">
        <v>137.0</v>
      </c>
    </row>
    <row r="57">
      <c r="A57" s="11">
        <v>2017.0</v>
      </c>
      <c r="B57" s="11" t="s">
        <v>467</v>
      </c>
      <c r="C57" s="11">
        <v>2594.0</v>
      </c>
    </row>
    <row r="58">
      <c r="A58" s="11">
        <v>2017.0</v>
      </c>
      <c r="B58" s="11" t="s">
        <v>474</v>
      </c>
      <c r="C58" s="11">
        <v>26.0</v>
      </c>
    </row>
    <row r="59">
      <c r="A59" s="11">
        <v>2017.0</v>
      </c>
      <c r="B59" s="11" t="s">
        <v>475</v>
      </c>
      <c r="C59" s="11">
        <v>51.0</v>
      </c>
    </row>
    <row r="60">
      <c r="A60" s="11">
        <v>2017.0</v>
      </c>
      <c r="B60" s="11" t="s">
        <v>471</v>
      </c>
      <c r="C60" s="11">
        <v>1484.0</v>
      </c>
    </row>
    <row r="61">
      <c r="A61" s="11">
        <v>2017.0</v>
      </c>
      <c r="B61" s="11" t="s">
        <v>478</v>
      </c>
      <c r="C61" s="11">
        <v>31.0</v>
      </c>
    </row>
    <row r="62">
      <c r="A62" s="11">
        <v>2017.0</v>
      </c>
      <c r="B62" s="11" t="s">
        <v>470</v>
      </c>
      <c r="C62" s="11">
        <v>1572.0</v>
      </c>
    </row>
    <row r="63">
      <c r="A63" s="11">
        <v>2016.0</v>
      </c>
      <c r="B63" s="11" t="s">
        <v>472</v>
      </c>
      <c r="C63" s="11">
        <v>9.0</v>
      </c>
    </row>
    <row r="64">
      <c r="A64" s="11">
        <v>2016.0</v>
      </c>
      <c r="B64" s="11" t="s">
        <v>469</v>
      </c>
      <c r="C64" s="11">
        <v>451.0</v>
      </c>
    </row>
    <row r="65">
      <c r="A65" s="11">
        <v>2016.0</v>
      </c>
      <c r="B65" s="11" t="s">
        <v>468</v>
      </c>
      <c r="C65" s="11">
        <v>14015.0</v>
      </c>
    </row>
    <row r="66">
      <c r="A66" s="11">
        <v>2016.0</v>
      </c>
      <c r="B66" s="11" t="s">
        <v>473</v>
      </c>
      <c r="C66" s="11">
        <v>138.0</v>
      </c>
    </row>
    <row r="67">
      <c r="A67" s="11">
        <v>2016.0</v>
      </c>
      <c r="B67" s="11" t="s">
        <v>467</v>
      </c>
      <c r="C67" s="11">
        <v>2968.0</v>
      </c>
    </row>
    <row r="68">
      <c r="A68" s="11">
        <v>2016.0</v>
      </c>
      <c r="B68" s="11" t="s">
        <v>474</v>
      </c>
      <c r="C68" s="11">
        <v>83.0</v>
      </c>
    </row>
    <row r="69">
      <c r="A69" s="11">
        <v>2016.0</v>
      </c>
      <c r="B69" s="11" t="s">
        <v>475</v>
      </c>
      <c r="C69" s="11">
        <v>61.0</v>
      </c>
    </row>
    <row r="70">
      <c r="A70" s="11">
        <v>2016.0</v>
      </c>
      <c r="B70" s="11" t="s">
        <v>471</v>
      </c>
      <c r="C70" s="11">
        <v>1743.0</v>
      </c>
    </row>
    <row r="71">
      <c r="A71" s="11">
        <v>2016.0</v>
      </c>
      <c r="B71" s="11" t="s">
        <v>478</v>
      </c>
      <c r="C71" s="11">
        <v>48.0</v>
      </c>
    </row>
    <row r="72">
      <c r="A72" s="11">
        <v>2016.0</v>
      </c>
      <c r="B72" s="11" t="s">
        <v>470</v>
      </c>
      <c r="C72" s="11">
        <v>4437.0</v>
      </c>
    </row>
    <row r="73">
      <c r="A73" s="11">
        <v>2015.0</v>
      </c>
      <c r="B73" s="11" t="s">
        <v>479</v>
      </c>
      <c r="C73" s="11">
        <v>1.0</v>
      </c>
    </row>
    <row r="74">
      <c r="A74" s="11">
        <v>2015.0</v>
      </c>
      <c r="B74" s="11" t="s">
        <v>472</v>
      </c>
      <c r="C74" s="11">
        <v>5.0</v>
      </c>
    </row>
    <row r="75">
      <c r="A75" s="11">
        <v>2015.0</v>
      </c>
      <c r="B75" s="11" t="s">
        <v>469</v>
      </c>
      <c r="C75" s="11">
        <v>575.0</v>
      </c>
    </row>
    <row r="76">
      <c r="A76" s="11">
        <v>2015.0</v>
      </c>
      <c r="B76" s="11" t="s">
        <v>468</v>
      </c>
      <c r="C76" s="11">
        <v>16073.0</v>
      </c>
    </row>
    <row r="77">
      <c r="A77" s="11">
        <v>2015.0</v>
      </c>
      <c r="B77" s="11" t="s">
        <v>473</v>
      </c>
      <c r="C77" s="11">
        <v>141.0</v>
      </c>
    </row>
    <row r="78">
      <c r="A78" s="11">
        <v>2015.0</v>
      </c>
      <c r="B78" s="11" t="s">
        <v>467</v>
      </c>
      <c r="C78" s="11">
        <v>3452.0</v>
      </c>
    </row>
    <row r="79">
      <c r="A79" s="11">
        <v>2015.0</v>
      </c>
      <c r="B79" s="11" t="s">
        <v>474</v>
      </c>
      <c r="C79" s="11">
        <v>18.0</v>
      </c>
    </row>
    <row r="80">
      <c r="A80" s="11">
        <v>2015.0</v>
      </c>
      <c r="B80" s="11" t="s">
        <v>475</v>
      </c>
      <c r="C80" s="11">
        <v>73.0</v>
      </c>
    </row>
    <row r="81">
      <c r="A81" s="11">
        <v>2015.0</v>
      </c>
      <c r="B81" s="11" t="s">
        <v>471</v>
      </c>
      <c r="C81" s="11">
        <v>1993.0</v>
      </c>
    </row>
    <row r="82">
      <c r="A82" s="11">
        <v>2015.0</v>
      </c>
      <c r="B82" s="11" t="s">
        <v>478</v>
      </c>
      <c r="C82" s="11">
        <v>15.0</v>
      </c>
    </row>
    <row r="83">
      <c r="A83" s="11">
        <v>2015.0</v>
      </c>
      <c r="B83" s="11" t="s">
        <v>470</v>
      </c>
      <c r="C83" s="11">
        <v>2125.0</v>
      </c>
    </row>
    <row r="84">
      <c r="A84" s="11">
        <v>2014.0</v>
      </c>
      <c r="B84" s="11" t="s">
        <v>472</v>
      </c>
      <c r="C84" s="11">
        <v>6.0</v>
      </c>
    </row>
    <row r="85">
      <c r="A85" s="11">
        <v>2014.0</v>
      </c>
      <c r="B85" s="11" t="s">
        <v>469</v>
      </c>
      <c r="C85" s="11">
        <v>408.0</v>
      </c>
    </row>
    <row r="86">
      <c r="A86" s="11">
        <v>2014.0</v>
      </c>
      <c r="B86" s="11" t="s">
        <v>468</v>
      </c>
      <c r="C86" s="11">
        <v>8508.0</v>
      </c>
    </row>
    <row r="87">
      <c r="A87" s="11">
        <v>2014.0</v>
      </c>
      <c r="B87" s="11" t="s">
        <v>473</v>
      </c>
      <c r="C87" s="11">
        <v>61.0</v>
      </c>
    </row>
    <row r="88">
      <c r="A88" s="11">
        <v>2014.0</v>
      </c>
      <c r="B88" s="11" t="s">
        <v>467</v>
      </c>
      <c r="C88" s="11">
        <v>3173.0</v>
      </c>
    </row>
    <row r="89">
      <c r="A89" s="11">
        <v>2014.0</v>
      </c>
      <c r="B89" s="11" t="s">
        <v>474</v>
      </c>
      <c r="C89" s="11">
        <v>28.0</v>
      </c>
    </row>
    <row r="90">
      <c r="A90" s="11">
        <v>2014.0</v>
      </c>
      <c r="B90" s="11" t="s">
        <v>475</v>
      </c>
      <c r="C90" s="11">
        <v>43.0</v>
      </c>
    </row>
    <row r="91">
      <c r="A91" s="11">
        <v>2014.0</v>
      </c>
      <c r="B91" s="11" t="s">
        <v>471</v>
      </c>
      <c r="C91" s="11">
        <v>1644.0</v>
      </c>
    </row>
    <row r="92">
      <c r="A92" s="11">
        <v>2014.0</v>
      </c>
      <c r="B92" s="11" t="s">
        <v>478</v>
      </c>
      <c r="C92" s="11">
        <v>31.0</v>
      </c>
    </row>
    <row r="93">
      <c r="A93" s="11">
        <v>2014.0</v>
      </c>
      <c r="B93" s="11" t="s">
        <v>470</v>
      </c>
      <c r="C93" s="11">
        <v>1570.0</v>
      </c>
    </row>
    <row r="94">
      <c r="A94" s="11">
        <v>2013.0</v>
      </c>
      <c r="B94" s="11" t="s">
        <v>472</v>
      </c>
      <c r="C94" s="11">
        <v>1.0</v>
      </c>
    </row>
    <row r="95">
      <c r="A95" s="11">
        <v>2013.0</v>
      </c>
      <c r="B95" s="11" t="s">
        <v>469</v>
      </c>
      <c r="C95" s="11">
        <v>414.0</v>
      </c>
    </row>
    <row r="96">
      <c r="A96" s="11">
        <v>2013.0</v>
      </c>
      <c r="B96" s="11" t="s">
        <v>473</v>
      </c>
      <c r="C96" s="11">
        <v>51.0</v>
      </c>
    </row>
    <row r="97">
      <c r="A97" s="11">
        <v>2013.0</v>
      </c>
      <c r="B97" s="11" t="s">
        <v>467</v>
      </c>
      <c r="C97" s="11">
        <v>3723.0</v>
      </c>
    </row>
    <row r="98">
      <c r="A98" s="11">
        <v>2013.0</v>
      </c>
      <c r="B98" s="11" t="s">
        <v>474</v>
      </c>
      <c r="C98" s="11">
        <v>27.0</v>
      </c>
    </row>
    <row r="99">
      <c r="A99" s="11">
        <v>2013.0</v>
      </c>
      <c r="B99" s="11" t="s">
        <v>475</v>
      </c>
      <c r="C99" s="11">
        <v>30.0</v>
      </c>
    </row>
    <row r="100">
      <c r="A100" s="11">
        <v>2013.0</v>
      </c>
      <c r="B100" s="11" t="s">
        <v>478</v>
      </c>
      <c r="C100" s="11">
        <v>23.0</v>
      </c>
    </row>
    <row r="101">
      <c r="A101" s="36">
        <v>2013.0</v>
      </c>
      <c r="B101" s="36" t="s">
        <v>470</v>
      </c>
      <c r="C101" s="36">
        <v>1706.0</v>
      </c>
    </row>
    <row r="102">
      <c r="A102" s="223" t="s">
        <v>446</v>
      </c>
      <c r="B102" s="223" t="s">
        <v>466</v>
      </c>
      <c r="C102" s="223" t="s">
        <v>454</v>
      </c>
    </row>
    <row r="103">
      <c r="A103" s="11">
        <v>2012.0</v>
      </c>
      <c r="B103" s="11" t="s">
        <v>472</v>
      </c>
      <c r="C103" s="11">
        <v>2.0</v>
      </c>
    </row>
    <row r="104">
      <c r="A104" s="11">
        <v>2012.0</v>
      </c>
      <c r="B104" s="11" t="s">
        <v>469</v>
      </c>
      <c r="C104" s="11">
        <v>373.0</v>
      </c>
    </row>
    <row r="105">
      <c r="A105" s="36">
        <v>2012.0</v>
      </c>
      <c r="B105" s="36" t="s">
        <v>473</v>
      </c>
      <c r="C105" s="36">
        <v>57.0</v>
      </c>
    </row>
    <row r="106">
      <c r="A106" s="11">
        <v>2012.0</v>
      </c>
      <c r="B106" s="11" t="s">
        <v>467</v>
      </c>
      <c r="C106" s="11">
        <v>4465.0</v>
      </c>
    </row>
    <row r="107">
      <c r="A107" s="11">
        <v>2012.0</v>
      </c>
      <c r="B107" s="11" t="s">
        <v>474</v>
      </c>
      <c r="C107" s="11">
        <v>23.0</v>
      </c>
    </row>
    <row r="108">
      <c r="A108" s="11">
        <v>2012.0</v>
      </c>
      <c r="B108" s="11" t="s">
        <v>475</v>
      </c>
      <c r="C108" s="11">
        <v>18.0</v>
      </c>
    </row>
    <row r="109">
      <c r="A109" s="11">
        <v>2012.0</v>
      </c>
      <c r="B109" s="11" t="s">
        <v>478</v>
      </c>
      <c r="C109" s="11">
        <v>31.0</v>
      </c>
    </row>
    <row r="110">
      <c r="A110" s="11">
        <v>2012.0</v>
      </c>
      <c r="B110" s="11" t="s">
        <v>470</v>
      </c>
      <c r="C110" s="11">
        <v>2026.0</v>
      </c>
    </row>
    <row r="111">
      <c r="A111" s="11">
        <v>2011.0</v>
      </c>
      <c r="B111" s="11" t="s">
        <v>472</v>
      </c>
      <c r="C111" s="11">
        <v>1.0</v>
      </c>
    </row>
    <row r="112">
      <c r="A112" s="11">
        <v>2011.0</v>
      </c>
      <c r="B112" s="11" t="s">
        <v>469</v>
      </c>
      <c r="C112" s="11">
        <v>447.0</v>
      </c>
    </row>
    <row r="113">
      <c r="A113" s="11">
        <v>2011.0</v>
      </c>
      <c r="B113" s="11" t="s">
        <v>473</v>
      </c>
      <c r="C113" s="11">
        <v>50.0</v>
      </c>
    </row>
    <row r="114">
      <c r="A114" s="11">
        <v>2011.0</v>
      </c>
      <c r="B114" s="11" t="s">
        <v>467</v>
      </c>
      <c r="C114" s="11">
        <v>5112.0</v>
      </c>
    </row>
    <row r="115">
      <c r="A115" s="11">
        <v>2011.0</v>
      </c>
      <c r="B115" s="11" t="s">
        <v>475</v>
      </c>
      <c r="C115" s="11">
        <v>27.0</v>
      </c>
    </row>
    <row r="116">
      <c r="A116" s="11">
        <v>2011.0</v>
      </c>
      <c r="B116" s="11" t="s">
        <v>478</v>
      </c>
      <c r="C116" s="11">
        <v>10.0</v>
      </c>
    </row>
    <row r="117">
      <c r="A117" s="11">
        <v>2011.0</v>
      </c>
      <c r="B117" s="11" t="s">
        <v>470</v>
      </c>
      <c r="C117" s="11">
        <v>3252.0</v>
      </c>
    </row>
    <row r="118">
      <c r="A118" s="11">
        <v>2010.0</v>
      </c>
      <c r="B118" s="11" t="s">
        <v>469</v>
      </c>
      <c r="C118" s="11">
        <v>609.0</v>
      </c>
    </row>
    <row r="119">
      <c r="A119" s="11">
        <v>2010.0</v>
      </c>
      <c r="B119" s="11" t="s">
        <v>473</v>
      </c>
      <c r="C119" s="11">
        <v>66.0</v>
      </c>
    </row>
    <row r="120">
      <c r="A120" s="11">
        <v>2010.0</v>
      </c>
      <c r="B120" s="11" t="s">
        <v>467</v>
      </c>
      <c r="C120" s="11">
        <v>7.0</v>
      </c>
    </row>
    <row r="121">
      <c r="A121" s="11">
        <v>2010.0</v>
      </c>
      <c r="B121" s="11" t="s">
        <v>475</v>
      </c>
      <c r="C121" s="11">
        <v>26.0</v>
      </c>
    </row>
    <row r="122">
      <c r="A122" s="11">
        <v>2010.0</v>
      </c>
      <c r="B122" s="11" t="s">
        <v>478</v>
      </c>
      <c r="C122" s="11">
        <v>13.0</v>
      </c>
    </row>
    <row r="123">
      <c r="A123" s="11">
        <v>2010.0</v>
      </c>
      <c r="B123" s="11" t="s">
        <v>470</v>
      </c>
      <c r="C123" s="11">
        <v>3631.0</v>
      </c>
    </row>
    <row r="124">
      <c r="A124" s="228"/>
    </row>
    <row r="125">
      <c r="A125" s="228"/>
    </row>
    <row r="126">
      <c r="A126" s="228"/>
    </row>
    <row r="127">
      <c r="A127" s="228"/>
    </row>
    <row r="128">
      <c r="A128" s="228"/>
    </row>
    <row r="129">
      <c r="A129" s="228"/>
    </row>
    <row r="130">
      <c r="A130" s="228"/>
    </row>
    <row r="131">
      <c r="A131" s="228"/>
    </row>
    <row r="132">
      <c r="A132" s="228"/>
    </row>
    <row r="133">
      <c r="A133" s="228"/>
    </row>
    <row r="134">
      <c r="A134" s="228"/>
    </row>
    <row r="135">
      <c r="A135" s="228"/>
    </row>
    <row r="136">
      <c r="A136" s="228"/>
    </row>
    <row r="137">
      <c r="A137" s="228"/>
    </row>
    <row r="138">
      <c r="A138" s="228"/>
    </row>
    <row r="139">
      <c r="A139" s="228"/>
    </row>
    <row r="140">
      <c r="A140" s="228"/>
    </row>
    <row r="141">
      <c r="A141" s="228"/>
    </row>
    <row r="142">
      <c r="A142" s="228"/>
    </row>
    <row r="143">
      <c r="A143" s="228"/>
    </row>
    <row r="144">
      <c r="A144" s="228"/>
    </row>
    <row r="145">
      <c r="A145" s="228"/>
    </row>
    <row r="146">
      <c r="A146" s="228"/>
    </row>
    <row r="147">
      <c r="A147" s="228"/>
    </row>
    <row r="148">
      <c r="A148" s="228"/>
    </row>
    <row r="149">
      <c r="A149" s="228"/>
    </row>
    <row r="150">
      <c r="A150" s="228"/>
    </row>
    <row r="151">
      <c r="A151" s="228"/>
    </row>
    <row r="152">
      <c r="A152" s="228"/>
    </row>
    <row r="153">
      <c r="A153" s="228"/>
    </row>
    <row r="154">
      <c r="A154" s="228"/>
    </row>
    <row r="155">
      <c r="A155" s="228"/>
    </row>
    <row r="156">
      <c r="A156" s="228"/>
    </row>
    <row r="157">
      <c r="A157" s="228"/>
    </row>
    <row r="158">
      <c r="A158" s="228"/>
    </row>
    <row r="159">
      <c r="A159" s="228"/>
    </row>
    <row r="160">
      <c r="A160" s="228"/>
    </row>
    <row r="161">
      <c r="A161" s="228"/>
    </row>
    <row r="162">
      <c r="A162" s="228"/>
    </row>
    <row r="163">
      <c r="A163" s="228"/>
    </row>
    <row r="164">
      <c r="A164" s="228"/>
    </row>
    <row r="165">
      <c r="A165" s="228"/>
    </row>
    <row r="166">
      <c r="A166" s="228"/>
    </row>
    <row r="167">
      <c r="A167" s="228"/>
    </row>
    <row r="168">
      <c r="A168" s="228"/>
    </row>
    <row r="169">
      <c r="A169" s="228"/>
    </row>
    <row r="170">
      <c r="A170" s="228"/>
    </row>
    <row r="172">
      <c r="A172" s="22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63"/>
  </cols>
  <sheetData>
    <row r="1">
      <c r="A1" s="223" t="s">
        <v>466</v>
      </c>
      <c r="B1" s="223" t="s">
        <v>481</v>
      </c>
      <c r="C1" s="223" t="s">
        <v>7</v>
      </c>
      <c r="D1" s="223" t="s">
        <v>454</v>
      </c>
    </row>
    <row r="2">
      <c r="A2" s="8" t="s">
        <v>467</v>
      </c>
      <c r="B2" s="8" t="s">
        <v>482</v>
      </c>
      <c r="C2" s="8" t="s">
        <v>16</v>
      </c>
      <c r="D2" s="8">
        <v>6023.0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 t="s">
        <v>467</v>
      </c>
      <c r="B3" s="8" t="s">
        <v>482</v>
      </c>
      <c r="C3" s="8" t="s">
        <v>25</v>
      </c>
      <c r="D3" s="8">
        <v>5207.0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 t="s">
        <v>467</v>
      </c>
      <c r="B4" s="8" t="s">
        <v>482</v>
      </c>
      <c r="C4" s="8" t="s">
        <v>19</v>
      </c>
      <c r="D4" s="8">
        <v>4380.0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467</v>
      </c>
      <c r="B5" s="8" t="s">
        <v>482</v>
      </c>
      <c r="C5" s="8" t="s">
        <v>34</v>
      </c>
      <c r="D5" s="8">
        <v>3913.0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 t="s">
        <v>467</v>
      </c>
      <c r="B6" s="8" t="s">
        <v>482</v>
      </c>
      <c r="C6" s="8" t="s">
        <v>22</v>
      </c>
      <c r="D6" s="8">
        <v>3474.0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1" t="s">
        <v>467</v>
      </c>
      <c r="B7" s="11" t="s">
        <v>482</v>
      </c>
      <c r="C7" s="11" t="s">
        <v>28</v>
      </c>
      <c r="D7" s="11">
        <v>3460.0</v>
      </c>
    </row>
    <row r="8">
      <c r="A8" s="11" t="s">
        <v>467</v>
      </c>
      <c r="B8" s="11" t="s">
        <v>482</v>
      </c>
      <c r="C8" s="11" t="s">
        <v>55</v>
      </c>
      <c r="D8" s="11">
        <v>3364.0</v>
      </c>
    </row>
    <row r="9">
      <c r="A9" s="11" t="s">
        <v>467</v>
      </c>
      <c r="B9" s="11" t="s">
        <v>482</v>
      </c>
      <c r="C9" s="11" t="s">
        <v>37</v>
      </c>
      <c r="D9" s="11">
        <v>3096.0</v>
      </c>
    </row>
    <row r="10">
      <c r="A10" s="11" t="s">
        <v>467</v>
      </c>
      <c r="B10" s="11" t="s">
        <v>482</v>
      </c>
      <c r="C10" s="11" t="s">
        <v>49</v>
      </c>
      <c r="D10" s="11">
        <v>2835.0</v>
      </c>
    </row>
    <row r="11">
      <c r="A11" s="11" t="s">
        <v>467</v>
      </c>
      <c r="B11" s="11" t="s">
        <v>482</v>
      </c>
      <c r="C11" s="11" t="s">
        <v>40</v>
      </c>
      <c r="D11" s="11">
        <v>2741.0</v>
      </c>
    </row>
    <row r="12">
      <c r="A12" s="11" t="s">
        <v>467</v>
      </c>
      <c r="B12" s="11" t="s">
        <v>482</v>
      </c>
      <c r="C12" s="11" t="s">
        <v>67</v>
      </c>
      <c r="D12" s="11">
        <v>2680.0</v>
      </c>
    </row>
    <row r="13">
      <c r="A13" s="11" t="s">
        <v>467</v>
      </c>
      <c r="B13" s="11" t="s">
        <v>482</v>
      </c>
      <c r="C13" s="11" t="s">
        <v>31</v>
      </c>
      <c r="D13" s="11">
        <v>2593.0</v>
      </c>
    </row>
    <row r="14">
      <c r="A14" s="11" t="s">
        <v>467</v>
      </c>
      <c r="B14" s="11" t="s">
        <v>482</v>
      </c>
      <c r="C14" s="11" t="s">
        <v>73</v>
      </c>
      <c r="D14" s="11">
        <v>2511.0</v>
      </c>
    </row>
    <row r="15">
      <c r="A15" s="11" t="s">
        <v>467</v>
      </c>
      <c r="B15" s="11" t="s">
        <v>482</v>
      </c>
      <c r="C15" s="11" t="s">
        <v>43</v>
      </c>
      <c r="D15" s="11">
        <v>2460.0</v>
      </c>
    </row>
    <row r="16">
      <c r="A16" s="11" t="s">
        <v>467</v>
      </c>
      <c r="B16" s="11" t="s">
        <v>482</v>
      </c>
      <c r="C16" s="11" t="s">
        <v>112</v>
      </c>
      <c r="D16" s="11">
        <v>2269.0</v>
      </c>
    </row>
    <row r="17">
      <c r="A17" s="11" t="s">
        <v>467</v>
      </c>
      <c r="B17" s="11" t="s">
        <v>482</v>
      </c>
      <c r="C17" s="11" t="s">
        <v>52</v>
      </c>
      <c r="D17" s="11">
        <v>2219.0</v>
      </c>
    </row>
    <row r="18">
      <c r="A18" s="11" t="s">
        <v>467</v>
      </c>
      <c r="B18" s="11" t="s">
        <v>482</v>
      </c>
      <c r="C18" s="11" t="s">
        <v>64</v>
      </c>
      <c r="D18" s="11">
        <v>2184.0</v>
      </c>
    </row>
    <row r="19">
      <c r="A19" s="11" t="s">
        <v>467</v>
      </c>
      <c r="B19" s="11" t="s">
        <v>482</v>
      </c>
      <c r="C19" s="11" t="s">
        <v>85</v>
      </c>
      <c r="D19" s="11">
        <v>2172.0</v>
      </c>
    </row>
    <row r="20">
      <c r="A20" s="11" t="s">
        <v>467</v>
      </c>
      <c r="B20" s="11" t="s">
        <v>482</v>
      </c>
      <c r="C20" s="11" t="s">
        <v>91</v>
      </c>
      <c r="D20" s="11">
        <v>2079.0</v>
      </c>
    </row>
    <row r="21">
      <c r="A21" s="11" t="s">
        <v>467</v>
      </c>
      <c r="B21" s="11" t="s">
        <v>482</v>
      </c>
      <c r="C21" s="11" t="s">
        <v>121</v>
      </c>
      <c r="D21" s="11">
        <v>1892.0</v>
      </c>
    </row>
    <row r="22">
      <c r="A22" s="11" t="s">
        <v>467</v>
      </c>
      <c r="B22" s="11" t="s">
        <v>482</v>
      </c>
      <c r="C22" s="11" t="s">
        <v>76</v>
      </c>
      <c r="D22" s="11">
        <v>1878.0</v>
      </c>
    </row>
    <row r="23">
      <c r="A23" s="11" t="s">
        <v>467</v>
      </c>
      <c r="B23" s="11" t="s">
        <v>482</v>
      </c>
      <c r="C23" s="11" t="s">
        <v>139</v>
      </c>
      <c r="D23" s="11">
        <v>1865.0</v>
      </c>
    </row>
    <row r="24">
      <c r="A24" s="11" t="s">
        <v>467</v>
      </c>
      <c r="B24" s="11" t="s">
        <v>482</v>
      </c>
      <c r="C24" s="11" t="s">
        <v>61</v>
      </c>
      <c r="D24" s="11">
        <v>1809.0</v>
      </c>
    </row>
    <row r="25">
      <c r="A25" s="11" t="s">
        <v>467</v>
      </c>
      <c r="B25" s="11" t="s">
        <v>482</v>
      </c>
      <c r="C25" s="11" t="s">
        <v>97</v>
      </c>
      <c r="D25" s="11">
        <v>1795.0</v>
      </c>
    </row>
    <row r="26">
      <c r="A26" s="11" t="s">
        <v>467</v>
      </c>
      <c r="B26" s="11" t="s">
        <v>482</v>
      </c>
      <c r="C26" s="11" t="s">
        <v>58</v>
      </c>
      <c r="D26" s="11">
        <v>1719.0</v>
      </c>
    </row>
    <row r="27">
      <c r="A27" s="11" t="s">
        <v>467</v>
      </c>
      <c r="B27" s="11" t="s">
        <v>482</v>
      </c>
      <c r="C27" s="11" t="s">
        <v>88</v>
      </c>
      <c r="D27" s="11">
        <v>1670.0</v>
      </c>
    </row>
    <row r="28">
      <c r="A28" s="11" t="s">
        <v>467</v>
      </c>
      <c r="B28" s="11" t="s">
        <v>482</v>
      </c>
      <c r="C28" s="11" t="s">
        <v>46</v>
      </c>
      <c r="D28" s="11">
        <v>1580.0</v>
      </c>
    </row>
    <row r="29">
      <c r="A29" s="11" t="s">
        <v>467</v>
      </c>
      <c r="B29" s="11" t="s">
        <v>482</v>
      </c>
      <c r="C29" s="11" t="s">
        <v>94</v>
      </c>
      <c r="D29" s="11">
        <v>1451.0</v>
      </c>
    </row>
    <row r="30">
      <c r="A30" s="11" t="s">
        <v>467</v>
      </c>
      <c r="B30" s="11" t="s">
        <v>482</v>
      </c>
      <c r="C30" s="11" t="s">
        <v>178</v>
      </c>
      <c r="D30" s="11">
        <v>1434.0</v>
      </c>
    </row>
    <row r="31">
      <c r="A31" s="11" t="s">
        <v>467</v>
      </c>
      <c r="B31" s="11" t="s">
        <v>482</v>
      </c>
      <c r="C31" s="11" t="s">
        <v>70</v>
      </c>
      <c r="D31" s="11">
        <v>1397.0</v>
      </c>
    </row>
    <row r="32">
      <c r="A32" s="11" t="s">
        <v>467</v>
      </c>
      <c r="B32" s="11" t="s">
        <v>482</v>
      </c>
      <c r="C32" s="11" t="s">
        <v>145</v>
      </c>
      <c r="D32" s="11">
        <v>1356.0</v>
      </c>
    </row>
    <row r="33">
      <c r="A33" s="11" t="s">
        <v>467</v>
      </c>
      <c r="B33" s="11" t="s">
        <v>482</v>
      </c>
      <c r="C33" s="11" t="s">
        <v>115</v>
      </c>
      <c r="D33" s="11">
        <v>1205.0</v>
      </c>
    </row>
    <row r="34">
      <c r="A34" s="11" t="s">
        <v>467</v>
      </c>
      <c r="B34" s="11" t="s">
        <v>482</v>
      </c>
      <c r="C34" s="11" t="s">
        <v>100</v>
      </c>
      <c r="D34" s="11">
        <v>1162.0</v>
      </c>
    </row>
    <row r="35">
      <c r="A35" s="11" t="s">
        <v>467</v>
      </c>
      <c r="B35" s="11" t="s">
        <v>482</v>
      </c>
      <c r="C35" s="11" t="s">
        <v>106</v>
      </c>
      <c r="D35" s="11">
        <v>1146.0</v>
      </c>
    </row>
    <row r="36">
      <c r="A36" s="11" t="s">
        <v>467</v>
      </c>
      <c r="B36" s="11" t="s">
        <v>482</v>
      </c>
      <c r="C36" s="11" t="s">
        <v>163</v>
      </c>
      <c r="D36" s="11">
        <v>1107.0</v>
      </c>
    </row>
    <row r="37">
      <c r="A37" s="11" t="s">
        <v>467</v>
      </c>
      <c r="B37" s="11" t="s">
        <v>482</v>
      </c>
      <c r="C37" s="11" t="s">
        <v>133</v>
      </c>
      <c r="D37" s="11">
        <v>1097.0</v>
      </c>
    </row>
    <row r="38">
      <c r="A38" s="11" t="s">
        <v>467</v>
      </c>
      <c r="B38" s="11" t="s">
        <v>482</v>
      </c>
      <c r="C38" s="11" t="s">
        <v>154</v>
      </c>
      <c r="D38" s="11">
        <v>1065.0</v>
      </c>
    </row>
    <row r="39">
      <c r="A39" s="11" t="s">
        <v>467</v>
      </c>
      <c r="B39" s="11" t="s">
        <v>482</v>
      </c>
      <c r="C39" s="11" t="s">
        <v>160</v>
      </c>
      <c r="D39" s="11">
        <v>1036.0</v>
      </c>
    </row>
    <row r="40">
      <c r="A40" s="11" t="s">
        <v>467</v>
      </c>
      <c r="B40" s="11" t="s">
        <v>482</v>
      </c>
      <c r="C40" s="11" t="s">
        <v>151</v>
      </c>
      <c r="D40" s="11">
        <v>993.0</v>
      </c>
    </row>
    <row r="41">
      <c r="A41" s="11" t="s">
        <v>467</v>
      </c>
      <c r="B41" s="11" t="s">
        <v>482</v>
      </c>
      <c r="C41" s="11" t="s">
        <v>103</v>
      </c>
      <c r="D41" s="11">
        <v>970.0</v>
      </c>
    </row>
    <row r="42">
      <c r="A42" s="11" t="s">
        <v>467</v>
      </c>
      <c r="B42" s="11" t="s">
        <v>482</v>
      </c>
      <c r="C42" s="11" t="s">
        <v>127</v>
      </c>
      <c r="D42" s="11">
        <v>941.0</v>
      </c>
    </row>
    <row r="43">
      <c r="A43" s="11" t="s">
        <v>467</v>
      </c>
      <c r="B43" s="11" t="s">
        <v>482</v>
      </c>
      <c r="C43" s="11" t="s">
        <v>82</v>
      </c>
      <c r="D43" s="11">
        <v>930.0</v>
      </c>
    </row>
    <row r="44">
      <c r="A44" s="11" t="s">
        <v>467</v>
      </c>
      <c r="B44" s="11" t="s">
        <v>482</v>
      </c>
      <c r="C44" s="11" t="s">
        <v>79</v>
      </c>
      <c r="D44" s="11">
        <v>905.0</v>
      </c>
    </row>
    <row r="45">
      <c r="A45" s="11" t="s">
        <v>467</v>
      </c>
      <c r="B45" s="11" t="s">
        <v>482</v>
      </c>
      <c r="C45" s="11" t="s">
        <v>118</v>
      </c>
      <c r="D45" s="11">
        <v>872.0</v>
      </c>
    </row>
    <row r="46">
      <c r="A46" s="11" t="s">
        <v>467</v>
      </c>
      <c r="B46" s="11" t="s">
        <v>482</v>
      </c>
      <c r="C46" s="11" t="s">
        <v>148</v>
      </c>
      <c r="D46" s="11">
        <v>861.0</v>
      </c>
    </row>
    <row r="47">
      <c r="A47" s="11" t="s">
        <v>467</v>
      </c>
      <c r="B47" s="11" t="s">
        <v>482</v>
      </c>
      <c r="C47" s="11" t="s">
        <v>181</v>
      </c>
      <c r="D47" s="11">
        <v>854.0</v>
      </c>
    </row>
    <row r="48">
      <c r="A48" s="11" t="s">
        <v>467</v>
      </c>
      <c r="B48" s="11" t="s">
        <v>482</v>
      </c>
      <c r="C48" s="11" t="s">
        <v>175</v>
      </c>
      <c r="D48" s="11">
        <v>841.0</v>
      </c>
    </row>
    <row r="49">
      <c r="A49" s="11" t="s">
        <v>467</v>
      </c>
      <c r="B49" s="11" t="s">
        <v>482</v>
      </c>
      <c r="C49" s="11" t="s">
        <v>184</v>
      </c>
      <c r="D49" s="11">
        <v>812.0</v>
      </c>
    </row>
    <row r="50">
      <c r="A50" s="11" t="s">
        <v>467</v>
      </c>
      <c r="B50" s="11" t="s">
        <v>482</v>
      </c>
      <c r="C50" s="11" t="s">
        <v>166</v>
      </c>
      <c r="D50" s="11">
        <v>793.0</v>
      </c>
    </row>
    <row r="51">
      <c r="A51" s="11" t="s">
        <v>467</v>
      </c>
      <c r="B51" s="11" t="s">
        <v>482</v>
      </c>
      <c r="C51" s="11" t="s">
        <v>130</v>
      </c>
      <c r="D51" s="11">
        <v>779.0</v>
      </c>
    </row>
    <row r="52">
      <c r="A52" s="11" t="s">
        <v>467</v>
      </c>
      <c r="B52" s="11" t="s">
        <v>482</v>
      </c>
      <c r="C52" s="11" t="s">
        <v>109</v>
      </c>
      <c r="D52" s="11">
        <v>747.0</v>
      </c>
    </row>
    <row r="53">
      <c r="A53" s="11" t="s">
        <v>467</v>
      </c>
      <c r="B53" s="11" t="s">
        <v>482</v>
      </c>
      <c r="C53" s="11" t="s">
        <v>136</v>
      </c>
      <c r="D53" s="11">
        <v>725.0</v>
      </c>
    </row>
    <row r="54">
      <c r="A54" s="11" t="s">
        <v>467</v>
      </c>
      <c r="B54" s="11" t="s">
        <v>482</v>
      </c>
      <c r="C54" s="11" t="s">
        <v>124</v>
      </c>
      <c r="D54" s="11">
        <v>716.0</v>
      </c>
    </row>
    <row r="55">
      <c r="A55" s="11" t="s">
        <v>467</v>
      </c>
      <c r="B55" s="11" t="s">
        <v>482</v>
      </c>
      <c r="C55" s="11" t="s">
        <v>142</v>
      </c>
      <c r="D55" s="11">
        <v>708.0</v>
      </c>
    </row>
    <row r="56">
      <c r="A56" s="11" t="s">
        <v>467</v>
      </c>
      <c r="B56" s="11" t="s">
        <v>482</v>
      </c>
      <c r="C56" s="11" t="s">
        <v>193</v>
      </c>
      <c r="D56" s="11">
        <v>638.0</v>
      </c>
    </row>
    <row r="57">
      <c r="A57" s="11" t="s">
        <v>467</v>
      </c>
      <c r="B57" s="11" t="s">
        <v>482</v>
      </c>
      <c r="C57" s="11" t="s">
        <v>187</v>
      </c>
      <c r="D57" s="11">
        <v>633.0</v>
      </c>
    </row>
    <row r="58">
      <c r="A58" s="11" t="s">
        <v>467</v>
      </c>
      <c r="B58" s="11" t="s">
        <v>482</v>
      </c>
      <c r="C58" s="11" t="s">
        <v>194</v>
      </c>
      <c r="D58" s="11">
        <v>596.0</v>
      </c>
    </row>
    <row r="59">
      <c r="A59" s="11" t="s">
        <v>467</v>
      </c>
      <c r="B59" s="11" t="s">
        <v>482</v>
      </c>
      <c r="C59" s="11" t="s">
        <v>195</v>
      </c>
      <c r="D59" s="11">
        <v>437.0</v>
      </c>
    </row>
    <row r="60">
      <c r="A60" s="11" t="s">
        <v>467</v>
      </c>
      <c r="B60" s="11" t="s">
        <v>482</v>
      </c>
      <c r="C60" s="11" t="s">
        <v>190</v>
      </c>
      <c r="D60" s="11">
        <v>361.0</v>
      </c>
    </row>
    <row r="61">
      <c r="A61" s="11" t="s">
        <v>467</v>
      </c>
      <c r="B61" s="11" t="s">
        <v>482</v>
      </c>
      <c r="C61" s="11" t="s">
        <v>157</v>
      </c>
      <c r="D61" s="11">
        <v>323.0</v>
      </c>
    </row>
    <row r="62">
      <c r="A62" s="11" t="s">
        <v>467</v>
      </c>
      <c r="B62" s="11" t="s">
        <v>482</v>
      </c>
      <c r="C62" s="11" t="s">
        <v>196</v>
      </c>
      <c r="D62" s="11">
        <v>269.0</v>
      </c>
    </row>
    <row r="63">
      <c r="A63" s="11" t="s">
        <v>467</v>
      </c>
      <c r="B63" s="11" t="s">
        <v>482</v>
      </c>
      <c r="C63" s="11" t="s">
        <v>172</v>
      </c>
      <c r="D63" s="11">
        <v>212.0</v>
      </c>
    </row>
    <row r="64">
      <c r="A64" s="11" t="s">
        <v>467</v>
      </c>
      <c r="B64" s="11" t="s">
        <v>482</v>
      </c>
      <c r="C64" s="11" t="s">
        <v>169</v>
      </c>
      <c r="D64" s="11">
        <v>209.0</v>
      </c>
    </row>
    <row r="65">
      <c r="A65" s="11" t="s">
        <v>467</v>
      </c>
      <c r="B65" s="11" t="s">
        <v>482</v>
      </c>
      <c r="C65" s="11" t="s">
        <v>197</v>
      </c>
      <c r="D65" s="11">
        <v>46.0</v>
      </c>
    </row>
    <row r="66">
      <c r="A66" s="11" t="s">
        <v>467</v>
      </c>
      <c r="B66" s="11" t="s">
        <v>482</v>
      </c>
      <c r="C66" s="11" t="s">
        <v>455</v>
      </c>
      <c r="D66" s="11">
        <v>1.0</v>
      </c>
    </row>
    <row r="67">
      <c r="A67" s="11" t="s">
        <v>467</v>
      </c>
      <c r="B67" s="11" t="s">
        <v>482</v>
      </c>
      <c r="C67" s="11" t="s">
        <v>198</v>
      </c>
      <c r="D67" s="11">
        <v>1.0</v>
      </c>
    </row>
    <row r="68">
      <c r="A68" s="11" t="s">
        <v>467</v>
      </c>
      <c r="B68" s="11" t="s">
        <v>482</v>
      </c>
      <c r="C68" s="11" t="s">
        <v>199</v>
      </c>
      <c r="D68" s="11">
        <v>1.0</v>
      </c>
    </row>
    <row r="69">
      <c r="A69" s="36" t="s">
        <v>467</v>
      </c>
      <c r="B69" s="36" t="s">
        <v>482</v>
      </c>
      <c r="C69" s="35"/>
      <c r="D69" s="36">
        <v>1.0</v>
      </c>
    </row>
  </sheetData>
  <autoFilter ref="$A$1:$Z$69">
    <sortState ref="A1:Z69">
      <sortCondition descending="1" ref="D1:D69"/>
      <sortCondition ref="C1:C69"/>
    </sortState>
  </autoFil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8.13"/>
  </cols>
  <sheetData>
    <row r="1">
      <c r="A1" s="21" t="s">
        <v>483</v>
      </c>
      <c r="B1" s="238"/>
      <c r="C1" s="238"/>
      <c r="D1" s="238"/>
      <c r="E1" s="238"/>
    </row>
    <row r="2">
      <c r="A2" s="239" t="s">
        <v>2</v>
      </c>
      <c r="B2" s="239" t="s">
        <v>484</v>
      </c>
      <c r="C2" s="239" t="s">
        <v>485</v>
      </c>
      <c r="D2" s="239" t="s">
        <v>486</v>
      </c>
      <c r="E2" s="239" t="s">
        <v>6</v>
      </c>
    </row>
    <row r="3">
      <c r="A3" s="240" t="s">
        <v>311</v>
      </c>
      <c r="B3" s="240" t="s">
        <v>487</v>
      </c>
      <c r="C3" s="241">
        <v>52208.0</v>
      </c>
      <c r="D3" s="241">
        <v>62077.0</v>
      </c>
      <c r="E3" s="241">
        <v>114285.0</v>
      </c>
    </row>
    <row r="4">
      <c r="A4" s="242"/>
      <c r="B4" s="240" t="s">
        <v>488</v>
      </c>
      <c r="C4" s="241">
        <v>65362.0</v>
      </c>
      <c r="D4" s="241">
        <v>78264.0</v>
      </c>
      <c r="E4" s="241">
        <v>143625.0</v>
      </c>
    </row>
    <row r="5">
      <c r="A5" s="242"/>
      <c r="B5" s="240" t="s">
        <v>489</v>
      </c>
      <c r="C5" s="241">
        <v>55681.0</v>
      </c>
      <c r="D5" s="241">
        <v>65997.0</v>
      </c>
      <c r="E5" s="241">
        <v>121678.0</v>
      </c>
    </row>
    <row r="6">
      <c r="A6" s="242"/>
      <c r="B6" s="240" t="s">
        <v>490</v>
      </c>
      <c r="C6" s="241">
        <v>61411.0</v>
      </c>
      <c r="D6" s="241">
        <v>68186.0</v>
      </c>
      <c r="E6" s="241">
        <v>129597.0</v>
      </c>
    </row>
    <row r="7">
      <c r="A7" s="242"/>
      <c r="B7" s="240" t="s">
        <v>491</v>
      </c>
      <c r="C7" s="241">
        <v>76502.0</v>
      </c>
      <c r="D7" s="241">
        <v>88433.0</v>
      </c>
      <c r="E7" s="241">
        <v>164934.0</v>
      </c>
    </row>
    <row r="8">
      <c r="A8" s="242"/>
      <c r="B8" s="240" t="s">
        <v>492</v>
      </c>
      <c r="C8" s="241">
        <v>63030.0</v>
      </c>
      <c r="D8" s="241">
        <v>68506.0</v>
      </c>
      <c r="E8" s="241">
        <v>131536.0</v>
      </c>
    </row>
    <row r="9">
      <c r="A9" s="242"/>
      <c r="B9" s="240" t="s">
        <v>493</v>
      </c>
      <c r="C9" s="241">
        <v>65208.0</v>
      </c>
      <c r="D9" s="241">
        <v>72230.0</v>
      </c>
      <c r="E9" s="241">
        <v>137439.0</v>
      </c>
    </row>
    <row r="10">
      <c r="A10" s="242"/>
      <c r="B10" s="240" t="s">
        <v>494</v>
      </c>
      <c r="C10" s="241">
        <v>67927.0</v>
      </c>
      <c r="D10" s="241">
        <v>75489.0</v>
      </c>
      <c r="E10" s="241">
        <v>143416.0</v>
      </c>
    </row>
    <row r="11">
      <c r="A11" s="242"/>
      <c r="B11" s="240" t="s">
        <v>495</v>
      </c>
      <c r="C11" s="241">
        <v>88025.0</v>
      </c>
      <c r="D11" s="241">
        <v>99956.0</v>
      </c>
      <c r="E11" s="241">
        <v>187980.0</v>
      </c>
    </row>
    <row r="12">
      <c r="A12" s="242"/>
      <c r="B12" s="240" t="s">
        <v>496</v>
      </c>
      <c r="C12" s="241">
        <v>81032.0</v>
      </c>
      <c r="D12" s="241">
        <v>79203.0</v>
      </c>
      <c r="E12" s="241">
        <v>160235.0</v>
      </c>
    </row>
    <row r="13">
      <c r="A13" s="240" t="s">
        <v>497</v>
      </c>
      <c r="B13" s="240" t="s">
        <v>498</v>
      </c>
      <c r="C13" s="241">
        <v>76254.0</v>
      </c>
      <c r="D13" s="241">
        <v>77131.0</v>
      </c>
      <c r="E13" s="241">
        <v>153385.0</v>
      </c>
    </row>
    <row r="14">
      <c r="A14" s="242"/>
      <c r="B14" s="240" t="s">
        <v>63</v>
      </c>
      <c r="C14" s="241">
        <v>65763.0</v>
      </c>
      <c r="D14" s="241">
        <v>66445.0</v>
      </c>
      <c r="E14" s="241">
        <v>132208.0</v>
      </c>
    </row>
    <row r="15">
      <c r="A15" s="242"/>
      <c r="B15" s="240" t="s">
        <v>499</v>
      </c>
      <c r="C15" s="241">
        <v>63905.0</v>
      </c>
      <c r="D15" s="241">
        <v>73692.0</v>
      </c>
      <c r="E15" s="241">
        <v>137597.0</v>
      </c>
    </row>
    <row r="16">
      <c r="A16" s="242"/>
      <c r="B16" s="240" t="s">
        <v>500</v>
      </c>
      <c r="C16" s="241">
        <v>58126.0</v>
      </c>
      <c r="D16" s="241">
        <v>65847.0</v>
      </c>
      <c r="E16" s="241">
        <v>123973.0</v>
      </c>
    </row>
    <row r="17">
      <c r="A17" s="243"/>
      <c r="B17" s="240" t="s">
        <v>501</v>
      </c>
      <c r="C17" s="241">
        <v>53146.0</v>
      </c>
      <c r="D17" s="241">
        <v>58574.0</v>
      </c>
      <c r="E17" s="241">
        <v>111720.0</v>
      </c>
    </row>
    <row r="18">
      <c r="A18" s="243"/>
      <c r="B18" s="240" t="s">
        <v>502</v>
      </c>
      <c r="C18" s="241">
        <v>57463.0</v>
      </c>
      <c r="D18" s="241">
        <v>69631.0</v>
      </c>
      <c r="E18" s="241">
        <v>127095.0</v>
      </c>
    </row>
    <row r="19">
      <c r="A19" s="243"/>
      <c r="B19" s="240" t="s">
        <v>503</v>
      </c>
      <c r="C19" s="241">
        <v>53543.0</v>
      </c>
      <c r="D19" s="241">
        <v>68098.0</v>
      </c>
      <c r="E19" s="241">
        <v>121640.0</v>
      </c>
    </row>
    <row r="20">
      <c r="A20" s="243"/>
      <c r="B20" s="240" t="s">
        <v>504</v>
      </c>
      <c r="C20" s="241">
        <v>72329.0</v>
      </c>
      <c r="D20" s="241">
        <v>85538.0</v>
      </c>
      <c r="E20" s="241">
        <v>157867.0</v>
      </c>
    </row>
    <row r="21">
      <c r="A21" s="243"/>
      <c r="B21" s="240" t="s">
        <v>505</v>
      </c>
      <c r="C21" s="241">
        <v>90226.0</v>
      </c>
      <c r="D21" s="241">
        <v>109246.0</v>
      </c>
      <c r="E21" s="241">
        <v>199472.0</v>
      </c>
    </row>
    <row r="22">
      <c r="A22" s="243"/>
      <c r="B22" s="240" t="s">
        <v>506</v>
      </c>
      <c r="C22" s="241">
        <v>62031.0</v>
      </c>
      <c r="D22" s="241">
        <v>78201.0</v>
      </c>
      <c r="E22" s="241">
        <v>140232.0</v>
      </c>
    </row>
    <row r="23">
      <c r="A23" s="243"/>
      <c r="B23" s="240" t="s">
        <v>507</v>
      </c>
      <c r="C23" s="241">
        <v>50165.0</v>
      </c>
      <c r="D23" s="241">
        <v>60660.0</v>
      </c>
      <c r="E23" s="241">
        <v>110825.0</v>
      </c>
    </row>
    <row r="24">
      <c r="A24" s="243"/>
      <c r="B24" s="240" t="s">
        <v>508</v>
      </c>
      <c r="C24" s="241">
        <v>77833.0</v>
      </c>
      <c r="D24" s="241">
        <v>74412.0</v>
      </c>
      <c r="E24" s="241">
        <v>152245.0</v>
      </c>
    </row>
    <row r="25">
      <c r="A25" s="243"/>
      <c r="B25" s="240" t="s">
        <v>509</v>
      </c>
      <c r="C25" s="241">
        <v>62031.0</v>
      </c>
      <c r="D25" s="241">
        <v>65275.0</v>
      </c>
      <c r="E25" s="241">
        <v>127306.0</v>
      </c>
    </row>
    <row r="26">
      <c r="A26" s="243"/>
      <c r="B26" s="240" t="s">
        <v>510</v>
      </c>
      <c r="C26" s="241">
        <v>84822.0</v>
      </c>
      <c r="D26" s="241">
        <v>83231.0</v>
      </c>
      <c r="E26" s="241">
        <v>168053.0</v>
      </c>
    </row>
    <row r="27">
      <c r="A27" s="243"/>
      <c r="B27" s="240" t="s">
        <v>511</v>
      </c>
      <c r="C27" s="241">
        <v>77347.0</v>
      </c>
      <c r="D27" s="241">
        <v>86345.0</v>
      </c>
      <c r="E27" s="241">
        <v>163692.0</v>
      </c>
    </row>
    <row r="28">
      <c r="A28" s="243"/>
      <c r="B28" s="240" t="s">
        <v>512</v>
      </c>
      <c r="C28" s="241">
        <v>74074.0</v>
      </c>
      <c r="D28" s="241">
        <v>79966.0</v>
      </c>
      <c r="E28" s="241">
        <v>154041.0</v>
      </c>
    </row>
    <row r="29">
      <c r="A29" s="243"/>
      <c r="B29" s="240" t="s">
        <v>513</v>
      </c>
      <c r="C29" s="241">
        <v>92802.0</v>
      </c>
      <c r="D29" s="241">
        <v>96171.0</v>
      </c>
      <c r="E29" s="241">
        <v>188973.0</v>
      </c>
    </row>
    <row r="30">
      <c r="A30" s="243"/>
      <c r="B30" s="240" t="s">
        <v>514</v>
      </c>
      <c r="C30" s="241">
        <v>55690.0</v>
      </c>
      <c r="D30" s="241">
        <v>64730.0</v>
      </c>
      <c r="E30" s="241">
        <v>120421.0</v>
      </c>
    </row>
    <row r="31">
      <c r="A31" s="240" t="s">
        <v>515</v>
      </c>
      <c r="B31" s="240" t="s">
        <v>516</v>
      </c>
      <c r="C31" s="241">
        <v>96615.0</v>
      </c>
      <c r="D31" s="241">
        <v>106149.0</v>
      </c>
      <c r="E31" s="241">
        <v>202765.0</v>
      </c>
    </row>
    <row r="32">
      <c r="A32" s="243"/>
      <c r="B32" s="240" t="s">
        <v>517</v>
      </c>
      <c r="C32" s="241">
        <v>61027.0</v>
      </c>
      <c r="D32" s="241">
        <v>67672.0</v>
      </c>
      <c r="E32" s="241">
        <v>128700.0</v>
      </c>
    </row>
    <row r="33">
      <c r="A33" s="243"/>
      <c r="B33" s="240" t="s">
        <v>36</v>
      </c>
      <c r="C33" s="241">
        <v>55860.0</v>
      </c>
      <c r="D33" s="241">
        <v>65120.0</v>
      </c>
      <c r="E33" s="241">
        <v>120980.0</v>
      </c>
    </row>
    <row r="34">
      <c r="A34" s="243"/>
      <c r="B34" s="240" t="s">
        <v>66</v>
      </c>
      <c r="C34" s="241">
        <v>56019.0</v>
      </c>
      <c r="D34" s="241">
        <v>64112.0</v>
      </c>
      <c r="E34" s="241">
        <v>120131.0</v>
      </c>
    </row>
    <row r="35">
      <c r="A35" s="243"/>
      <c r="B35" s="240" t="s">
        <v>180</v>
      </c>
      <c r="C35" s="241">
        <v>103215.0</v>
      </c>
      <c r="D35" s="241">
        <v>127546.0</v>
      </c>
      <c r="E35" s="241">
        <v>230761.0</v>
      </c>
    </row>
    <row r="36">
      <c r="A36" s="243"/>
      <c r="B36" s="240" t="s">
        <v>518</v>
      </c>
      <c r="C36" s="241">
        <v>93815.0</v>
      </c>
      <c r="D36" s="241">
        <v>109322.0</v>
      </c>
      <c r="E36" s="241">
        <v>203137.0</v>
      </c>
    </row>
    <row r="37">
      <c r="A37" s="243"/>
      <c r="B37" s="240" t="s">
        <v>519</v>
      </c>
      <c r="C37" s="241">
        <v>77486.0</v>
      </c>
      <c r="D37" s="241">
        <v>71523.0</v>
      </c>
      <c r="E37" s="241">
        <v>149010.0</v>
      </c>
    </row>
    <row r="38">
      <c r="A38" s="243"/>
      <c r="B38" s="240" t="s">
        <v>520</v>
      </c>
      <c r="C38" s="241">
        <v>71730.0</v>
      </c>
      <c r="D38" s="241">
        <v>84311.0</v>
      </c>
      <c r="E38" s="241">
        <v>156041.0</v>
      </c>
    </row>
    <row r="39">
      <c r="A39" s="243"/>
      <c r="B39" s="240" t="s">
        <v>521</v>
      </c>
      <c r="C39" s="241">
        <v>82063.0</v>
      </c>
      <c r="D39" s="241">
        <v>87325.0</v>
      </c>
      <c r="E39" s="241">
        <v>169388.0</v>
      </c>
    </row>
    <row r="40">
      <c r="A40" s="243"/>
      <c r="B40" s="240" t="s">
        <v>522</v>
      </c>
      <c r="C40" s="241">
        <v>75715.0</v>
      </c>
      <c r="D40" s="241">
        <v>77594.0</v>
      </c>
      <c r="E40" s="241">
        <v>153309.0</v>
      </c>
    </row>
    <row r="41">
      <c r="A41" s="240" t="s">
        <v>308</v>
      </c>
      <c r="B41" s="240" t="s">
        <v>523</v>
      </c>
      <c r="C41" s="241">
        <v>86965.0</v>
      </c>
      <c r="D41" s="241">
        <v>90958.0</v>
      </c>
      <c r="E41" s="241">
        <v>177923.0</v>
      </c>
    </row>
    <row r="42">
      <c r="A42" s="243"/>
      <c r="B42" s="240" t="s">
        <v>524</v>
      </c>
      <c r="C42" s="241">
        <v>96638.0</v>
      </c>
      <c r="D42" s="241">
        <v>89454.0</v>
      </c>
      <c r="E42" s="241">
        <v>186092.0</v>
      </c>
    </row>
    <row r="43">
      <c r="A43" s="243"/>
      <c r="B43" s="240" t="s">
        <v>525</v>
      </c>
      <c r="C43" s="241">
        <v>123380.0</v>
      </c>
      <c r="D43" s="241">
        <v>134090.0</v>
      </c>
      <c r="E43" s="241">
        <v>257470.0</v>
      </c>
    </row>
    <row r="44">
      <c r="A44" s="243"/>
      <c r="B44" s="240" t="s">
        <v>526</v>
      </c>
      <c r="C44" s="241">
        <v>58241.0</v>
      </c>
      <c r="D44" s="241">
        <v>63238.0</v>
      </c>
      <c r="E44" s="241">
        <v>121478.0</v>
      </c>
    </row>
    <row r="45">
      <c r="A45" s="243"/>
      <c r="B45" s="240" t="s">
        <v>527</v>
      </c>
      <c r="C45" s="241">
        <v>90156.0</v>
      </c>
      <c r="D45" s="241">
        <v>103863.0</v>
      </c>
      <c r="E45" s="241">
        <v>194019.0</v>
      </c>
    </row>
    <row r="46">
      <c r="A46" s="243"/>
      <c r="B46" s="240" t="s">
        <v>528</v>
      </c>
      <c r="C46" s="241">
        <v>75927.0</v>
      </c>
      <c r="D46" s="241">
        <v>82306.0</v>
      </c>
      <c r="E46" s="241">
        <v>158232.0</v>
      </c>
    </row>
    <row r="47">
      <c r="A47" s="243"/>
      <c r="B47" s="240" t="s">
        <v>529</v>
      </c>
      <c r="C47" s="241">
        <v>75531.0</v>
      </c>
      <c r="D47" s="241">
        <v>72960.0</v>
      </c>
      <c r="E47" s="241">
        <v>148491.0</v>
      </c>
    </row>
    <row r="48">
      <c r="A48" s="243"/>
      <c r="B48" s="240" t="s">
        <v>530</v>
      </c>
      <c r="C48" s="241">
        <v>54752.0</v>
      </c>
      <c r="D48" s="241">
        <v>62517.0</v>
      </c>
      <c r="E48" s="241">
        <v>117270.0</v>
      </c>
    </row>
    <row r="49">
      <c r="A49" s="243"/>
      <c r="B49" s="240" t="s">
        <v>531</v>
      </c>
      <c r="C49" s="241">
        <v>69370.0</v>
      </c>
      <c r="D49" s="241">
        <v>67584.0</v>
      </c>
      <c r="E49" s="241">
        <v>136955.0</v>
      </c>
    </row>
    <row r="50">
      <c r="A50" s="243"/>
      <c r="B50" s="240" t="s">
        <v>532</v>
      </c>
      <c r="C50" s="241">
        <v>85396.0</v>
      </c>
      <c r="D50" s="241">
        <v>89097.0</v>
      </c>
      <c r="E50" s="241">
        <v>174493.0</v>
      </c>
    </row>
    <row r="51">
      <c r="A51" s="243"/>
      <c r="B51" s="240" t="s">
        <v>533</v>
      </c>
      <c r="C51" s="241">
        <v>72225.0</v>
      </c>
      <c r="D51" s="241">
        <v>72975.0</v>
      </c>
      <c r="E51" s="241">
        <v>145200.0</v>
      </c>
    </row>
    <row r="52">
      <c r="A52" s="243"/>
      <c r="B52" s="240" t="s">
        <v>534</v>
      </c>
      <c r="C52" s="241">
        <v>104472.0</v>
      </c>
      <c r="D52" s="241">
        <v>120978.0</v>
      </c>
      <c r="E52" s="241">
        <v>225450.0</v>
      </c>
    </row>
    <row r="53">
      <c r="A53" s="243"/>
      <c r="B53" s="240" t="s">
        <v>535</v>
      </c>
      <c r="C53" s="241">
        <v>61031.0</v>
      </c>
      <c r="D53" s="241">
        <v>65087.0</v>
      </c>
      <c r="E53" s="241">
        <v>126118.0</v>
      </c>
    </row>
    <row r="54">
      <c r="A54" s="243"/>
      <c r="B54" s="240" t="s">
        <v>536</v>
      </c>
      <c r="C54" s="241">
        <v>55687.0</v>
      </c>
      <c r="D54" s="241">
        <v>62314.0</v>
      </c>
      <c r="E54" s="241">
        <v>118001.0</v>
      </c>
    </row>
    <row r="55">
      <c r="A55" s="240" t="s">
        <v>537</v>
      </c>
      <c r="B55" s="240" t="s">
        <v>538</v>
      </c>
      <c r="C55" s="241">
        <v>79278.0</v>
      </c>
      <c r="D55" s="241">
        <v>82987.0</v>
      </c>
      <c r="E55" s="241">
        <v>162265.0</v>
      </c>
    </row>
    <row r="56">
      <c r="A56" s="243"/>
      <c r="B56" s="240" t="s">
        <v>539</v>
      </c>
      <c r="C56" s="241">
        <v>65262.0</v>
      </c>
      <c r="D56" s="241">
        <v>70831.0</v>
      </c>
      <c r="E56" s="241">
        <v>136092.0</v>
      </c>
    </row>
    <row r="57">
      <c r="A57" s="243"/>
      <c r="B57" s="240" t="s">
        <v>540</v>
      </c>
      <c r="C57" s="241">
        <v>85703.0</v>
      </c>
      <c r="D57" s="241">
        <v>90931.0</v>
      </c>
      <c r="E57" s="241">
        <v>176634.0</v>
      </c>
    </row>
    <row r="58">
      <c r="A58" s="2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8</v>
      </c>
      <c r="I1" s="3" t="s">
        <v>9</v>
      </c>
      <c r="J1" s="5" t="s">
        <v>15</v>
      </c>
    </row>
    <row r="2">
      <c r="A2" s="6" t="str">
        <f t="shared" ref="A2:A60" si="1">CONCAT(B2,D2)</f>
        <v>204</v>
      </c>
      <c r="B2" s="6">
        <f t="shared" ref="B2:B60" si="2">IF(C2="BRONX",2, IF(C2="MANHATTAN",1, IF(C2="QUEENS",4,IF(C2="STATEN ISLAND",5, IF(C2="BROOKLYN", 3,"NEITHER")))))</f>
        <v>2</v>
      </c>
      <c r="C2" s="6" t="str">
        <f t="shared" ref="C2:C60" si="3">RIGHT(E2,LEN(E2)-3)</f>
        <v>BRONX</v>
      </c>
      <c r="D2" s="6" t="str">
        <f t="shared" ref="D2:D60" si="4">left(E2, 2)</f>
        <v>04</v>
      </c>
      <c r="E2" s="6" t="s">
        <v>16</v>
      </c>
      <c r="F2" s="7" t="s">
        <v>17</v>
      </c>
      <c r="G2" s="7">
        <v>140906.0</v>
      </c>
      <c r="H2" s="8">
        <v>162688.0</v>
      </c>
      <c r="I2" s="9">
        <f t="shared" ref="I2:I60" si="5">H2/G2</f>
        <v>1.154585326</v>
      </c>
      <c r="J2" s="13">
        <v>0.337</v>
      </c>
    </row>
    <row r="3">
      <c r="A3" s="6" t="str">
        <f t="shared" si="1"/>
        <v>205</v>
      </c>
      <c r="B3" s="6">
        <f t="shared" si="2"/>
        <v>2</v>
      </c>
      <c r="C3" s="6" t="str">
        <f t="shared" si="3"/>
        <v>BRONX</v>
      </c>
      <c r="D3" s="6" t="str">
        <f t="shared" si="4"/>
        <v>05</v>
      </c>
      <c r="E3" s="6" t="s">
        <v>19</v>
      </c>
      <c r="F3" s="7" t="s">
        <v>20</v>
      </c>
      <c r="G3" s="7">
        <v>138209.0</v>
      </c>
      <c r="H3" s="8">
        <v>151625.0</v>
      </c>
      <c r="I3" s="9">
        <f t="shared" si="5"/>
        <v>1.097070379</v>
      </c>
      <c r="J3" s="13">
        <v>0.366</v>
      </c>
    </row>
    <row r="4">
      <c r="A4" s="6" t="str">
        <f t="shared" si="1"/>
        <v>207</v>
      </c>
      <c r="B4" s="6">
        <f t="shared" si="2"/>
        <v>2</v>
      </c>
      <c r="C4" s="6" t="str">
        <f t="shared" si="3"/>
        <v>BRONX</v>
      </c>
      <c r="D4" s="6" t="str">
        <f t="shared" si="4"/>
        <v>07</v>
      </c>
      <c r="E4" s="6" t="s">
        <v>22</v>
      </c>
      <c r="F4" s="7" t="s">
        <v>23</v>
      </c>
      <c r="G4" s="7">
        <v>151684.0</v>
      </c>
      <c r="H4" s="8">
        <v>159410.0</v>
      </c>
      <c r="I4" s="9">
        <f t="shared" si="5"/>
        <v>1.050934838</v>
      </c>
      <c r="J4" s="13">
        <v>0.3</v>
      </c>
    </row>
    <row r="5">
      <c r="A5" s="6" t="str">
        <f t="shared" si="1"/>
        <v>112</v>
      </c>
      <c r="B5" s="6">
        <f t="shared" si="2"/>
        <v>1</v>
      </c>
      <c r="C5" s="6" t="str">
        <f t="shared" si="3"/>
        <v>MANHATTAN</v>
      </c>
      <c r="D5" s="6" t="str">
        <f t="shared" si="4"/>
        <v>12</v>
      </c>
      <c r="E5" s="14" t="s">
        <v>25</v>
      </c>
      <c r="F5" s="15" t="s">
        <v>26</v>
      </c>
      <c r="G5" s="15">
        <v>204096.0</v>
      </c>
      <c r="H5" s="8">
        <v>199310.0</v>
      </c>
      <c r="I5" s="9">
        <f t="shared" si="5"/>
        <v>0.9765502509</v>
      </c>
      <c r="J5" s="17">
        <v>0.213</v>
      </c>
    </row>
    <row r="6">
      <c r="A6" s="6" t="str">
        <f t="shared" si="1"/>
        <v>317</v>
      </c>
      <c r="B6" s="6">
        <f t="shared" si="2"/>
        <v>3</v>
      </c>
      <c r="C6" s="6" t="str">
        <f t="shared" si="3"/>
        <v>BROOKLYN</v>
      </c>
      <c r="D6" s="6" t="str">
        <f t="shared" si="4"/>
        <v>17</v>
      </c>
      <c r="E6" s="6" t="s">
        <v>28</v>
      </c>
      <c r="F6" s="7" t="s">
        <v>29</v>
      </c>
      <c r="G6" s="7">
        <v>136009.0</v>
      </c>
      <c r="H6" s="8">
        <v>120814.0</v>
      </c>
      <c r="I6" s="9">
        <f t="shared" si="5"/>
        <v>0.8882794521</v>
      </c>
      <c r="J6" s="17">
        <v>0.151</v>
      </c>
    </row>
    <row r="7">
      <c r="A7" s="6" t="str">
        <f t="shared" si="1"/>
        <v>309</v>
      </c>
      <c r="B7" s="6">
        <f t="shared" si="2"/>
        <v>3</v>
      </c>
      <c r="C7" s="6" t="str">
        <f t="shared" si="3"/>
        <v>BROOKLYN</v>
      </c>
      <c r="D7" s="6" t="str">
        <f t="shared" si="4"/>
        <v>09</v>
      </c>
      <c r="E7" s="6" t="s">
        <v>31</v>
      </c>
      <c r="F7" s="7" t="s">
        <v>32</v>
      </c>
      <c r="G7" s="7">
        <v>106258.0</v>
      </c>
      <c r="H7" s="11">
        <v>94142.0</v>
      </c>
      <c r="I7" s="19">
        <f t="shared" si="5"/>
        <v>0.8859756442</v>
      </c>
      <c r="J7" s="17">
        <v>0.173</v>
      </c>
    </row>
    <row r="8">
      <c r="A8" s="6" t="str">
        <f t="shared" si="1"/>
        <v>110</v>
      </c>
      <c r="B8" s="6">
        <f t="shared" si="2"/>
        <v>1</v>
      </c>
      <c r="C8" s="6" t="str">
        <f t="shared" si="3"/>
        <v>MANHATTAN</v>
      </c>
      <c r="D8" s="6" t="str">
        <f t="shared" si="4"/>
        <v>10</v>
      </c>
      <c r="E8" s="6" t="s">
        <v>34</v>
      </c>
      <c r="F8" s="7" t="s">
        <v>35</v>
      </c>
      <c r="G8" s="7">
        <v>136351.0</v>
      </c>
      <c r="H8" s="20">
        <v>103288.0</v>
      </c>
      <c r="I8" s="19">
        <f t="shared" si="5"/>
        <v>0.7575155298</v>
      </c>
      <c r="J8" s="17">
        <v>0.254</v>
      </c>
    </row>
    <row r="9">
      <c r="A9" s="6" t="str">
        <f t="shared" si="1"/>
        <v>314</v>
      </c>
      <c r="B9" s="6">
        <f t="shared" si="2"/>
        <v>3</v>
      </c>
      <c r="C9" s="6" t="str">
        <f t="shared" si="3"/>
        <v>BROOKLYN</v>
      </c>
      <c r="D9" s="6" t="str">
        <f t="shared" si="4"/>
        <v>14</v>
      </c>
      <c r="E9" s="21" t="s">
        <v>37</v>
      </c>
      <c r="F9" s="7" t="s">
        <v>38</v>
      </c>
      <c r="G9" s="7">
        <v>156866.0</v>
      </c>
      <c r="H9" s="20">
        <v>114870.0</v>
      </c>
      <c r="I9" s="19">
        <f t="shared" si="5"/>
        <v>0.7322810552</v>
      </c>
      <c r="J9" s="17">
        <v>0.181</v>
      </c>
    </row>
    <row r="10">
      <c r="A10" s="6" t="str">
        <f t="shared" si="1"/>
        <v>303</v>
      </c>
      <c r="B10" s="6">
        <f t="shared" si="2"/>
        <v>3</v>
      </c>
      <c r="C10" s="6" t="str">
        <f t="shared" si="3"/>
        <v>BROOKLYN</v>
      </c>
      <c r="D10" s="6" t="str">
        <f t="shared" si="4"/>
        <v>03</v>
      </c>
      <c r="E10" s="6" t="s">
        <v>40</v>
      </c>
      <c r="F10" s="7" t="s">
        <v>41</v>
      </c>
      <c r="G10" s="7">
        <v>144306.0</v>
      </c>
      <c r="H10" s="20">
        <v>103764.0</v>
      </c>
      <c r="I10" s="19">
        <f t="shared" si="5"/>
        <v>0.7190553407</v>
      </c>
      <c r="J10" s="17">
        <v>0.214</v>
      </c>
    </row>
    <row r="11">
      <c r="A11" s="6" t="str">
        <f t="shared" si="1"/>
        <v>109</v>
      </c>
      <c r="B11" s="6">
        <f t="shared" si="2"/>
        <v>1</v>
      </c>
      <c r="C11" s="6" t="str">
        <f t="shared" si="3"/>
        <v>MANHATTAN</v>
      </c>
      <c r="D11" s="6" t="str">
        <f t="shared" si="4"/>
        <v>09</v>
      </c>
      <c r="E11" s="6" t="s">
        <v>43</v>
      </c>
      <c r="F11" s="7" t="s">
        <v>44</v>
      </c>
      <c r="G11" s="7">
        <v>132837.0</v>
      </c>
      <c r="H11" s="11">
        <v>94969.0</v>
      </c>
      <c r="I11" s="19">
        <f t="shared" si="5"/>
        <v>0.7149288225</v>
      </c>
      <c r="J11" s="17">
        <v>0.22</v>
      </c>
    </row>
    <row r="12">
      <c r="A12" s="6" t="str">
        <f t="shared" si="1"/>
        <v>208</v>
      </c>
      <c r="B12" s="6">
        <f t="shared" si="2"/>
        <v>2</v>
      </c>
      <c r="C12" s="6" t="str">
        <f t="shared" si="3"/>
        <v>BRONX</v>
      </c>
      <c r="D12" s="6" t="str">
        <f t="shared" si="4"/>
        <v>08</v>
      </c>
      <c r="E12" s="6" t="s">
        <v>46</v>
      </c>
      <c r="F12" s="7" t="s">
        <v>47</v>
      </c>
      <c r="G12" s="7">
        <v>104149.0</v>
      </c>
      <c r="H12" s="11">
        <v>69882.0</v>
      </c>
      <c r="I12" s="23">
        <f t="shared" si="5"/>
        <v>0.6709809984</v>
      </c>
      <c r="J12" s="17">
        <v>0.179</v>
      </c>
    </row>
    <row r="13">
      <c r="A13" s="6" t="str">
        <f t="shared" si="1"/>
        <v>212</v>
      </c>
      <c r="B13" s="6">
        <f t="shared" si="2"/>
        <v>2</v>
      </c>
      <c r="C13" s="6" t="str">
        <f t="shared" si="3"/>
        <v>BRONX</v>
      </c>
      <c r="D13" s="6" t="str">
        <f t="shared" si="4"/>
        <v>12</v>
      </c>
      <c r="E13" s="6" t="s">
        <v>49</v>
      </c>
      <c r="F13" s="7" t="s">
        <v>50</v>
      </c>
      <c r="G13" s="7">
        <v>149128.0</v>
      </c>
      <c r="H13" s="20">
        <v>99334.0</v>
      </c>
      <c r="I13" s="23">
        <f t="shared" si="5"/>
        <v>0.6660989217</v>
      </c>
      <c r="J13" s="17">
        <v>0.198</v>
      </c>
    </row>
    <row r="14">
      <c r="A14" s="6" t="str">
        <f t="shared" si="1"/>
        <v>308</v>
      </c>
      <c r="B14" s="6">
        <f t="shared" si="2"/>
        <v>3</v>
      </c>
      <c r="C14" s="6" t="str">
        <f t="shared" si="3"/>
        <v>BROOKLYN</v>
      </c>
      <c r="D14" s="6" t="str">
        <f t="shared" si="4"/>
        <v>08</v>
      </c>
      <c r="E14" s="6" t="s">
        <v>52</v>
      </c>
      <c r="F14" s="7" t="s">
        <v>53</v>
      </c>
      <c r="G14" s="7">
        <v>128327.0</v>
      </c>
      <c r="H14" s="11">
        <v>80682.0</v>
      </c>
      <c r="I14" s="23">
        <f t="shared" si="5"/>
        <v>0.6287219369</v>
      </c>
      <c r="J14" s="17">
        <v>0.195</v>
      </c>
    </row>
    <row r="15">
      <c r="A15" s="6" t="str">
        <f t="shared" si="1"/>
        <v>209</v>
      </c>
      <c r="B15" s="6">
        <f t="shared" si="2"/>
        <v>2</v>
      </c>
      <c r="C15" s="6" t="str">
        <f t="shared" si="3"/>
        <v>BRONX</v>
      </c>
      <c r="D15" s="6" t="str">
        <f t="shared" si="4"/>
        <v>09</v>
      </c>
      <c r="E15" s="24" t="s">
        <v>55</v>
      </c>
      <c r="F15" s="25" t="s">
        <v>56</v>
      </c>
      <c r="G15" s="25">
        <v>178339.0</v>
      </c>
      <c r="H15" s="20">
        <v>104841.0</v>
      </c>
      <c r="I15" s="23">
        <f t="shared" si="5"/>
        <v>0.5878747778</v>
      </c>
      <c r="J15" s="17">
        <v>0.257</v>
      </c>
    </row>
    <row r="16">
      <c r="A16" s="6" t="str">
        <f t="shared" si="1"/>
        <v>211</v>
      </c>
      <c r="B16" s="6">
        <f t="shared" si="2"/>
        <v>2</v>
      </c>
      <c r="C16" s="6" t="str">
        <f t="shared" si="3"/>
        <v>BRONX</v>
      </c>
      <c r="D16" s="6" t="str">
        <f t="shared" si="4"/>
        <v>11</v>
      </c>
      <c r="E16" s="6" t="s">
        <v>58</v>
      </c>
      <c r="F16" s="7" t="s">
        <v>59</v>
      </c>
      <c r="G16" s="7">
        <v>125155.0</v>
      </c>
      <c r="H16" s="11">
        <v>72139.0</v>
      </c>
      <c r="I16" s="23">
        <f t="shared" si="5"/>
        <v>0.5763972674</v>
      </c>
      <c r="J16" s="17">
        <v>0.179</v>
      </c>
    </row>
    <row r="17">
      <c r="A17" s="6" t="str">
        <f t="shared" si="1"/>
        <v>304</v>
      </c>
      <c r="B17" s="6">
        <f t="shared" si="2"/>
        <v>3</v>
      </c>
      <c r="C17" s="6" t="str">
        <f t="shared" si="3"/>
        <v>BROOKLYN</v>
      </c>
      <c r="D17" s="6" t="str">
        <f t="shared" si="4"/>
        <v>04</v>
      </c>
      <c r="E17" s="6" t="s">
        <v>61</v>
      </c>
      <c r="F17" s="7" t="s">
        <v>62</v>
      </c>
      <c r="G17" s="7">
        <v>127550.0</v>
      </c>
      <c r="H17" s="11">
        <v>73438.0</v>
      </c>
      <c r="I17" s="23">
        <f t="shared" si="5"/>
        <v>0.5757585261</v>
      </c>
      <c r="J17" s="17">
        <v>0.233</v>
      </c>
    </row>
    <row r="18">
      <c r="A18" s="6" t="str">
        <f t="shared" si="1"/>
        <v>111</v>
      </c>
      <c r="B18" s="6">
        <f t="shared" si="2"/>
        <v>1</v>
      </c>
      <c r="C18" s="6" t="str">
        <f t="shared" si="3"/>
        <v>MANHATTAN</v>
      </c>
      <c r="D18" s="6" t="str">
        <f t="shared" si="4"/>
        <v>11</v>
      </c>
      <c r="E18" s="6" t="s">
        <v>64</v>
      </c>
      <c r="F18" s="7" t="s">
        <v>65</v>
      </c>
      <c r="G18" s="7">
        <v>111452.0</v>
      </c>
      <c r="H18" s="11">
        <v>60455.0</v>
      </c>
      <c r="I18" s="23">
        <f t="shared" si="5"/>
        <v>0.5424308222</v>
      </c>
      <c r="J18" s="13">
        <v>0.336</v>
      </c>
    </row>
    <row r="19">
      <c r="A19" s="6" t="str">
        <f t="shared" si="1"/>
        <v>305</v>
      </c>
      <c r="B19" s="6">
        <f t="shared" si="2"/>
        <v>3</v>
      </c>
      <c r="C19" s="6" t="str">
        <f t="shared" si="3"/>
        <v>BROOKLYN</v>
      </c>
      <c r="D19" s="6" t="str">
        <f t="shared" si="4"/>
        <v>05</v>
      </c>
      <c r="E19" s="24" t="s">
        <v>67</v>
      </c>
      <c r="F19" s="25" t="s">
        <v>68</v>
      </c>
      <c r="G19" s="25">
        <v>180811.0</v>
      </c>
      <c r="H19" s="11">
        <v>98010.0</v>
      </c>
      <c r="I19" s="23">
        <f t="shared" si="5"/>
        <v>0.5420577288</v>
      </c>
      <c r="J19" s="17">
        <v>0.239</v>
      </c>
    </row>
    <row r="20">
      <c r="A20" s="6" t="str">
        <f t="shared" si="1"/>
        <v>301</v>
      </c>
      <c r="B20" s="6">
        <f t="shared" si="2"/>
        <v>3</v>
      </c>
      <c r="C20" s="6" t="str">
        <f t="shared" si="3"/>
        <v>BROOKLYN</v>
      </c>
      <c r="D20" s="6" t="str">
        <f t="shared" si="4"/>
        <v>01</v>
      </c>
      <c r="E20" s="6" t="s">
        <v>70</v>
      </c>
      <c r="F20" s="7" t="s">
        <v>71</v>
      </c>
      <c r="G20" s="7">
        <v>151308.0</v>
      </c>
      <c r="H20" s="11">
        <v>74282.0</v>
      </c>
      <c r="I20" s="23">
        <f t="shared" si="5"/>
        <v>0.4909324028</v>
      </c>
      <c r="J20" s="17">
        <v>0.162</v>
      </c>
    </row>
    <row r="21">
      <c r="A21" s="6" t="str">
        <f t="shared" si="1"/>
        <v>206</v>
      </c>
      <c r="B21" s="6">
        <f t="shared" si="2"/>
        <v>2</v>
      </c>
      <c r="C21" s="6" t="str">
        <f t="shared" si="3"/>
        <v>BRONX</v>
      </c>
      <c r="D21" s="6" t="str">
        <f t="shared" si="4"/>
        <v>06</v>
      </c>
      <c r="E21" s="21" t="s">
        <v>73</v>
      </c>
      <c r="F21" s="7" t="s">
        <v>74</v>
      </c>
      <c r="G21" s="7">
        <v>172930.0</v>
      </c>
      <c r="H21" s="11">
        <v>82953.0</v>
      </c>
      <c r="I21" s="23">
        <f t="shared" si="5"/>
        <v>0.4796912045</v>
      </c>
      <c r="J21" s="27">
        <v>0.403</v>
      </c>
    </row>
    <row r="22">
      <c r="A22" s="6" t="str">
        <f t="shared" si="1"/>
        <v>414</v>
      </c>
      <c r="B22" s="6">
        <f t="shared" si="2"/>
        <v>4</v>
      </c>
      <c r="C22" s="6" t="str">
        <f t="shared" si="3"/>
        <v>QUEENS</v>
      </c>
      <c r="D22" s="6" t="str">
        <f t="shared" si="4"/>
        <v>14</v>
      </c>
      <c r="E22" s="6" t="s">
        <v>76</v>
      </c>
      <c r="F22" s="7" t="s">
        <v>77</v>
      </c>
      <c r="G22" s="7">
        <v>121740.0</v>
      </c>
      <c r="H22" s="11">
        <v>53015.0</v>
      </c>
      <c r="I22" s="23">
        <f t="shared" si="5"/>
        <v>0.4354772466</v>
      </c>
      <c r="J22" s="17">
        <v>0.201</v>
      </c>
    </row>
    <row r="23">
      <c r="A23" s="6" t="str">
        <f t="shared" si="1"/>
        <v>310</v>
      </c>
      <c r="B23" s="6">
        <f t="shared" si="2"/>
        <v>3</v>
      </c>
      <c r="C23" s="6" t="str">
        <f t="shared" si="3"/>
        <v>BROOKLYN</v>
      </c>
      <c r="D23" s="6" t="str">
        <f t="shared" si="4"/>
        <v>10</v>
      </c>
      <c r="E23" s="6" t="s">
        <v>79</v>
      </c>
      <c r="F23" s="7" t="s">
        <v>80</v>
      </c>
      <c r="G23" s="7">
        <v>121925.0</v>
      </c>
      <c r="H23" s="11">
        <v>51466.0</v>
      </c>
      <c r="I23" s="23">
        <f t="shared" si="5"/>
        <v>0.4221119541</v>
      </c>
      <c r="J23" s="17">
        <v>0.127</v>
      </c>
    </row>
    <row r="24">
      <c r="A24" s="6" t="str">
        <f t="shared" si="1"/>
        <v>315</v>
      </c>
      <c r="B24" s="6">
        <f t="shared" si="2"/>
        <v>3</v>
      </c>
      <c r="C24" s="6" t="str">
        <f t="shared" si="3"/>
        <v>BROOKLYN</v>
      </c>
      <c r="D24" s="6" t="str">
        <f t="shared" si="4"/>
        <v>15</v>
      </c>
      <c r="E24" s="6" t="s">
        <v>82</v>
      </c>
      <c r="F24" s="7" t="s">
        <v>83</v>
      </c>
      <c r="G24" s="7">
        <v>147401.0</v>
      </c>
      <c r="H24" s="11">
        <v>59027.0</v>
      </c>
      <c r="I24" s="23">
        <f t="shared" si="5"/>
        <v>0.4004518287</v>
      </c>
      <c r="J24" s="17">
        <v>0.16</v>
      </c>
    </row>
    <row r="25">
      <c r="A25" s="6" t="str">
        <f t="shared" si="1"/>
        <v>107</v>
      </c>
      <c r="B25" s="6">
        <f t="shared" si="2"/>
        <v>1</v>
      </c>
      <c r="C25" s="6" t="str">
        <f t="shared" si="3"/>
        <v>MANHATTAN</v>
      </c>
      <c r="D25" s="6" t="str">
        <f t="shared" si="4"/>
        <v>07</v>
      </c>
      <c r="E25" s="24" t="s">
        <v>85</v>
      </c>
      <c r="F25" s="25" t="s">
        <v>86</v>
      </c>
      <c r="G25" s="25">
        <v>179682.0</v>
      </c>
      <c r="H25" s="11">
        <v>69855.0</v>
      </c>
      <c r="I25" s="23">
        <f t="shared" si="5"/>
        <v>0.3887701606</v>
      </c>
      <c r="J25" s="17">
        <v>0.113</v>
      </c>
    </row>
    <row r="26">
      <c r="A26" s="6" t="str">
        <f t="shared" si="1"/>
        <v>501</v>
      </c>
      <c r="B26" s="6">
        <f t="shared" si="2"/>
        <v>5</v>
      </c>
      <c r="C26" s="6" t="str">
        <f t="shared" si="3"/>
        <v>STATEN ISLAND</v>
      </c>
      <c r="D26" s="6" t="str">
        <f t="shared" si="4"/>
        <v>01</v>
      </c>
      <c r="E26" s="21" t="s">
        <v>88</v>
      </c>
      <c r="F26" s="7" t="s">
        <v>89</v>
      </c>
      <c r="G26" s="7">
        <v>176195.0</v>
      </c>
      <c r="H26" s="11">
        <v>68263.0</v>
      </c>
      <c r="I26" s="23">
        <f t="shared" si="5"/>
        <v>0.3874287012</v>
      </c>
      <c r="J26" s="17">
        <v>0.17</v>
      </c>
    </row>
    <row r="27">
      <c r="A27" s="6" t="str">
        <f t="shared" si="1"/>
        <v>103</v>
      </c>
      <c r="B27" s="6">
        <f t="shared" si="2"/>
        <v>1</v>
      </c>
      <c r="C27" s="6" t="str">
        <f t="shared" si="3"/>
        <v>MANHATTAN</v>
      </c>
      <c r="D27" s="6" t="str">
        <f t="shared" si="4"/>
        <v>03</v>
      </c>
      <c r="E27" s="21" t="s">
        <v>91</v>
      </c>
      <c r="F27" s="7" t="s">
        <v>92</v>
      </c>
      <c r="G27" s="7">
        <v>167128.0</v>
      </c>
      <c r="H27" s="11">
        <v>64357.0</v>
      </c>
      <c r="I27" s="23">
        <f t="shared" si="5"/>
        <v>0.3850761093</v>
      </c>
      <c r="J27" s="17">
        <v>0.276</v>
      </c>
    </row>
    <row r="28">
      <c r="A28" s="6" t="str">
        <f t="shared" si="1"/>
        <v>316</v>
      </c>
      <c r="B28" s="6">
        <f t="shared" si="2"/>
        <v>3</v>
      </c>
      <c r="C28" s="6" t="str">
        <f t="shared" si="3"/>
        <v>BROOKLYN</v>
      </c>
      <c r="D28" s="6" t="str">
        <f t="shared" si="4"/>
        <v>16</v>
      </c>
      <c r="E28" s="6" t="s">
        <v>94</v>
      </c>
      <c r="F28" s="7" t="s">
        <v>95</v>
      </c>
      <c r="G28" s="7">
        <v>128369.0</v>
      </c>
      <c r="H28" s="11">
        <v>48403.0</v>
      </c>
      <c r="I28" s="23">
        <f t="shared" si="5"/>
        <v>0.3770614401</v>
      </c>
      <c r="J28" s="27">
        <v>0.366</v>
      </c>
    </row>
    <row r="29">
      <c r="A29" s="6" t="str">
        <f t="shared" si="1"/>
        <v>201</v>
      </c>
      <c r="B29" s="6">
        <f t="shared" si="2"/>
        <v>2</v>
      </c>
      <c r="C29" s="6" t="str">
        <f t="shared" si="3"/>
        <v>BRONX</v>
      </c>
      <c r="D29" s="6" t="str">
        <f t="shared" si="4"/>
        <v>01</v>
      </c>
      <c r="E29" s="6" t="s">
        <v>97</v>
      </c>
      <c r="F29" s="7" t="s">
        <v>98</v>
      </c>
      <c r="G29" s="7">
        <v>146824.0</v>
      </c>
      <c r="H29" s="11">
        <v>55098.0</v>
      </c>
      <c r="I29" s="23">
        <f t="shared" si="5"/>
        <v>0.3752656241</v>
      </c>
      <c r="J29" s="27">
        <v>0.421</v>
      </c>
    </row>
    <row r="30">
      <c r="A30" s="6" t="str">
        <f t="shared" si="1"/>
        <v>404</v>
      </c>
      <c r="B30" s="6">
        <f t="shared" si="2"/>
        <v>4</v>
      </c>
      <c r="C30" s="6" t="str">
        <f t="shared" si="3"/>
        <v>QUEENS</v>
      </c>
      <c r="D30" s="6" t="str">
        <f t="shared" si="4"/>
        <v>04</v>
      </c>
      <c r="E30" s="21" t="s">
        <v>100</v>
      </c>
      <c r="F30" s="7" t="s">
        <v>101</v>
      </c>
      <c r="G30" s="7">
        <v>156074.0</v>
      </c>
      <c r="H30" s="11">
        <v>56712.0</v>
      </c>
      <c r="I30" s="23">
        <f t="shared" si="5"/>
        <v>0.3633660956</v>
      </c>
      <c r="J30" s="17">
        <v>0.143</v>
      </c>
    </row>
    <row r="31">
      <c r="A31" s="6" t="str">
        <f t="shared" si="1"/>
        <v>312</v>
      </c>
      <c r="B31" s="6">
        <f t="shared" si="2"/>
        <v>3</v>
      </c>
      <c r="C31" s="6" t="str">
        <f t="shared" si="3"/>
        <v>BROOKLYN</v>
      </c>
      <c r="D31" s="6" t="str">
        <f t="shared" si="4"/>
        <v>12</v>
      </c>
      <c r="E31" s="21" t="s">
        <v>103</v>
      </c>
      <c r="F31" s="7" t="s">
        <v>104</v>
      </c>
      <c r="G31" s="7">
        <v>153470.0</v>
      </c>
      <c r="H31" s="11">
        <v>55398.0</v>
      </c>
      <c r="I31" s="23">
        <f t="shared" si="5"/>
        <v>0.3609695706</v>
      </c>
      <c r="J31" s="17">
        <v>0.197</v>
      </c>
    </row>
    <row r="32">
      <c r="A32" s="6" t="str">
        <f t="shared" si="1"/>
        <v>401</v>
      </c>
      <c r="B32" s="6">
        <f t="shared" si="2"/>
        <v>4</v>
      </c>
      <c r="C32" s="6" t="str">
        <f t="shared" si="3"/>
        <v>QUEENS</v>
      </c>
      <c r="D32" s="6" t="str">
        <f t="shared" si="4"/>
        <v>01</v>
      </c>
      <c r="E32" s="21" t="s">
        <v>106</v>
      </c>
      <c r="F32" s="7" t="s">
        <v>107</v>
      </c>
      <c r="G32" s="7">
        <v>166069.0</v>
      </c>
      <c r="H32" s="11">
        <v>59071.0</v>
      </c>
      <c r="I32" s="23">
        <f t="shared" si="5"/>
        <v>0.3557015457</v>
      </c>
      <c r="J32" s="17">
        <v>0.14</v>
      </c>
    </row>
    <row r="33">
      <c r="A33" s="6" t="str">
        <f t="shared" si="1"/>
        <v>306</v>
      </c>
      <c r="B33" s="6">
        <f t="shared" si="2"/>
        <v>3</v>
      </c>
      <c r="C33" s="6" t="str">
        <f t="shared" si="3"/>
        <v>BROOKLYN</v>
      </c>
      <c r="D33" s="6" t="str">
        <f t="shared" si="4"/>
        <v>06</v>
      </c>
      <c r="E33" s="6" t="s">
        <v>109</v>
      </c>
      <c r="F33" s="7" t="s">
        <v>110</v>
      </c>
      <c r="G33" s="7">
        <v>114043.0</v>
      </c>
      <c r="H33" s="11">
        <v>40479.0</v>
      </c>
      <c r="I33" s="23">
        <f t="shared" si="5"/>
        <v>0.3549450646</v>
      </c>
      <c r="J33" s="17">
        <v>0.102</v>
      </c>
    </row>
    <row r="34">
      <c r="A34" s="6" t="str">
        <f t="shared" si="1"/>
        <v>412</v>
      </c>
      <c r="B34" s="6">
        <f t="shared" si="2"/>
        <v>4</v>
      </c>
      <c r="C34" s="6" t="str">
        <f t="shared" si="3"/>
        <v>QUEENS</v>
      </c>
      <c r="D34" s="6" t="str">
        <f t="shared" si="4"/>
        <v>12</v>
      </c>
      <c r="E34" s="14" t="s">
        <v>112</v>
      </c>
      <c r="F34" s="15" t="s">
        <v>113</v>
      </c>
      <c r="G34" s="15">
        <v>241275.0</v>
      </c>
      <c r="H34" s="11">
        <v>84863.0</v>
      </c>
      <c r="I34" s="23">
        <f t="shared" si="5"/>
        <v>0.3517272821</v>
      </c>
      <c r="J34" s="17">
        <v>0.127</v>
      </c>
    </row>
    <row r="35">
      <c r="A35" s="6" t="str">
        <f t="shared" si="1"/>
        <v>409</v>
      </c>
      <c r="B35" s="6">
        <f t="shared" si="2"/>
        <v>4</v>
      </c>
      <c r="C35" s="6" t="str">
        <f t="shared" si="3"/>
        <v>QUEENS</v>
      </c>
      <c r="D35" s="6" t="str">
        <f t="shared" si="4"/>
        <v>09</v>
      </c>
      <c r="E35" s="6" t="s">
        <v>115</v>
      </c>
      <c r="F35" s="7" t="s">
        <v>116</v>
      </c>
      <c r="G35" s="7">
        <v>143756.0</v>
      </c>
      <c r="H35" s="11">
        <v>50279.0</v>
      </c>
      <c r="I35" s="23">
        <f t="shared" si="5"/>
        <v>0.3497523582</v>
      </c>
      <c r="J35" s="17">
        <v>0.112</v>
      </c>
    </row>
    <row r="36">
      <c r="A36" s="6" t="str">
        <f t="shared" si="1"/>
        <v>307</v>
      </c>
      <c r="B36" s="6">
        <f t="shared" si="2"/>
        <v>3</v>
      </c>
      <c r="C36" s="6" t="str">
        <f t="shared" si="3"/>
        <v>BROOKLYN</v>
      </c>
      <c r="D36" s="6" t="str">
        <f t="shared" si="4"/>
        <v>07</v>
      </c>
      <c r="E36" s="6" t="s">
        <v>118</v>
      </c>
      <c r="F36" s="7" t="s">
        <v>119</v>
      </c>
      <c r="G36" s="7">
        <v>130783.0</v>
      </c>
      <c r="H36" s="11">
        <v>45276.0</v>
      </c>
      <c r="I36" s="23">
        <f t="shared" si="5"/>
        <v>0.3461917833</v>
      </c>
      <c r="J36" s="17">
        <v>0.166</v>
      </c>
    </row>
    <row r="37">
      <c r="A37" s="6" t="str">
        <f t="shared" si="1"/>
        <v>203</v>
      </c>
      <c r="B37" s="6">
        <f t="shared" si="2"/>
        <v>2</v>
      </c>
      <c r="C37" s="6" t="str">
        <f t="shared" si="3"/>
        <v>BRONX</v>
      </c>
      <c r="D37" s="6" t="str">
        <f t="shared" si="4"/>
        <v>03</v>
      </c>
      <c r="E37" s="21" t="s">
        <v>121</v>
      </c>
      <c r="F37" s="7" t="s">
        <v>122</v>
      </c>
      <c r="G37" s="7">
        <v>172930.0</v>
      </c>
      <c r="H37" s="11">
        <v>58428.0</v>
      </c>
      <c r="I37" s="23">
        <f t="shared" si="5"/>
        <v>0.3378708148</v>
      </c>
      <c r="J37" s="27">
        <v>0.403</v>
      </c>
    </row>
    <row r="38">
      <c r="A38" s="6" t="str">
        <f t="shared" si="1"/>
        <v>406</v>
      </c>
      <c r="B38" s="6">
        <f t="shared" si="2"/>
        <v>4</v>
      </c>
      <c r="C38" s="6" t="str">
        <f t="shared" si="3"/>
        <v>QUEENS</v>
      </c>
      <c r="D38" s="6" t="str">
        <f t="shared" si="4"/>
        <v>06</v>
      </c>
      <c r="E38" s="6" t="s">
        <v>124</v>
      </c>
      <c r="F38" s="7" t="s">
        <v>125</v>
      </c>
      <c r="G38" s="7">
        <v>105586.0</v>
      </c>
      <c r="H38" s="11">
        <v>34511.0</v>
      </c>
      <c r="I38" s="23">
        <f t="shared" si="5"/>
        <v>0.3268520448</v>
      </c>
      <c r="J38" s="17">
        <v>0.13</v>
      </c>
    </row>
    <row r="39">
      <c r="A39" s="6" t="str">
        <f t="shared" si="1"/>
        <v>405</v>
      </c>
      <c r="B39" s="6">
        <f t="shared" si="2"/>
        <v>4</v>
      </c>
      <c r="C39" s="6" t="str">
        <f t="shared" si="3"/>
        <v>QUEENS</v>
      </c>
      <c r="D39" s="6" t="str">
        <f t="shared" si="4"/>
        <v>05</v>
      </c>
      <c r="E39" s="21" t="s">
        <v>127</v>
      </c>
      <c r="F39" s="7" t="s">
        <v>128</v>
      </c>
      <c r="G39" s="7">
        <v>165895.0</v>
      </c>
      <c r="H39" s="11">
        <v>54066.0</v>
      </c>
      <c r="I39" s="23">
        <f t="shared" si="5"/>
        <v>0.3259049399</v>
      </c>
      <c r="J39" s="17">
        <v>0.103</v>
      </c>
    </row>
    <row r="40">
      <c r="A40" s="6" t="str">
        <f t="shared" si="1"/>
        <v>210</v>
      </c>
      <c r="B40" s="6">
        <f t="shared" si="2"/>
        <v>2</v>
      </c>
      <c r="C40" s="6" t="str">
        <f t="shared" si="3"/>
        <v>BRONX</v>
      </c>
      <c r="D40" s="6" t="str">
        <f t="shared" si="4"/>
        <v>10</v>
      </c>
      <c r="E40" s="6" t="s">
        <v>130</v>
      </c>
      <c r="F40" s="7" t="s">
        <v>131</v>
      </c>
      <c r="G40" s="7">
        <v>110883.0</v>
      </c>
      <c r="H40" s="11">
        <v>35457.0</v>
      </c>
      <c r="I40" s="23">
        <f t="shared" si="5"/>
        <v>0.3197694868</v>
      </c>
      <c r="J40" s="17">
        <v>0.173</v>
      </c>
    </row>
    <row r="41">
      <c r="A41" s="6" t="str">
        <f t="shared" si="1"/>
        <v>311</v>
      </c>
      <c r="B41" s="6">
        <f t="shared" si="2"/>
        <v>3</v>
      </c>
      <c r="C41" s="6" t="str">
        <f t="shared" si="3"/>
        <v>BROOKLYN</v>
      </c>
      <c r="D41" s="6" t="str">
        <f t="shared" si="4"/>
        <v>11</v>
      </c>
      <c r="E41" s="24" t="s">
        <v>133</v>
      </c>
      <c r="F41" s="25" t="s">
        <v>134</v>
      </c>
      <c r="G41" s="25">
        <v>186959.0</v>
      </c>
      <c r="H41" s="11">
        <v>59370.0</v>
      </c>
      <c r="I41" s="23">
        <f t="shared" si="5"/>
        <v>0.3175562556</v>
      </c>
      <c r="J41" s="17">
        <v>0.166</v>
      </c>
    </row>
    <row r="42">
      <c r="A42" s="6" t="str">
        <f t="shared" si="1"/>
        <v>402</v>
      </c>
      <c r="B42" s="6">
        <f t="shared" si="2"/>
        <v>4</v>
      </c>
      <c r="C42" s="6" t="str">
        <f t="shared" si="3"/>
        <v>QUEENS</v>
      </c>
      <c r="D42" s="6" t="str">
        <f t="shared" si="4"/>
        <v>02</v>
      </c>
      <c r="E42" s="6" t="s">
        <v>136</v>
      </c>
      <c r="F42" s="7" t="s">
        <v>137</v>
      </c>
      <c r="G42" s="7">
        <v>136058.0</v>
      </c>
      <c r="H42" s="11">
        <v>42285.0</v>
      </c>
      <c r="I42" s="23">
        <f t="shared" si="5"/>
        <v>0.3107865763</v>
      </c>
      <c r="J42" s="17">
        <v>0.085</v>
      </c>
    </row>
    <row r="43">
      <c r="A43" s="6" t="str">
        <f t="shared" si="1"/>
        <v>104</v>
      </c>
      <c r="B43" s="6">
        <f t="shared" si="2"/>
        <v>1</v>
      </c>
      <c r="C43" s="6" t="str">
        <f t="shared" si="3"/>
        <v>MANHATTAN</v>
      </c>
      <c r="D43" s="6" t="str">
        <f t="shared" si="4"/>
        <v>04</v>
      </c>
      <c r="E43" s="21" t="s">
        <v>139</v>
      </c>
      <c r="F43" s="7" t="s">
        <v>140</v>
      </c>
      <c r="G43" s="7">
        <v>167290.0</v>
      </c>
      <c r="H43" s="11">
        <v>51188.0</v>
      </c>
      <c r="I43" s="23">
        <f t="shared" si="5"/>
        <v>0.3059836213</v>
      </c>
      <c r="J43" s="17">
        <v>0.125</v>
      </c>
    </row>
    <row r="44">
      <c r="A44" s="6" t="str">
        <f t="shared" si="1"/>
        <v>410</v>
      </c>
      <c r="B44" s="6">
        <f t="shared" si="2"/>
        <v>4</v>
      </c>
      <c r="C44" s="6" t="str">
        <f t="shared" si="3"/>
        <v>QUEENS</v>
      </c>
      <c r="D44" s="6" t="str">
        <f t="shared" si="4"/>
        <v>10</v>
      </c>
      <c r="E44" s="6" t="s">
        <v>142</v>
      </c>
      <c r="F44" s="7" t="s">
        <v>143</v>
      </c>
      <c r="G44" s="7">
        <v>118568.0</v>
      </c>
      <c r="H44" s="11">
        <v>34911.0</v>
      </c>
      <c r="I44" s="23">
        <f t="shared" si="5"/>
        <v>0.2944386344</v>
      </c>
      <c r="J44" s="17">
        <v>0.103</v>
      </c>
    </row>
    <row r="45">
      <c r="A45" s="6" t="str">
        <f t="shared" si="1"/>
        <v>202</v>
      </c>
      <c r="B45" s="6">
        <f t="shared" si="2"/>
        <v>2</v>
      </c>
      <c r="C45" s="6" t="str">
        <f t="shared" si="3"/>
        <v>BRONX</v>
      </c>
      <c r="D45" s="6" t="str">
        <f t="shared" si="4"/>
        <v>02</v>
      </c>
      <c r="E45" s="6" t="s">
        <v>145</v>
      </c>
      <c r="F45" s="7" t="s">
        <v>146</v>
      </c>
      <c r="G45" s="7">
        <v>146824.0</v>
      </c>
      <c r="H45" s="11">
        <v>43185.0</v>
      </c>
      <c r="I45" s="23">
        <f t="shared" si="5"/>
        <v>0.2941276631</v>
      </c>
      <c r="J45" s="27">
        <v>0.421</v>
      </c>
    </row>
    <row r="46">
      <c r="A46" s="6" t="str">
        <f t="shared" si="1"/>
        <v>302</v>
      </c>
      <c r="B46" s="6">
        <f t="shared" si="2"/>
        <v>3</v>
      </c>
      <c r="C46" s="6" t="str">
        <f t="shared" si="3"/>
        <v>BROOKLYN</v>
      </c>
      <c r="D46" s="6" t="str">
        <f t="shared" si="4"/>
        <v>02</v>
      </c>
      <c r="E46" s="6" t="s">
        <v>148</v>
      </c>
      <c r="F46" s="7" t="s">
        <v>149</v>
      </c>
      <c r="G46" s="7">
        <v>133346.0</v>
      </c>
      <c r="H46" s="11">
        <v>38943.0</v>
      </c>
      <c r="I46" s="23">
        <f t="shared" si="5"/>
        <v>0.2920447557</v>
      </c>
      <c r="J46" s="17">
        <v>0.141</v>
      </c>
    </row>
    <row r="47">
      <c r="A47" s="6" t="str">
        <f t="shared" si="1"/>
        <v>313</v>
      </c>
      <c r="B47" s="6">
        <f t="shared" si="2"/>
        <v>3</v>
      </c>
      <c r="C47" s="6" t="str">
        <f t="shared" si="3"/>
        <v>BROOKLYN</v>
      </c>
      <c r="D47" s="6" t="str">
        <f t="shared" si="4"/>
        <v>13</v>
      </c>
      <c r="E47" s="6" t="s">
        <v>151</v>
      </c>
      <c r="F47" s="7" t="s">
        <v>152</v>
      </c>
      <c r="G47" s="7">
        <v>115277.0</v>
      </c>
      <c r="H47" s="11">
        <v>32308.0</v>
      </c>
      <c r="I47" s="23">
        <f t="shared" si="5"/>
        <v>0.2802640596</v>
      </c>
      <c r="J47" s="13">
        <v>0.318</v>
      </c>
    </row>
    <row r="48">
      <c r="A48" s="6" t="str">
        <f t="shared" si="1"/>
        <v>318</v>
      </c>
      <c r="B48" s="6">
        <f t="shared" si="2"/>
        <v>3</v>
      </c>
      <c r="C48" s="6" t="str">
        <f t="shared" si="3"/>
        <v>BROOKLYN</v>
      </c>
      <c r="D48" s="6" t="str">
        <f t="shared" si="4"/>
        <v>18</v>
      </c>
      <c r="E48" s="24" t="s">
        <v>154</v>
      </c>
      <c r="F48" s="25" t="s">
        <v>155</v>
      </c>
      <c r="G48" s="25">
        <v>196895.0</v>
      </c>
      <c r="H48" s="11">
        <v>53176.0</v>
      </c>
      <c r="I48" s="23">
        <f t="shared" si="5"/>
        <v>0.2700728815</v>
      </c>
      <c r="J48" s="17">
        <v>0.107</v>
      </c>
    </row>
    <row r="49">
      <c r="A49" s="6" t="str">
        <f t="shared" si="1"/>
        <v>502</v>
      </c>
      <c r="B49" s="6">
        <f t="shared" si="2"/>
        <v>5</v>
      </c>
      <c r="C49" s="6" t="str">
        <f t="shared" si="3"/>
        <v>STATEN ISLAND</v>
      </c>
      <c r="D49" s="6" t="str">
        <f t="shared" si="4"/>
        <v>02</v>
      </c>
      <c r="E49" s="6" t="s">
        <v>157</v>
      </c>
      <c r="F49" s="7" t="s">
        <v>158</v>
      </c>
      <c r="G49" s="7">
        <v>138590.0</v>
      </c>
      <c r="H49" s="11">
        <v>36881.0</v>
      </c>
      <c r="I49" s="23">
        <f t="shared" si="5"/>
        <v>0.2661158814</v>
      </c>
      <c r="J49" s="17">
        <v>0.099</v>
      </c>
    </row>
    <row r="50">
      <c r="A50" s="6" t="str">
        <f t="shared" si="1"/>
        <v>407</v>
      </c>
      <c r="B50" s="6">
        <f t="shared" si="2"/>
        <v>4</v>
      </c>
      <c r="C50" s="6" t="str">
        <f t="shared" si="3"/>
        <v>QUEENS</v>
      </c>
      <c r="D50" s="6" t="str">
        <f t="shared" si="4"/>
        <v>07</v>
      </c>
      <c r="E50" s="14" t="s">
        <v>160</v>
      </c>
      <c r="F50" s="15" t="s">
        <v>161</v>
      </c>
      <c r="G50" s="30">
        <v>239869.0</v>
      </c>
      <c r="H50" s="11">
        <v>63376.0</v>
      </c>
      <c r="I50" s="23">
        <f t="shared" si="5"/>
        <v>0.2642108818</v>
      </c>
      <c r="J50" s="17">
        <v>0.165</v>
      </c>
    </row>
    <row r="51">
      <c r="A51" s="6" t="str">
        <f t="shared" si="1"/>
        <v>106</v>
      </c>
      <c r="B51" s="6">
        <f t="shared" si="2"/>
        <v>1</v>
      </c>
      <c r="C51" s="6" t="str">
        <f t="shared" si="3"/>
        <v>MANHATTAN</v>
      </c>
      <c r="D51" s="6" t="str">
        <f t="shared" si="4"/>
        <v>06</v>
      </c>
      <c r="E51" s="6" t="s">
        <v>163</v>
      </c>
      <c r="F51" s="7" t="s">
        <v>164</v>
      </c>
      <c r="G51" s="7">
        <v>148482.0</v>
      </c>
      <c r="H51" s="11">
        <v>38617.0</v>
      </c>
      <c r="I51" s="23">
        <f t="shared" si="5"/>
        <v>0.2600786627</v>
      </c>
      <c r="J51" s="17">
        <v>0.075</v>
      </c>
    </row>
    <row r="52">
      <c r="A52" s="6" t="str">
        <f t="shared" si="1"/>
        <v>403</v>
      </c>
      <c r="B52" s="6">
        <f t="shared" si="2"/>
        <v>4</v>
      </c>
      <c r="C52" s="6" t="str">
        <f t="shared" si="3"/>
        <v>QUEENS</v>
      </c>
      <c r="D52" s="6" t="str">
        <f t="shared" si="4"/>
        <v>03</v>
      </c>
      <c r="E52" s="21" t="s">
        <v>166</v>
      </c>
      <c r="F52" s="7" t="s">
        <v>167</v>
      </c>
      <c r="G52" s="7">
        <v>175275.0</v>
      </c>
      <c r="H52" s="11">
        <v>45217.0</v>
      </c>
      <c r="I52" s="23">
        <f t="shared" si="5"/>
        <v>0.257977464</v>
      </c>
      <c r="J52" s="17">
        <v>0.134</v>
      </c>
    </row>
    <row r="53">
      <c r="A53" s="6" t="str">
        <f t="shared" si="1"/>
        <v>411</v>
      </c>
      <c r="B53" s="6">
        <f t="shared" si="2"/>
        <v>4</v>
      </c>
      <c r="C53" s="6" t="str">
        <f t="shared" si="3"/>
        <v>QUEENS</v>
      </c>
      <c r="D53" s="6" t="str">
        <f t="shared" si="4"/>
        <v>11</v>
      </c>
      <c r="E53" s="6" t="s">
        <v>169</v>
      </c>
      <c r="F53" s="7" t="s">
        <v>170</v>
      </c>
      <c r="G53" s="7">
        <v>114562.0</v>
      </c>
      <c r="H53" s="11">
        <v>29112.0</v>
      </c>
      <c r="I53" s="23">
        <f t="shared" si="5"/>
        <v>0.2541156754</v>
      </c>
      <c r="J53" s="17">
        <v>0.087</v>
      </c>
    </row>
    <row r="54">
      <c r="A54" s="6" t="str">
        <f t="shared" si="1"/>
        <v>503</v>
      </c>
      <c r="B54" s="6">
        <f t="shared" si="2"/>
        <v>5</v>
      </c>
      <c r="C54" s="6" t="str">
        <f t="shared" si="3"/>
        <v>STATEN ISLAND</v>
      </c>
      <c r="D54" s="6" t="str">
        <f t="shared" si="4"/>
        <v>03</v>
      </c>
      <c r="E54" s="21" t="s">
        <v>172</v>
      </c>
      <c r="F54" s="7" t="s">
        <v>173</v>
      </c>
      <c r="G54" s="7">
        <v>161358.0</v>
      </c>
      <c r="H54" s="11">
        <v>40286.0</v>
      </c>
      <c r="I54" s="23">
        <f t="shared" si="5"/>
        <v>0.2496684391</v>
      </c>
      <c r="J54" s="17">
        <v>0.079</v>
      </c>
    </row>
    <row r="55">
      <c r="A55" s="6" t="str">
        <f t="shared" si="1"/>
        <v>408</v>
      </c>
      <c r="B55" s="6">
        <f t="shared" si="2"/>
        <v>4</v>
      </c>
      <c r="C55" s="6" t="str">
        <f t="shared" si="3"/>
        <v>QUEENS</v>
      </c>
      <c r="D55" s="6" t="str">
        <f t="shared" si="4"/>
        <v>08</v>
      </c>
      <c r="E55" s="21" t="s">
        <v>175</v>
      </c>
      <c r="F55" s="7" t="s">
        <v>176</v>
      </c>
      <c r="G55" s="7">
        <v>168471.0</v>
      </c>
      <c r="H55" s="11">
        <v>41212.0</v>
      </c>
      <c r="I55" s="23">
        <f t="shared" si="5"/>
        <v>0.2446237038</v>
      </c>
      <c r="J55" s="17">
        <v>0.12</v>
      </c>
    </row>
    <row r="56">
      <c r="A56" s="6" t="str">
        <f t="shared" si="1"/>
        <v>108</v>
      </c>
      <c r="B56" s="6">
        <f t="shared" si="2"/>
        <v>1</v>
      </c>
      <c r="C56" s="6" t="str">
        <f t="shared" si="3"/>
        <v>MANHATTAN</v>
      </c>
      <c r="D56" s="6" t="str">
        <f t="shared" si="4"/>
        <v>08</v>
      </c>
      <c r="E56" s="14" t="s">
        <v>178</v>
      </c>
      <c r="F56" s="15" t="s">
        <v>179</v>
      </c>
      <c r="G56" s="15">
        <v>216874.0</v>
      </c>
      <c r="H56" s="11">
        <v>51250.0</v>
      </c>
      <c r="I56" s="23">
        <f t="shared" si="5"/>
        <v>0.2363123288</v>
      </c>
      <c r="J56" s="17">
        <v>0.063</v>
      </c>
    </row>
    <row r="57">
      <c r="A57" s="6" t="str">
        <f t="shared" si="1"/>
        <v>413</v>
      </c>
      <c r="B57" s="6">
        <f t="shared" si="2"/>
        <v>4</v>
      </c>
      <c r="C57" s="6" t="str">
        <f t="shared" si="3"/>
        <v>QUEENS</v>
      </c>
      <c r="D57" s="6" t="str">
        <f t="shared" si="4"/>
        <v>13</v>
      </c>
      <c r="E57" s="14" t="s">
        <v>181</v>
      </c>
      <c r="F57" s="15" t="s">
        <v>182</v>
      </c>
      <c r="G57" s="15">
        <v>200660.0</v>
      </c>
      <c r="H57" s="11">
        <v>47275.0</v>
      </c>
      <c r="I57" s="23">
        <f t="shared" si="5"/>
        <v>0.2355975282</v>
      </c>
      <c r="J57" s="17">
        <v>0.077</v>
      </c>
    </row>
    <row r="58">
      <c r="A58" s="6" t="str">
        <f t="shared" si="1"/>
        <v>102</v>
      </c>
      <c r="B58" s="6">
        <f t="shared" si="2"/>
        <v>1</v>
      </c>
      <c r="C58" s="6" t="str">
        <f t="shared" si="3"/>
        <v>MANHATTAN</v>
      </c>
      <c r="D58" s="6" t="str">
        <f t="shared" si="4"/>
        <v>02</v>
      </c>
      <c r="E58" s="31" t="s">
        <v>184</v>
      </c>
      <c r="F58" s="32" t="s">
        <v>185</v>
      </c>
      <c r="G58" s="7">
        <v>164514.0</v>
      </c>
      <c r="H58" s="11">
        <v>38319.0</v>
      </c>
      <c r="I58" s="23">
        <f t="shared" si="5"/>
        <v>0.2329224261</v>
      </c>
      <c r="J58" s="17">
        <v>0.076</v>
      </c>
    </row>
    <row r="59">
      <c r="A59" s="6" t="str">
        <f t="shared" si="1"/>
        <v>105</v>
      </c>
      <c r="B59" s="6">
        <f t="shared" si="2"/>
        <v>1</v>
      </c>
      <c r="C59" s="6" t="str">
        <f t="shared" si="3"/>
        <v>MANHATTAN</v>
      </c>
      <c r="D59" s="6" t="str">
        <f t="shared" si="4"/>
        <v>05</v>
      </c>
      <c r="E59" s="21" t="s">
        <v>187</v>
      </c>
      <c r="F59" s="7" t="s">
        <v>188</v>
      </c>
      <c r="G59" s="7">
        <v>167290.0</v>
      </c>
      <c r="H59" s="11">
        <v>32260.0</v>
      </c>
      <c r="I59" s="23">
        <f t="shared" si="5"/>
        <v>0.192838783</v>
      </c>
      <c r="J59" s="17">
        <v>0.125</v>
      </c>
    </row>
    <row r="60">
      <c r="A60" s="6" t="str">
        <f t="shared" si="1"/>
        <v>101</v>
      </c>
      <c r="B60" s="6">
        <f t="shared" si="2"/>
        <v>1</v>
      </c>
      <c r="C60" s="6" t="str">
        <f t="shared" si="3"/>
        <v>MANHATTAN</v>
      </c>
      <c r="D60" s="6" t="str">
        <f t="shared" si="4"/>
        <v>01</v>
      </c>
      <c r="E60" s="21" t="s">
        <v>190</v>
      </c>
      <c r="F60" s="7" t="s">
        <v>191</v>
      </c>
      <c r="G60" s="7">
        <v>164514.0</v>
      </c>
      <c r="H60" s="11">
        <v>14712.0</v>
      </c>
      <c r="I60" s="23">
        <f t="shared" si="5"/>
        <v>0.08942703964</v>
      </c>
      <c r="J60" s="17">
        <v>0.076</v>
      </c>
    </row>
    <row r="61">
      <c r="H61" s="33"/>
      <c r="J61" s="16"/>
    </row>
    <row r="62">
      <c r="H62" s="33"/>
      <c r="J62" s="16"/>
    </row>
    <row r="63">
      <c r="H63" s="33"/>
      <c r="J63" s="16"/>
    </row>
    <row r="64">
      <c r="H64" s="33"/>
      <c r="J64" s="16"/>
    </row>
    <row r="65">
      <c r="H65" s="34"/>
      <c r="J65" s="16"/>
    </row>
    <row r="66">
      <c r="H66" s="33"/>
      <c r="J66" s="16"/>
    </row>
    <row r="67">
      <c r="H67" s="33"/>
      <c r="J67" s="16"/>
    </row>
    <row r="68">
      <c r="H68" s="33"/>
      <c r="J6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313</v>
      </c>
      <c r="B1" s="5" t="s">
        <v>14</v>
      </c>
      <c r="C1" s="5" t="s">
        <v>314</v>
      </c>
      <c r="D1" s="5" t="s">
        <v>315</v>
      </c>
      <c r="E1" s="5" t="s">
        <v>15</v>
      </c>
      <c r="F1" s="5" t="s">
        <v>316</v>
      </c>
      <c r="G1" s="5" t="s">
        <v>317</v>
      </c>
      <c r="H1" s="5" t="s">
        <v>318</v>
      </c>
      <c r="I1" s="5" t="s">
        <v>319</v>
      </c>
      <c r="J1" s="5" t="s">
        <v>320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16" t="s">
        <v>321</v>
      </c>
      <c r="B2" s="16" t="s">
        <v>322</v>
      </c>
      <c r="C2" s="16" t="s">
        <v>323</v>
      </c>
      <c r="D2" s="61">
        <v>2000.0</v>
      </c>
      <c r="E2" s="17">
        <v>0.177</v>
      </c>
      <c r="F2" s="17">
        <v>0.154</v>
      </c>
      <c r="G2" s="17">
        <v>0.151</v>
      </c>
      <c r="H2" s="17">
        <v>0.217</v>
      </c>
      <c r="I2" s="17">
        <v>0.244</v>
      </c>
      <c r="J2" s="17">
        <v>0.058</v>
      </c>
    </row>
    <row r="3">
      <c r="A3" s="16" t="s">
        <v>321</v>
      </c>
      <c r="B3" s="16" t="s">
        <v>322</v>
      </c>
      <c r="C3" s="16" t="s">
        <v>323</v>
      </c>
      <c r="D3" s="16" t="s">
        <v>324</v>
      </c>
      <c r="E3" s="17">
        <v>0.175</v>
      </c>
      <c r="F3" s="17">
        <v>0.161</v>
      </c>
      <c r="G3" s="17">
        <v>0.129</v>
      </c>
      <c r="H3" s="17">
        <v>0.196</v>
      </c>
      <c r="I3" s="17">
        <v>0.262</v>
      </c>
      <c r="J3" s="17">
        <v>0.077</v>
      </c>
    </row>
    <row r="4">
      <c r="A4" s="16" t="s">
        <v>325</v>
      </c>
      <c r="B4" s="16" t="s">
        <v>326</v>
      </c>
      <c r="C4" s="16" t="s">
        <v>327</v>
      </c>
      <c r="D4" s="61">
        <v>2000.0</v>
      </c>
      <c r="E4" s="17">
        <v>0.256</v>
      </c>
      <c r="F4" s="17">
        <v>0.185</v>
      </c>
      <c r="G4" s="17">
        <v>0.168</v>
      </c>
      <c r="H4" s="17">
        <v>0.204</v>
      </c>
      <c r="I4" s="17">
        <v>0.168</v>
      </c>
      <c r="J4" s="17">
        <v>0.018</v>
      </c>
    </row>
    <row r="5">
      <c r="A5" s="16" t="s">
        <v>325</v>
      </c>
      <c r="B5" s="16" t="s">
        <v>326</v>
      </c>
      <c r="C5" s="16" t="s">
        <v>327</v>
      </c>
      <c r="D5" s="16" t="s">
        <v>324</v>
      </c>
      <c r="E5" s="17">
        <v>0.285</v>
      </c>
      <c r="F5" s="17">
        <v>0.207</v>
      </c>
      <c r="G5" s="17">
        <v>0.157</v>
      </c>
      <c r="H5" s="17">
        <v>0.185</v>
      </c>
      <c r="I5" s="17">
        <v>0.149</v>
      </c>
      <c r="J5" s="17">
        <v>0.016</v>
      </c>
    </row>
    <row r="6">
      <c r="A6" s="16" t="s">
        <v>328</v>
      </c>
      <c r="B6" s="16" t="s">
        <v>310</v>
      </c>
      <c r="C6" s="16" t="s">
        <v>327</v>
      </c>
      <c r="D6" s="61">
        <v>2000.0</v>
      </c>
      <c r="E6" s="17">
        <v>0.216</v>
      </c>
      <c r="F6" s="17">
        <v>0.171</v>
      </c>
      <c r="G6" s="17">
        <v>0.158</v>
      </c>
      <c r="H6" s="17">
        <v>0.21</v>
      </c>
      <c r="I6" s="17">
        <v>0.212</v>
      </c>
      <c r="J6" s="17">
        <v>0.033</v>
      </c>
    </row>
    <row r="7">
      <c r="A7" s="16" t="s">
        <v>328</v>
      </c>
      <c r="B7" s="16" t="s">
        <v>310</v>
      </c>
      <c r="C7" s="16" t="s">
        <v>327</v>
      </c>
      <c r="D7" s="16" t="s">
        <v>324</v>
      </c>
      <c r="E7" s="17">
        <v>0.185</v>
      </c>
      <c r="F7" s="17">
        <v>0.168</v>
      </c>
      <c r="G7" s="17">
        <v>0.132</v>
      </c>
      <c r="H7" s="17">
        <v>0.197</v>
      </c>
      <c r="I7" s="17">
        <v>0.257</v>
      </c>
      <c r="J7" s="17">
        <v>0.061</v>
      </c>
    </row>
    <row r="8">
      <c r="A8" s="16" t="s">
        <v>329</v>
      </c>
      <c r="B8" s="16" t="s">
        <v>309</v>
      </c>
      <c r="C8" s="16" t="s">
        <v>327</v>
      </c>
      <c r="D8" s="61">
        <v>2000.0</v>
      </c>
      <c r="E8" s="17">
        <v>0.158</v>
      </c>
      <c r="F8" s="17">
        <v>0.125</v>
      </c>
      <c r="G8" s="17">
        <v>0.128</v>
      </c>
      <c r="H8" s="17">
        <v>0.193</v>
      </c>
      <c r="I8" s="17">
        <v>0.261</v>
      </c>
      <c r="J8" s="17">
        <v>0.135</v>
      </c>
    </row>
    <row r="9">
      <c r="A9" s="16" t="s">
        <v>329</v>
      </c>
      <c r="B9" s="16" t="s">
        <v>309</v>
      </c>
      <c r="C9" s="16" t="s">
        <v>327</v>
      </c>
      <c r="D9" s="16" t="s">
        <v>324</v>
      </c>
      <c r="E9" s="17">
        <v>0.156</v>
      </c>
      <c r="F9" s="17">
        <v>0.123</v>
      </c>
      <c r="G9" s="17">
        <v>0.092</v>
      </c>
      <c r="H9" s="17">
        <v>0.165</v>
      </c>
      <c r="I9" s="17">
        <v>0.289</v>
      </c>
      <c r="J9" s="17">
        <v>0.174</v>
      </c>
    </row>
    <row r="10">
      <c r="A10" s="16" t="s">
        <v>330</v>
      </c>
      <c r="B10" s="16" t="s">
        <v>308</v>
      </c>
      <c r="C10" s="16" t="s">
        <v>327</v>
      </c>
      <c r="D10" s="61">
        <v>2000.0</v>
      </c>
      <c r="E10" s="17">
        <v>0.122</v>
      </c>
      <c r="F10" s="17">
        <v>0.151</v>
      </c>
      <c r="G10" s="17">
        <v>0.159</v>
      </c>
      <c r="H10" s="17">
        <v>0.251</v>
      </c>
      <c r="I10" s="17">
        <v>0.282</v>
      </c>
      <c r="J10" s="17">
        <v>0.035</v>
      </c>
    </row>
    <row r="11">
      <c r="A11" s="16" t="s">
        <v>330</v>
      </c>
      <c r="B11" s="16" t="s">
        <v>308</v>
      </c>
      <c r="C11" s="16" t="s">
        <v>327</v>
      </c>
      <c r="D11" s="16" t="s">
        <v>324</v>
      </c>
      <c r="E11" s="17">
        <v>0.125</v>
      </c>
      <c r="F11" s="17">
        <v>0.169</v>
      </c>
      <c r="G11" s="17">
        <v>0.142</v>
      </c>
      <c r="H11" s="17">
        <v>0.231</v>
      </c>
      <c r="I11" s="17">
        <v>0.292</v>
      </c>
      <c r="J11" s="17">
        <v>0.042</v>
      </c>
    </row>
    <row r="12">
      <c r="A12" s="16" t="s">
        <v>331</v>
      </c>
      <c r="B12" s="16" t="s">
        <v>307</v>
      </c>
      <c r="C12" s="16" t="s">
        <v>327</v>
      </c>
      <c r="D12" s="61">
        <v>2000.0</v>
      </c>
      <c r="E12" s="17">
        <v>0.1</v>
      </c>
      <c r="F12" s="17">
        <v>0.113</v>
      </c>
      <c r="G12" s="17">
        <v>0.124</v>
      </c>
      <c r="H12" s="17">
        <v>0.238</v>
      </c>
      <c r="I12" s="17">
        <v>0.364</v>
      </c>
      <c r="J12" s="17">
        <v>0.061</v>
      </c>
    </row>
    <row r="13">
      <c r="A13" s="16" t="s">
        <v>331</v>
      </c>
      <c r="B13" s="16" t="s">
        <v>307</v>
      </c>
      <c r="C13" s="16" t="s">
        <v>327</v>
      </c>
      <c r="D13" s="16" t="s">
        <v>324</v>
      </c>
      <c r="E13" s="17">
        <v>0.118</v>
      </c>
      <c r="F13" s="17">
        <v>0.119</v>
      </c>
      <c r="G13" s="17">
        <v>0.126</v>
      </c>
      <c r="H13" s="17">
        <v>0.205</v>
      </c>
      <c r="I13" s="17">
        <v>0.367</v>
      </c>
      <c r="J13" s="17">
        <v>0.065</v>
      </c>
    </row>
    <row r="14">
      <c r="A14" s="16" t="s">
        <v>332</v>
      </c>
      <c r="B14" s="16" t="s">
        <v>99</v>
      </c>
      <c r="C14" s="16" t="s">
        <v>333</v>
      </c>
      <c r="D14" s="61">
        <v>2000.0</v>
      </c>
      <c r="E14" s="17">
        <v>0.394</v>
      </c>
      <c r="F14" s="17">
        <v>0.224</v>
      </c>
      <c r="G14" s="17">
        <v>0.151</v>
      </c>
      <c r="H14" s="17">
        <v>0.146</v>
      </c>
      <c r="I14" s="17">
        <v>0.078</v>
      </c>
      <c r="J14" s="17">
        <v>0.007</v>
      </c>
    </row>
    <row r="15">
      <c r="A15" s="16" t="s">
        <v>332</v>
      </c>
      <c r="B15" s="16" t="s">
        <v>99</v>
      </c>
      <c r="C15" s="16" t="s">
        <v>333</v>
      </c>
      <c r="D15" s="16" t="s">
        <v>324</v>
      </c>
      <c r="E15" s="17">
        <v>0.421</v>
      </c>
      <c r="F15" s="17">
        <v>0.222</v>
      </c>
      <c r="G15" s="17">
        <v>0.141</v>
      </c>
      <c r="H15" s="17">
        <v>0.123</v>
      </c>
      <c r="I15" s="17">
        <v>0.085</v>
      </c>
      <c r="J15" s="17">
        <v>0.008</v>
      </c>
    </row>
    <row r="16">
      <c r="A16" s="16" t="s">
        <v>334</v>
      </c>
      <c r="B16" s="16" t="s">
        <v>147</v>
      </c>
      <c r="C16" s="16" t="s">
        <v>333</v>
      </c>
      <c r="D16" s="61">
        <v>2000.0</v>
      </c>
      <c r="E16" s="17">
        <v>0.394</v>
      </c>
      <c r="F16" s="17">
        <v>0.224</v>
      </c>
      <c r="G16" s="17">
        <v>0.151</v>
      </c>
      <c r="H16" s="17">
        <v>0.146</v>
      </c>
      <c r="I16" s="17">
        <v>0.078</v>
      </c>
      <c r="J16" s="17">
        <v>0.007</v>
      </c>
    </row>
    <row r="17">
      <c r="A17" s="16" t="s">
        <v>334</v>
      </c>
      <c r="B17" s="16" t="s">
        <v>147</v>
      </c>
      <c r="C17" s="16" t="s">
        <v>333</v>
      </c>
      <c r="D17" s="16" t="s">
        <v>324</v>
      </c>
      <c r="E17" s="17">
        <v>0.421</v>
      </c>
      <c r="F17" s="17">
        <v>0.222</v>
      </c>
      <c r="G17" s="17">
        <v>0.141</v>
      </c>
      <c r="H17" s="17">
        <v>0.123</v>
      </c>
      <c r="I17" s="17">
        <v>0.085</v>
      </c>
      <c r="J17" s="17">
        <v>0.008</v>
      </c>
    </row>
    <row r="18">
      <c r="A18" s="16" t="s">
        <v>335</v>
      </c>
      <c r="B18" s="16" t="s">
        <v>123</v>
      </c>
      <c r="C18" s="16" t="s">
        <v>333</v>
      </c>
      <c r="D18" s="61">
        <v>2000.0</v>
      </c>
      <c r="E18" s="17">
        <v>0.384</v>
      </c>
      <c r="F18" s="17">
        <v>0.214</v>
      </c>
      <c r="G18" s="17">
        <v>0.166</v>
      </c>
      <c r="H18" s="17">
        <v>0.149</v>
      </c>
      <c r="I18" s="17">
        <v>0.08</v>
      </c>
      <c r="J18" s="17">
        <v>0.007</v>
      </c>
    </row>
    <row r="19">
      <c r="A19" s="16" t="s">
        <v>335</v>
      </c>
      <c r="B19" s="16" t="s">
        <v>123</v>
      </c>
      <c r="C19" s="16" t="s">
        <v>333</v>
      </c>
      <c r="D19" s="16" t="s">
        <v>324</v>
      </c>
      <c r="E19" s="17">
        <v>0.403</v>
      </c>
      <c r="F19" s="17">
        <v>0.222</v>
      </c>
      <c r="G19" s="17">
        <v>0.152</v>
      </c>
      <c r="H19" s="17">
        <v>0.141</v>
      </c>
      <c r="I19" s="17">
        <v>0.075</v>
      </c>
      <c r="J19" s="17">
        <v>0.008</v>
      </c>
    </row>
    <row r="20">
      <c r="A20" s="16" t="s">
        <v>336</v>
      </c>
      <c r="B20" s="16" t="s">
        <v>18</v>
      </c>
      <c r="C20" s="16" t="s">
        <v>333</v>
      </c>
      <c r="D20" s="61">
        <v>2000.0</v>
      </c>
      <c r="E20" s="17">
        <v>0.319</v>
      </c>
      <c r="F20" s="17">
        <v>0.215</v>
      </c>
      <c r="G20" s="17">
        <v>0.181</v>
      </c>
      <c r="H20" s="17">
        <v>0.186</v>
      </c>
      <c r="I20" s="17">
        <v>0.087</v>
      </c>
      <c r="J20" s="17">
        <v>0.012</v>
      </c>
    </row>
    <row r="21">
      <c r="A21" s="16" t="s">
        <v>336</v>
      </c>
      <c r="B21" s="16" t="s">
        <v>18</v>
      </c>
      <c r="C21" s="16" t="s">
        <v>333</v>
      </c>
      <c r="D21" s="16" t="s">
        <v>324</v>
      </c>
      <c r="E21" s="17">
        <v>0.337</v>
      </c>
      <c r="F21" s="17">
        <v>0.234</v>
      </c>
      <c r="G21" s="17">
        <v>0.173</v>
      </c>
      <c r="H21" s="17">
        <v>0.163</v>
      </c>
      <c r="I21" s="17">
        <v>0.085</v>
      </c>
      <c r="J21" s="17">
        <v>0.007</v>
      </c>
    </row>
    <row r="22">
      <c r="A22" s="16" t="s">
        <v>337</v>
      </c>
      <c r="B22" s="16" t="s">
        <v>21</v>
      </c>
      <c r="C22" s="16" t="s">
        <v>333</v>
      </c>
      <c r="D22" s="61">
        <v>2000.0</v>
      </c>
      <c r="E22" s="17">
        <v>0.35</v>
      </c>
      <c r="F22" s="17">
        <v>0.198</v>
      </c>
      <c r="G22" s="17">
        <v>0.16</v>
      </c>
      <c r="H22" s="17">
        <v>0.186</v>
      </c>
      <c r="I22" s="17">
        <v>0.095</v>
      </c>
      <c r="J22" s="17">
        <v>0.011</v>
      </c>
    </row>
    <row r="23">
      <c r="A23" s="16" t="s">
        <v>337</v>
      </c>
      <c r="B23" s="16" t="s">
        <v>21</v>
      </c>
      <c r="C23" s="16" t="s">
        <v>333</v>
      </c>
      <c r="D23" s="16" t="s">
        <v>324</v>
      </c>
      <c r="E23" s="17">
        <v>0.366</v>
      </c>
      <c r="F23" s="17">
        <v>0.22</v>
      </c>
      <c r="G23" s="17">
        <v>0.172</v>
      </c>
      <c r="H23" s="17">
        <v>0.168</v>
      </c>
      <c r="I23" s="17">
        <v>0.071</v>
      </c>
      <c r="J23" s="17">
        <v>0.004</v>
      </c>
    </row>
    <row r="24">
      <c r="A24" s="16" t="s">
        <v>338</v>
      </c>
      <c r="B24" s="16" t="s">
        <v>75</v>
      </c>
      <c r="C24" s="16" t="s">
        <v>333</v>
      </c>
      <c r="D24" s="61">
        <v>2000.0</v>
      </c>
      <c r="E24" s="17">
        <v>0.384</v>
      </c>
      <c r="F24" s="17">
        <v>0.214</v>
      </c>
      <c r="G24" s="17">
        <v>0.166</v>
      </c>
      <c r="H24" s="17">
        <v>0.149</v>
      </c>
      <c r="I24" s="17">
        <v>0.08</v>
      </c>
      <c r="J24" s="17">
        <v>0.007</v>
      </c>
    </row>
    <row r="25">
      <c r="A25" s="16" t="s">
        <v>338</v>
      </c>
      <c r="B25" s="16" t="s">
        <v>75</v>
      </c>
      <c r="C25" s="16" t="s">
        <v>333</v>
      </c>
      <c r="D25" s="16" t="s">
        <v>324</v>
      </c>
      <c r="E25" s="17">
        <v>0.403</v>
      </c>
      <c r="F25" s="17">
        <v>0.222</v>
      </c>
      <c r="G25" s="17">
        <v>0.152</v>
      </c>
      <c r="H25" s="17">
        <v>0.141</v>
      </c>
      <c r="I25" s="17">
        <v>0.075</v>
      </c>
      <c r="J25" s="17">
        <v>0.008</v>
      </c>
    </row>
    <row r="26">
      <c r="A26" s="16" t="s">
        <v>339</v>
      </c>
      <c r="B26" s="16" t="s">
        <v>24</v>
      </c>
      <c r="C26" s="16" t="s">
        <v>333</v>
      </c>
      <c r="D26" s="61">
        <v>2000.0</v>
      </c>
      <c r="E26" s="17">
        <v>0.263</v>
      </c>
      <c r="F26" s="17">
        <v>0.193</v>
      </c>
      <c r="G26" s="17">
        <v>0.191</v>
      </c>
      <c r="H26" s="17">
        <v>0.208</v>
      </c>
      <c r="I26" s="17">
        <v>0.131</v>
      </c>
      <c r="J26" s="17">
        <v>0.014</v>
      </c>
    </row>
    <row r="27">
      <c r="A27" s="16" t="s">
        <v>339</v>
      </c>
      <c r="B27" s="16" t="s">
        <v>24</v>
      </c>
      <c r="C27" s="16" t="s">
        <v>333</v>
      </c>
      <c r="D27" s="16" t="s">
        <v>324</v>
      </c>
      <c r="E27" s="17">
        <v>0.3</v>
      </c>
      <c r="F27" s="17">
        <v>0.231</v>
      </c>
      <c r="G27" s="17">
        <v>0.183</v>
      </c>
      <c r="H27" s="17">
        <v>0.184</v>
      </c>
      <c r="I27" s="17">
        <v>0.096</v>
      </c>
      <c r="J27" s="17">
        <v>0.007</v>
      </c>
    </row>
    <row r="28">
      <c r="A28" s="16" t="s">
        <v>340</v>
      </c>
      <c r="B28" s="16" t="s">
        <v>48</v>
      </c>
      <c r="C28" s="16" t="s">
        <v>333</v>
      </c>
      <c r="D28" s="61">
        <v>2000.0</v>
      </c>
      <c r="E28" s="17">
        <v>0.146</v>
      </c>
      <c r="F28" s="17">
        <v>0.14</v>
      </c>
      <c r="G28" s="17">
        <v>0.156</v>
      </c>
      <c r="H28" s="17">
        <v>0.247</v>
      </c>
      <c r="I28" s="17">
        <v>0.254</v>
      </c>
      <c r="J28" s="17">
        <v>0.057</v>
      </c>
    </row>
    <row r="29">
      <c r="A29" s="16" t="s">
        <v>340</v>
      </c>
      <c r="B29" s="16" t="s">
        <v>48</v>
      </c>
      <c r="C29" s="16" t="s">
        <v>333</v>
      </c>
      <c r="D29" s="16" t="s">
        <v>324</v>
      </c>
      <c r="E29" s="17">
        <v>0.179</v>
      </c>
      <c r="F29" s="17">
        <v>0.17</v>
      </c>
      <c r="G29" s="17">
        <v>0.145</v>
      </c>
      <c r="H29" s="17">
        <v>0.197</v>
      </c>
      <c r="I29" s="17">
        <v>0.255</v>
      </c>
      <c r="J29" s="17">
        <v>0.054</v>
      </c>
    </row>
    <row r="30">
      <c r="A30" s="16" t="s">
        <v>341</v>
      </c>
      <c r="B30" s="16" t="s">
        <v>57</v>
      </c>
      <c r="C30" s="16" t="s">
        <v>333</v>
      </c>
      <c r="D30" s="61">
        <v>2000.0</v>
      </c>
      <c r="E30" s="17">
        <v>0.244</v>
      </c>
      <c r="F30" s="17">
        <v>0.187</v>
      </c>
      <c r="G30" s="17">
        <v>0.182</v>
      </c>
      <c r="H30" s="17">
        <v>0.213</v>
      </c>
      <c r="I30" s="17">
        <v>0.166</v>
      </c>
      <c r="J30" s="17">
        <v>0.008</v>
      </c>
    </row>
    <row r="31">
      <c r="A31" s="16" t="s">
        <v>341</v>
      </c>
      <c r="B31" s="16" t="s">
        <v>57</v>
      </c>
      <c r="C31" s="16" t="s">
        <v>333</v>
      </c>
      <c r="D31" s="16" t="s">
        <v>324</v>
      </c>
      <c r="E31" s="17">
        <v>0.257</v>
      </c>
      <c r="F31" s="17">
        <v>0.223</v>
      </c>
      <c r="G31" s="17">
        <v>0.153</v>
      </c>
      <c r="H31" s="17">
        <v>0.206</v>
      </c>
      <c r="I31" s="17">
        <v>0.147</v>
      </c>
      <c r="J31" s="17">
        <v>0.013</v>
      </c>
    </row>
    <row r="32">
      <c r="A32" s="16" t="s">
        <v>342</v>
      </c>
      <c r="B32" s="16" t="s">
        <v>132</v>
      </c>
      <c r="C32" s="16" t="s">
        <v>333</v>
      </c>
      <c r="D32" s="61">
        <v>2000.0</v>
      </c>
      <c r="E32" s="17">
        <v>0.135</v>
      </c>
      <c r="F32" s="17">
        <v>0.15</v>
      </c>
      <c r="G32" s="17">
        <v>0.151</v>
      </c>
      <c r="H32" s="17">
        <v>0.243</v>
      </c>
      <c r="I32" s="17">
        <v>0.294</v>
      </c>
      <c r="J32" s="17">
        <v>0.026</v>
      </c>
    </row>
    <row r="33">
      <c r="A33" s="16" t="s">
        <v>342</v>
      </c>
      <c r="B33" s="16" t="s">
        <v>132</v>
      </c>
      <c r="C33" s="16" t="s">
        <v>333</v>
      </c>
      <c r="D33" s="16" t="s">
        <v>324</v>
      </c>
      <c r="E33" s="17">
        <v>0.173</v>
      </c>
      <c r="F33" s="17">
        <v>0.164</v>
      </c>
      <c r="G33" s="17">
        <v>0.151</v>
      </c>
      <c r="H33" s="17">
        <v>0.218</v>
      </c>
      <c r="I33" s="17">
        <v>0.27</v>
      </c>
      <c r="J33" s="17">
        <v>0.024</v>
      </c>
    </row>
    <row r="34">
      <c r="A34" s="16" t="s">
        <v>343</v>
      </c>
      <c r="B34" s="16" t="s">
        <v>60</v>
      </c>
      <c r="C34" s="16" t="s">
        <v>333</v>
      </c>
      <c r="D34" s="61">
        <v>2000.0</v>
      </c>
      <c r="E34" s="17">
        <v>0.192</v>
      </c>
      <c r="F34" s="17">
        <v>0.174</v>
      </c>
      <c r="G34" s="17">
        <v>0.17</v>
      </c>
      <c r="H34" s="17">
        <v>0.22</v>
      </c>
      <c r="I34" s="17">
        <v>0.23</v>
      </c>
      <c r="J34" s="17">
        <v>0.015</v>
      </c>
    </row>
    <row r="35">
      <c r="A35" s="16" t="s">
        <v>343</v>
      </c>
      <c r="B35" s="16" t="s">
        <v>60</v>
      </c>
      <c r="C35" s="16" t="s">
        <v>333</v>
      </c>
      <c r="D35" s="16" t="s">
        <v>324</v>
      </c>
      <c r="E35" s="17">
        <v>0.179</v>
      </c>
      <c r="F35" s="17">
        <v>0.19</v>
      </c>
      <c r="G35" s="17">
        <v>0.177</v>
      </c>
      <c r="H35" s="17">
        <v>0.219</v>
      </c>
      <c r="I35" s="17">
        <v>0.216</v>
      </c>
      <c r="J35" s="17">
        <v>0.019</v>
      </c>
    </row>
    <row r="36">
      <c r="A36" s="16" t="s">
        <v>344</v>
      </c>
      <c r="B36" s="16" t="s">
        <v>51</v>
      </c>
      <c r="C36" s="16" t="s">
        <v>333</v>
      </c>
      <c r="D36" s="61">
        <v>2000.0</v>
      </c>
      <c r="E36" s="17">
        <v>0.171</v>
      </c>
      <c r="F36" s="17">
        <v>0.164</v>
      </c>
      <c r="G36" s="17">
        <v>0.17</v>
      </c>
      <c r="H36" s="17">
        <v>0.23</v>
      </c>
      <c r="I36" s="17">
        <v>0.241</v>
      </c>
      <c r="J36" s="17">
        <v>0.023</v>
      </c>
    </row>
    <row r="37">
      <c r="A37" s="16" t="s">
        <v>344</v>
      </c>
      <c r="B37" s="16" t="s">
        <v>51</v>
      </c>
      <c r="C37" s="16" t="s">
        <v>333</v>
      </c>
      <c r="D37" s="16" t="s">
        <v>324</v>
      </c>
      <c r="E37" s="17">
        <v>0.198</v>
      </c>
      <c r="F37" s="17">
        <v>0.185</v>
      </c>
      <c r="G37" s="17">
        <v>0.132</v>
      </c>
      <c r="H37" s="17">
        <v>0.241</v>
      </c>
      <c r="I37" s="17">
        <v>0.219</v>
      </c>
      <c r="J37" s="17">
        <v>0.026</v>
      </c>
    </row>
    <row r="38">
      <c r="A38" s="16" t="s">
        <v>345</v>
      </c>
      <c r="B38" s="16" t="s">
        <v>72</v>
      </c>
      <c r="C38" s="16" t="s">
        <v>333</v>
      </c>
      <c r="D38" s="61">
        <v>2000.0</v>
      </c>
      <c r="E38" s="17">
        <v>0.256</v>
      </c>
      <c r="F38" s="17">
        <v>0.209</v>
      </c>
      <c r="G38" s="17">
        <v>0.164</v>
      </c>
      <c r="H38" s="17">
        <v>0.199</v>
      </c>
      <c r="I38" s="17">
        <v>0.161</v>
      </c>
      <c r="J38" s="17">
        <v>0.012</v>
      </c>
    </row>
    <row r="39">
      <c r="A39" s="16" t="s">
        <v>345</v>
      </c>
      <c r="B39" s="16" t="s">
        <v>72</v>
      </c>
      <c r="C39" s="16" t="s">
        <v>333</v>
      </c>
      <c r="D39" s="16" t="s">
        <v>324</v>
      </c>
      <c r="E39" s="17">
        <v>0.162</v>
      </c>
      <c r="F39" s="17">
        <v>0.133</v>
      </c>
      <c r="G39" s="17">
        <v>0.105</v>
      </c>
      <c r="H39" s="17">
        <v>0.178</v>
      </c>
      <c r="I39" s="17">
        <v>0.319</v>
      </c>
      <c r="J39" s="17">
        <v>0.103</v>
      </c>
    </row>
    <row r="40">
      <c r="A40" s="16" t="s">
        <v>346</v>
      </c>
      <c r="B40" s="16" t="s">
        <v>150</v>
      </c>
      <c r="C40" s="16" t="s">
        <v>333</v>
      </c>
      <c r="D40" s="61">
        <v>2000.0</v>
      </c>
      <c r="E40" s="17">
        <v>0.173</v>
      </c>
      <c r="F40" s="17">
        <v>0.13</v>
      </c>
      <c r="G40" s="17">
        <v>0.152</v>
      </c>
      <c r="H40" s="17">
        <v>0.211</v>
      </c>
      <c r="I40" s="17">
        <v>0.255</v>
      </c>
      <c r="J40" s="17">
        <v>0.079</v>
      </c>
    </row>
    <row r="41">
      <c r="A41" s="16" t="s">
        <v>346</v>
      </c>
      <c r="B41" s="16" t="s">
        <v>150</v>
      </c>
      <c r="C41" s="16" t="s">
        <v>333</v>
      </c>
      <c r="D41" s="16" t="s">
        <v>324</v>
      </c>
      <c r="E41" s="17">
        <v>0.141</v>
      </c>
      <c r="F41" s="17">
        <v>0.107</v>
      </c>
      <c r="G41" s="17">
        <v>0.088</v>
      </c>
      <c r="H41" s="17">
        <v>0.159</v>
      </c>
      <c r="I41" s="17">
        <v>0.337</v>
      </c>
      <c r="J41" s="17">
        <v>0.169</v>
      </c>
    </row>
    <row r="42">
      <c r="A42" s="16" t="s">
        <v>347</v>
      </c>
      <c r="B42" s="16" t="s">
        <v>42</v>
      </c>
      <c r="C42" s="16" t="s">
        <v>333</v>
      </c>
      <c r="D42" s="61">
        <v>2000.0</v>
      </c>
      <c r="E42" s="17">
        <v>0.346</v>
      </c>
      <c r="F42" s="17">
        <v>0.178</v>
      </c>
      <c r="G42" s="17">
        <v>0.162</v>
      </c>
      <c r="H42" s="17">
        <v>0.167</v>
      </c>
      <c r="I42" s="17">
        <v>0.131</v>
      </c>
      <c r="J42" s="17">
        <v>0.016</v>
      </c>
    </row>
    <row r="43">
      <c r="A43" s="16" t="s">
        <v>347</v>
      </c>
      <c r="B43" s="16" t="s">
        <v>42</v>
      </c>
      <c r="C43" s="16" t="s">
        <v>333</v>
      </c>
      <c r="D43" s="16" t="s">
        <v>324</v>
      </c>
      <c r="E43" s="17">
        <v>0.214</v>
      </c>
      <c r="F43" s="17">
        <v>0.179</v>
      </c>
      <c r="G43" s="17">
        <v>0.132</v>
      </c>
      <c r="H43" s="17">
        <v>0.199</v>
      </c>
      <c r="I43" s="17">
        <v>0.23</v>
      </c>
      <c r="J43" s="17">
        <v>0.045</v>
      </c>
    </row>
    <row r="44">
      <c r="A44" s="16" t="s">
        <v>348</v>
      </c>
      <c r="B44" s="16" t="s">
        <v>63</v>
      </c>
      <c r="C44" s="16" t="s">
        <v>333</v>
      </c>
      <c r="D44" s="61">
        <v>2000.0</v>
      </c>
      <c r="E44" s="17">
        <v>0.299</v>
      </c>
      <c r="F44" s="17">
        <v>0.233</v>
      </c>
      <c r="G44" s="17">
        <v>0.171</v>
      </c>
      <c r="H44" s="17">
        <v>0.174</v>
      </c>
      <c r="I44" s="17">
        <v>0.112</v>
      </c>
      <c r="J44" s="17">
        <v>0.01</v>
      </c>
    </row>
    <row r="45">
      <c r="A45" s="16" t="s">
        <v>348</v>
      </c>
      <c r="B45" s="16" t="s">
        <v>63</v>
      </c>
      <c r="C45" s="16" t="s">
        <v>333</v>
      </c>
      <c r="D45" s="16" t="s">
        <v>324</v>
      </c>
      <c r="E45" s="17">
        <v>0.233</v>
      </c>
      <c r="F45" s="17">
        <v>0.16</v>
      </c>
      <c r="G45" s="17">
        <v>0.138</v>
      </c>
      <c r="H45" s="17">
        <v>0.194</v>
      </c>
      <c r="I45" s="17">
        <v>0.245</v>
      </c>
      <c r="J45" s="17">
        <v>0.029</v>
      </c>
    </row>
    <row r="46">
      <c r="A46" s="16" t="s">
        <v>349</v>
      </c>
      <c r="B46" s="16" t="s">
        <v>69</v>
      </c>
      <c r="C46" s="16" t="s">
        <v>333</v>
      </c>
      <c r="D46" s="61">
        <v>2000.0</v>
      </c>
      <c r="E46" s="17">
        <v>0.275</v>
      </c>
      <c r="F46" s="17">
        <v>0.189</v>
      </c>
      <c r="G46" s="17">
        <v>0.169</v>
      </c>
      <c r="H46" s="17">
        <v>0.201</v>
      </c>
      <c r="I46" s="17">
        <v>0.151</v>
      </c>
      <c r="J46" s="17">
        <v>0.015</v>
      </c>
    </row>
    <row r="47">
      <c r="A47" s="16" t="s">
        <v>349</v>
      </c>
      <c r="B47" s="16" t="s">
        <v>69</v>
      </c>
      <c r="C47" s="16" t="s">
        <v>333</v>
      </c>
      <c r="D47" s="16" t="s">
        <v>324</v>
      </c>
      <c r="E47" s="17">
        <v>0.239</v>
      </c>
      <c r="F47" s="17">
        <v>0.215</v>
      </c>
      <c r="G47" s="17">
        <v>0.161</v>
      </c>
      <c r="H47" s="17">
        <v>0.206</v>
      </c>
      <c r="I47" s="17">
        <v>0.159</v>
      </c>
      <c r="J47" s="17">
        <v>0.02</v>
      </c>
    </row>
    <row r="48">
      <c r="A48" s="16" t="s">
        <v>350</v>
      </c>
      <c r="B48" s="16" t="s">
        <v>111</v>
      </c>
      <c r="C48" s="16" t="s">
        <v>333</v>
      </c>
      <c r="D48" s="61">
        <v>2000.0</v>
      </c>
      <c r="E48" s="17">
        <v>0.128</v>
      </c>
      <c r="F48" s="17">
        <v>0.094</v>
      </c>
      <c r="G48" s="17">
        <v>0.13</v>
      </c>
      <c r="H48" s="17">
        <v>0.215</v>
      </c>
      <c r="I48" s="17">
        <v>0.337</v>
      </c>
      <c r="J48" s="17">
        <v>0.097</v>
      </c>
    </row>
    <row r="49">
      <c r="A49" s="16" t="s">
        <v>350</v>
      </c>
      <c r="B49" s="16" t="s">
        <v>111</v>
      </c>
      <c r="C49" s="16" t="s">
        <v>333</v>
      </c>
      <c r="D49" s="16" t="s">
        <v>324</v>
      </c>
      <c r="E49" s="17">
        <v>0.102</v>
      </c>
      <c r="F49" s="17">
        <v>0.063</v>
      </c>
      <c r="G49" s="17">
        <v>0.065</v>
      </c>
      <c r="H49" s="17">
        <v>0.165</v>
      </c>
      <c r="I49" s="17">
        <v>0.395</v>
      </c>
      <c r="J49" s="17">
        <v>0.21</v>
      </c>
    </row>
    <row r="50">
      <c r="A50" s="16" t="s">
        <v>351</v>
      </c>
      <c r="B50" s="16" t="s">
        <v>120</v>
      </c>
      <c r="C50" s="16" t="s">
        <v>333</v>
      </c>
      <c r="D50" s="61">
        <v>2000.0</v>
      </c>
      <c r="E50" s="17">
        <v>0.197</v>
      </c>
      <c r="F50" s="17">
        <v>0.198</v>
      </c>
      <c r="G50" s="17">
        <v>0.161</v>
      </c>
      <c r="H50" s="17">
        <v>0.22</v>
      </c>
      <c r="I50" s="17">
        <v>0.202</v>
      </c>
      <c r="J50" s="17">
        <v>0.022</v>
      </c>
    </row>
    <row r="51">
      <c r="A51" s="16" t="s">
        <v>351</v>
      </c>
      <c r="B51" s="16" t="s">
        <v>120</v>
      </c>
      <c r="C51" s="16" t="s">
        <v>333</v>
      </c>
      <c r="D51" s="16" t="s">
        <v>324</v>
      </c>
      <c r="E51" s="17">
        <v>0.166</v>
      </c>
      <c r="F51" s="17">
        <v>0.199</v>
      </c>
      <c r="G51" s="17">
        <v>0.143</v>
      </c>
      <c r="H51" s="17">
        <v>0.198</v>
      </c>
      <c r="I51" s="17">
        <v>0.241</v>
      </c>
      <c r="J51" s="17">
        <v>0.053</v>
      </c>
    </row>
    <row r="52">
      <c r="A52" s="16" t="s">
        <v>352</v>
      </c>
      <c r="B52" s="16" t="s">
        <v>54</v>
      </c>
      <c r="C52" s="16" t="s">
        <v>333</v>
      </c>
      <c r="D52" s="61">
        <v>2000.0</v>
      </c>
      <c r="E52" s="17">
        <v>0.235</v>
      </c>
      <c r="F52" s="17">
        <v>0.194</v>
      </c>
      <c r="G52" s="17">
        <v>0.173</v>
      </c>
      <c r="H52" s="17">
        <v>0.201</v>
      </c>
      <c r="I52" s="17">
        <v>0.172</v>
      </c>
      <c r="J52" s="17">
        <v>0.025</v>
      </c>
    </row>
    <row r="53">
      <c r="A53" s="16" t="s">
        <v>352</v>
      </c>
      <c r="B53" s="16" t="s">
        <v>54</v>
      </c>
      <c r="C53" s="16" t="s">
        <v>333</v>
      </c>
      <c r="D53" s="16" t="s">
        <v>324</v>
      </c>
      <c r="E53" s="17">
        <v>0.195</v>
      </c>
      <c r="F53" s="17">
        <v>0.163</v>
      </c>
      <c r="G53" s="17">
        <v>0.124</v>
      </c>
      <c r="H53" s="17">
        <v>0.197</v>
      </c>
      <c r="I53" s="17">
        <v>0.259</v>
      </c>
      <c r="J53" s="17">
        <v>0.062</v>
      </c>
    </row>
    <row r="54">
      <c r="A54" s="16" t="s">
        <v>353</v>
      </c>
      <c r="B54" s="16" t="s">
        <v>33</v>
      </c>
      <c r="C54" s="16" t="s">
        <v>333</v>
      </c>
      <c r="D54" s="61">
        <v>2000.0</v>
      </c>
      <c r="E54" s="17">
        <v>0.205</v>
      </c>
      <c r="F54" s="17">
        <v>0.189</v>
      </c>
      <c r="G54" s="17">
        <v>0.2</v>
      </c>
      <c r="H54" s="17">
        <v>0.206</v>
      </c>
      <c r="I54" s="17">
        <v>0.181</v>
      </c>
      <c r="J54" s="17">
        <v>0.019</v>
      </c>
    </row>
    <row r="55">
      <c r="A55" s="16" t="s">
        <v>353</v>
      </c>
      <c r="B55" s="16" t="s">
        <v>33</v>
      </c>
      <c r="C55" s="16" t="s">
        <v>333</v>
      </c>
      <c r="D55" s="16" t="s">
        <v>324</v>
      </c>
      <c r="E55" s="17">
        <v>0.173</v>
      </c>
      <c r="F55" s="17">
        <v>0.181</v>
      </c>
      <c r="G55" s="17">
        <v>0.15</v>
      </c>
      <c r="H55" s="17">
        <v>0.247</v>
      </c>
      <c r="I55" s="17">
        <v>0.22</v>
      </c>
      <c r="J55" s="17">
        <v>0.03</v>
      </c>
    </row>
    <row r="56">
      <c r="A56" s="16" t="s">
        <v>354</v>
      </c>
      <c r="B56" s="16" t="s">
        <v>81</v>
      </c>
      <c r="C56" s="16" t="s">
        <v>333</v>
      </c>
      <c r="D56" s="61">
        <v>2000.0</v>
      </c>
      <c r="E56" s="17">
        <v>0.129</v>
      </c>
      <c r="F56" s="17">
        <v>0.153</v>
      </c>
      <c r="G56" s="17">
        <v>0.147</v>
      </c>
      <c r="H56" s="17">
        <v>0.239</v>
      </c>
      <c r="I56" s="17">
        <v>0.277</v>
      </c>
      <c r="J56" s="17">
        <v>0.055</v>
      </c>
    </row>
    <row r="57">
      <c r="A57" s="16" t="s">
        <v>354</v>
      </c>
      <c r="B57" s="16" t="s">
        <v>81</v>
      </c>
      <c r="C57" s="16" t="s">
        <v>333</v>
      </c>
      <c r="D57" s="16" t="s">
        <v>324</v>
      </c>
      <c r="E57" s="17">
        <v>0.127</v>
      </c>
      <c r="F57" s="17">
        <v>0.156</v>
      </c>
      <c r="G57" s="17">
        <v>0.123</v>
      </c>
      <c r="H57" s="17">
        <v>0.222</v>
      </c>
      <c r="I57" s="17">
        <v>0.304</v>
      </c>
      <c r="J57" s="17">
        <v>0.067</v>
      </c>
    </row>
    <row r="58">
      <c r="A58" s="16" t="s">
        <v>355</v>
      </c>
      <c r="B58" s="16" t="s">
        <v>135</v>
      </c>
      <c r="C58" s="16" t="s">
        <v>333</v>
      </c>
      <c r="D58" s="61">
        <v>2000.0</v>
      </c>
      <c r="E58" s="17">
        <v>0.21</v>
      </c>
      <c r="F58" s="17">
        <v>0.173</v>
      </c>
      <c r="G58" s="17">
        <v>0.154</v>
      </c>
      <c r="H58" s="17">
        <v>0.218</v>
      </c>
      <c r="I58" s="17">
        <v>0.225</v>
      </c>
      <c r="J58" s="17">
        <v>0.019</v>
      </c>
    </row>
    <row r="59">
      <c r="A59" s="16" t="s">
        <v>355</v>
      </c>
      <c r="B59" s="16" t="s">
        <v>135</v>
      </c>
      <c r="C59" s="16" t="s">
        <v>333</v>
      </c>
      <c r="D59" s="16" t="s">
        <v>324</v>
      </c>
      <c r="E59" s="17">
        <v>0.166</v>
      </c>
      <c r="F59" s="17">
        <v>0.205</v>
      </c>
      <c r="G59" s="17">
        <v>0.153</v>
      </c>
      <c r="H59" s="17">
        <v>0.198</v>
      </c>
      <c r="I59" s="17">
        <v>0.244</v>
      </c>
      <c r="J59" s="17">
        <v>0.034</v>
      </c>
    </row>
    <row r="60">
      <c r="A60" s="16" t="s">
        <v>356</v>
      </c>
      <c r="B60" s="16" t="s">
        <v>105</v>
      </c>
      <c r="C60" s="16" t="s">
        <v>333</v>
      </c>
      <c r="D60" s="61">
        <v>2000.0</v>
      </c>
      <c r="E60" s="17">
        <v>0.233</v>
      </c>
      <c r="F60" s="17">
        <v>0.183</v>
      </c>
      <c r="G60" s="17">
        <v>0.136</v>
      </c>
      <c r="H60" s="17">
        <v>0.21</v>
      </c>
      <c r="I60" s="17">
        <v>0.205</v>
      </c>
      <c r="J60" s="17">
        <v>0.033</v>
      </c>
    </row>
    <row r="61">
      <c r="A61" s="16" t="s">
        <v>356</v>
      </c>
      <c r="B61" s="16" t="s">
        <v>105</v>
      </c>
      <c r="C61" s="16" t="s">
        <v>333</v>
      </c>
      <c r="D61" s="16" t="s">
        <v>324</v>
      </c>
      <c r="E61" s="17">
        <v>0.197</v>
      </c>
      <c r="F61" s="17">
        <v>0.212</v>
      </c>
      <c r="G61" s="17">
        <v>0.158</v>
      </c>
      <c r="H61" s="17">
        <v>0.186</v>
      </c>
      <c r="I61" s="17">
        <v>0.207</v>
      </c>
      <c r="J61" s="17">
        <v>0.04</v>
      </c>
    </row>
    <row r="62">
      <c r="A62" s="16" t="s">
        <v>357</v>
      </c>
      <c r="B62" s="16" t="s">
        <v>153</v>
      </c>
      <c r="C62" s="16" t="s">
        <v>333</v>
      </c>
      <c r="D62" s="61">
        <v>2000.0</v>
      </c>
      <c r="E62" s="17">
        <v>0.318</v>
      </c>
      <c r="F62" s="17">
        <v>0.188</v>
      </c>
      <c r="G62" s="17">
        <v>0.146</v>
      </c>
      <c r="H62" s="17">
        <v>0.188</v>
      </c>
      <c r="I62" s="17">
        <v>0.144</v>
      </c>
      <c r="J62" s="17">
        <v>0.016</v>
      </c>
    </row>
    <row r="63">
      <c r="A63" s="16" t="s">
        <v>357</v>
      </c>
      <c r="B63" s="16" t="s">
        <v>153</v>
      </c>
      <c r="C63" s="16" t="s">
        <v>333</v>
      </c>
      <c r="D63" s="16" t="s">
        <v>324</v>
      </c>
      <c r="E63" s="17">
        <v>0.318</v>
      </c>
      <c r="F63" s="17">
        <v>0.188</v>
      </c>
      <c r="G63" s="17">
        <v>0.129</v>
      </c>
      <c r="H63" s="17">
        <v>0.167</v>
      </c>
      <c r="I63" s="17">
        <v>0.176</v>
      </c>
      <c r="J63" s="17">
        <v>0.023</v>
      </c>
    </row>
    <row r="64">
      <c r="A64" s="16" t="s">
        <v>358</v>
      </c>
      <c r="B64" s="16" t="s">
        <v>39</v>
      </c>
      <c r="C64" s="16" t="s">
        <v>333</v>
      </c>
      <c r="D64" s="61">
        <v>2000.0</v>
      </c>
      <c r="E64" s="17">
        <v>0.209</v>
      </c>
      <c r="F64" s="17">
        <v>0.158</v>
      </c>
      <c r="G64" s="17">
        <v>0.168</v>
      </c>
      <c r="H64" s="17">
        <v>0.225</v>
      </c>
      <c r="I64" s="17">
        <v>0.203</v>
      </c>
      <c r="J64" s="17">
        <v>0.036</v>
      </c>
    </row>
    <row r="65">
      <c r="A65" s="16" t="s">
        <v>358</v>
      </c>
      <c r="B65" s="16" t="s">
        <v>39</v>
      </c>
      <c r="C65" s="16" t="s">
        <v>333</v>
      </c>
      <c r="D65" s="16" t="s">
        <v>324</v>
      </c>
      <c r="E65" s="17">
        <v>0.181</v>
      </c>
      <c r="F65" s="17">
        <v>0.174</v>
      </c>
      <c r="G65" s="17">
        <v>0.155</v>
      </c>
      <c r="H65" s="17">
        <v>0.221</v>
      </c>
      <c r="I65" s="17">
        <v>0.225</v>
      </c>
      <c r="J65" s="17">
        <v>0.044</v>
      </c>
    </row>
    <row r="66">
      <c r="A66" s="16" t="s">
        <v>359</v>
      </c>
      <c r="B66" s="16" t="s">
        <v>84</v>
      </c>
      <c r="C66" s="16" t="s">
        <v>333</v>
      </c>
      <c r="D66" s="61">
        <v>2000.0</v>
      </c>
      <c r="E66" s="17">
        <v>0.189</v>
      </c>
      <c r="F66" s="17">
        <v>0.159</v>
      </c>
      <c r="G66" s="17">
        <v>0.145</v>
      </c>
      <c r="H66" s="17">
        <v>0.204</v>
      </c>
      <c r="I66" s="17">
        <v>0.264</v>
      </c>
      <c r="J66" s="17">
        <v>0.04</v>
      </c>
    </row>
    <row r="67">
      <c r="A67" s="16" t="s">
        <v>359</v>
      </c>
      <c r="B67" s="16" t="s">
        <v>84</v>
      </c>
      <c r="C67" s="16" t="s">
        <v>333</v>
      </c>
      <c r="D67" s="16" t="s">
        <v>324</v>
      </c>
      <c r="E67" s="17">
        <v>0.16</v>
      </c>
      <c r="F67" s="17">
        <v>0.162</v>
      </c>
      <c r="G67" s="17">
        <v>0.141</v>
      </c>
      <c r="H67" s="17">
        <v>0.202</v>
      </c>
      <c r="I67" s="17">
        <v>0.283</v>
      </c>
      <c r="J67" s="17">
        <v>0.053</v>
      </c>
    </row>
    <row r="68">
      <c r="A68" s="16" t="s">
        <v>360</v>
      </c>
      <c r="B68" s="16" t="s">
        <v>96</v>
      </c>
      <c r="C68" s="16" t="s">
        <v>333</v>
      </c>
      <c r="D68" s="61">
        <v>2000.0</v>
      </c>
      <c r="E68" s="17">
        <v>0.348</v>
      </c>
      <c r="F68" s="17">
        <v>0.215</v>
      </c>
      <c r="G68" s="17">
        <v>0.161</v>
      </c>
      <c r="H68" s="17">
        <v>0.163</v>
      </c>
      <c r="I68" s="17">
        <v>0.103</v>
      </c>
      <c r="J68" s="17">
        <v>0.01</v>
      </c>
    </row>
    <row r="69">
      <c r="A69" s="16" t="s">
        <v>360</v>
      </c>
      <c r="B69" s="16" t="s">
        <v>96</v>
      </c>
      <c r="C69" s="16" t="s">
        <v>333</v>
      </c>
      <c r="D69" s="16" t="s">
        <v>324</v>
      </c>
      <c r="E69" s="17">
        <v>0.366</v>
      </c>
      <c r="F69" s="17">
        <v>0.207</v>
      </c>
      <c r="G69" s="17">
        <v>0.139</v>
      </c>
      <c r="H69" s="17">
        <v>0.156</v>
      </c>
      <c r="I69" s="17">
        <v>0.116</v>
      </c>
      <c r="J69" s="17">
        <v>0.016</v>
      </c>
    </row>
    <row r="70">
      <c r="A70" s="16" t="s">
        <v>361</v>
      </c>
      <c r="B70" s="16" t="s">
        <v>30</v>
      </c>
      <c r="C70" s="16" t="s">
        <v>333</v>
      </c>
      <c r="D70" s="61">
        <v>2000.0</v>
      </c>
      <c r="E70" s="17">
        <v>0.153</v>
      </c>
      <c r="F70" s="17">
        <v>0.184</v>
      </c>
      <c r="G70" s="17">
        <v>0.186</v>
      </c>
      <c r="H70" s="17">
        <v>0.243</v>
      </c>
      <c r="I70" s="17">
        <v>0.212</v>
      </c>
      <c r="J70" s="17">
        <v>0.022</v>
      </c>
    </row>
    <row r="71">
      <c r="A71" s="16" t="s">
        <v>361</v>
      </c>
      <c r="B71" s="16" t="s">
        <v>30</v>
      </c>
      <c r="C71" s="16" t="s">
        <v>333</v>
      </c>
      <c r="D71" s="16" t="s">
        <v>324</v>
      </c>
      <c r="E71" s="17">
        <v>0.151</v>
      </c>
      <c r="F71" s="17">
        <v>0.206</v>
      </c>
      <c r="G71" s="17">
        <v>0.167</v>
      </c>
      <c r="H71" s="17">
        <v>0.229</v>
      </c>
      <c r="I71" s="17">
        <v>0.225</v>
      </c>
      <c r="J71" s="17">
        <v>0.021</v>
      </c>
    </row>
    <row r="72">
      <c r="A72" s="16" t="s">
        <v>362</v>
      </c>
      <c r="B72" s="16" t="s">
        <v>156</v>
      </c>
      <c r="C72" s="16" t="s">
        <v>333</v>
      </c>
      <c r="D72" s="61">
        <v>2000.0</v>
      </c>
      <c r="E72" s="17">
        <v>0.115</v>
      </c>
      <c r="F72" s="17">
        <v>0.118</v>
      </c>
      <c r="G72" s="17">
        <v>0.141</v>
      </c>
      <c r="H72" s="17">
        <v>0.249</v>
      </c>
      <c r="I72" s="17">
        <v>0.339</v>
      </c>
      <c r="J72" s="17">
        <v>0.039</v>
      </c>
    </row>
    <row r="73">
      <c r="A73" s="16" t="s">
        <v>362</v>
      </c>
      <c r="B73" s="16" t="s">
        <v>156</v>
      </c>
      <c r="C73" s="16" t="s">
        <v>333</v>
      </c>
      <c r="D73" s="16" t="s">
        <v>324</v>
      </c>
      <c r="E73" s="17">
        <v>0.107</v>
      </c>
      <c r="F73" s="17">
        <v>0.149</v>
      </c>
      <c r="G73" s="17">
        <v>0.125</v>
      </c>
      <c r="H73" s="17">
        <v>0.226</v>
      </c>
      <c r="I73" s="17">
        <v>0.348</v>
      </c>
      <c r="J73" s="17">
        <v>0.046</v>
      </c>
    </row>
    <row r="74">
      <c r="A74" s="16" t="s">
        <v>363</v>
      </c>
      <c r="B74" s="16" t="s">
        <v>192</v>
      </c>
      <c r="C74" s="16" t="s">
        <v>333</v>
      </c>
      <c r="D74" s="61">
        <v>2000.0</v>
      </c>
      <c r="E74" s="17">
        <v>0.085</v>
      </c>
      <c r="F74" s="17">
        <v>0.092</v>
      </c>
      <c r="G74" s="17">
        <v>0.109</v>
      </c>
      <c r="H74" s="17">
        <v>0.179</v>
      </c>
      <c r="I74" s="17">
        <v>0.34</v>
      </c>
      <c r="J74" s="17">
        <v>0.195</v>
      </c>
    </row>
    <row r="75">
      <c r="A75" s="16" t="s">
        <v>363</v>
      </c>
      <c r="B75" s="16" t="s">
        <v>192</v>
      </c>
      <c r="C75" s="16" t="s">
        <v>333</v>
      </c>
      <c r="D75" s="16" t="s">
        <v>324</v>
      </c>
      <c r="E75" s="17">
        <v>0.076</v>
      </c>
      <c r="F75" s="17">
        <v>0.073</v>
      </c>
      <c r="G75" s="17">
        <v>0.056</v>
      </c>
      <c r="H75" s="17">
        <v>0.134</v>
      </c>
      <c r="I75" s="17">
        <v>0.367</v>
      </c>
      <c r="J75" s="17">
        <v>0.295</v>
      </c>
    </row>
    <row r="76">
      <c r="A76" s="16" t="s">
        <v>364</v>
      </c>
      <c r="B76" s="16" t="s">
        <v>186</v>
      </c>
      <c r="C76" s="16" t="s">
        <v>333</v>
      </c>
      <c r="D76" s="61">
        <v>2000.0</v>
      </c>
      <c r="E76" s="17">
        <v>0.085</v>
      </c>
      <c r="F76" s="17">
        <v>0.092</v>
      </c>
      <c r="G76" s="17">
        <v>0.109</v>
      </c>
      <c r="H76" s="17">
        <v>0.179</v>
      </c>
      <c r="I76" s="17">
        <v>0.34</v>
      </c>
      <c r="J76" s="17">
        <v>0.195</v>
      </c>
    </row>
    <row r="77">
      <c r="A77" s="16" t="s">
        <v>364</v>
      </c>
      <c r="B77" s="16" t="s">
        <v>186</v>
      </c>
      <c r="C77" s="16" t="s">
        <v>333</v>
      </c>
      <c r="D77" s="16" t="s">
        <v>324</v>
      </c>
      <c r="E77" s="17">
        <v>0.076</v>
      </c>
      <c r="F77" s="17">
        <v>0.073</v>
      </c>
      <c r="G77" s="17">
        <v>0.056</v>
      </c>
      <c r="H77" s="17">
        <v>0.134</v>
      </c>
      <c r="I77" s="17">
        <v>0.367</v>
      </c>
      <c r="J77" s="17">
        <v>0.295</v>
      </c>
    </row>
    <row r="78">
      <c r="A78" s="16" t="s">
        <v>365</v>
      </c>
      <c r="B78" s="16" t="s">
        <v>93</v>
      </c>
      <c r="C78" s="16" t="s">
        <v>333</v>
      </c>
      <c r="D78" s="61">
        <v>2000.0</v>
      </c>
      <c r="E78" s="17">
        <v>0.254</v>
      </c>
      <c r="F78" s="17">
        <v>0.194</v>
      </c>
      <c r="G78" s="17">
        <v>0.157</v>
      </c>
      <c r="H78" s="17">
        <v>0.202</v>
      </c>
      <c r="I78" s="17">
        <v>0.154</v>
      </c>
      <c r="J78" s="17">
        <v>0.039</v>
      </c>
    </row>
    <row r="79">
      <c r="A79" s="16" t="s">
        <v>365</v>
      </c>
      <c r="B79" s="16" t="s">
        <v>93</v>
      </c>
      <c r="C79" s="16" t="s">
        <v>333</v>
      </c>
      <c r="D79" s="16" t="s">
        <v>324</v>
      </c>
      <c r="E79" s="17">
        <v>0.276</v>
      </c>
      <c r="F79" s="17">
        <v>0.182</v>
      </c>
      <c r="G79" s="17">
        <v>0.115</v>
      </c>
      <c r="H79" s="17">
        <v>0.156</v>
      </c>
      <c r="I79" s="17">
        <v>0.204</v>
      </c>
      <c r="J79" s="17">
        <v>0.066</v>
      </c>
    </row>
    <row r="80">
      <c r="A80" s="16" t="s">
        <v>366</v>
      </c>
      <c r="B80" s="16" t="s">
        <v>141</v>
      </c>
      <c r="C80" s="16" t="s">
        <v>333</v>
      </c>
      <c r="D80" s="61">
        <v>2000.0</v>
      </c>
      <c r="E80" s="17">
        <v>0.118</v>
      </c>
      <c r="F80" s="17">
        <v>0.112</v>
      </c>
      <c r="G80" s="17">
        <v>0.121</v>
      </c>
      <c r="H80" s="17">
        <v>0.202</v>
      </c>
      <c r="I80" s="17">
        <v>0.304</v>
      </c>
      <c r="J80" s="17">
        <v>0.144</v>
      </c>
    </row>
    <row r="81">
      <c r="A81" s="16" t="s">
        <v>366</v>
      </c>
      <c r="B81" s="16" t="s">
        <v>141</v>
      </c>
      <c r="C81" s="16" t="s">
        <v>333</v>
      </c>
      <c r="D81" s="16" t="s">
        <v>324</v>
      </c>
      <c r="E81" s="17">
        <v>0.125</v>
      </c>
      <c r="F81" s="17">
        <v>0.107</v>
      </c>
      <c r="G81" s="17">
        <v>0.073</v>
      </c>
      <c r="H81" s="17">
        <v>0.14</v>
      </c>
      <c r="I81" s="17">
        <v>0.349</v>
      </c>
      <c r="J81" s="17">
        <v>0.206</v>
      </c>
    </row>
    <row r="82">
      <c r="A82" s="16" t="s">
        <v>367</v>
      </c>
      <c r="B82" s="16" t="s">
        <v>189</v>
      </c>
      <c r="C82" s="16" t="s">
        <v>333</v>
      </c>
      <c r="D82" s="61">
        <v>2000.0</v>
      </c>
      <c r="E82" s="17">
        <v>0.118</v>
      </c>
      <c r="F82" s="17">
        <v>0.112</v>
      </c>
      <c r="G82" s="17">
        <v>0.121</v>
      </c>
      <c r="H82" s="17">
        <v>0.202</v>
      </c>
      <c r="I82" s="17">
        <v>0.304</v>
      </c>
      <c r="J82" s="17">
        <v>0.144</v>
      </c>
    </row>
    <row r="83">
      <c r="A83" s="16" t="s">
        <v>367</v>
      </c>
      <c r="B83" s="16" t="s">
        <v>189</v>
      </c>
      <c r="C83" s="16" t="s">
        <v>333</v>
      </c>
      <c r="D83" s="16" t="s">
        <v>324</v>
      </c>
      <c r="E83" s="17">
        <v>0.125</v>
      </c>
      <c r="F83" s="17">
        <v>0.107</v>
      </c>
      <c r="G83" s="17">
        <v>0.073</v>
      </c>
      <c r="H83" s="17">
        <v>0.14</v>
      </c>
      <c r="I83" s="17">
        <v>0.349</v>
      </c>
      <c r="J83" s="17">
        <v>0.206</v>
      </c>
    </row>
    <row r="84">
      <c r="A84" s="16" t="s">
        <v>368</v>
      </c>
      <c r="B84" s="16" t="s">
        <v>165</v>
      </c>
      <c r="C84" s="16" t="s">
        <v>333</v>
      </c>
      <c r="D84" s="61">
        <v>2000.0</v>
      </c>
      <c r="E84" s="17">
        <v>0.073</v>
      </c>
      <c r="F84" s="17">
        <v>0.077</v>
      </c>
      <c r="G84" s="17">
        <v>0.108</v>
      </c>
      <c r="H84" s="17">
        <v>0.206</v>
      </c>
      <c r="I84" s="17">
        <v>0.366</v>
      </c>
      <c r="J84" s="17">
        <v>0.17</v>
      </c>
    </row>
    <row r="85">
      <c r="A85" s="16" t="s">
        <v>368</v>
      </c>
      <c r="B85" s="16" t="s">
        <v>165</v>
      </c>
      <c r="C85" s="16" t="s">
        <v>333</v>
      </c>
      <c r="D85" s="16" t="s">
        <v>324</v>
      </c>
      <c r="E85" s="17">
        <v>0.075</v>
      </c>
      <c r="F85" s="17">
        <v>0.082</v>
      </c>
      <c r="G85" s="17">
        <v>0.079</v>
      </c>
      <c r="H85" s="17">
        <v>0.156</v>
      </c>
      <c r="I85" s="17">
        <v>0.368</v>
      </c>
      <c r="J85" s="17">
        <v>0.24</v>
      </c>
    </row>
    <row r="86">
      <c r="A86" s="16" t="s">
        <v>369</v>
      </c>
      <c r="B86" s="16" t="s">
        <v>87</v>
      </c>
      <c r="C86" s="16" t="s">
        <v>333</v>
      </c>
      <c r="D86" s="61">
        <v>2000.0</v>
      </c>
      <c r="E86" s="17">
        <v>0.104</v>
      </c>
      <c r="F86" s="17">
        <v>0.087</v>
      </c>
      <c r="G86" s="17">
        <v>0.105</v>
      </c>
      <c r="H86" s="17">
        <v>0.183</v>
      </c>
      <c r="I86" s="17">
        <v>0.315</v>
      </c>
      <c r="J86" s="17">
        <v>0.206</v>
      </c>
    </row>
    <row r="87">
      <c r="A87" s="16" t="s">
        <v>369</v>
      </c>
      <c r="B87" s="16" t="s">
        <v>87</v>
      </c>
      <c r="C87" s="16" t="s">
        <v>333</v>
      </c>
      <c r="D87" s="16" t="s">
        <v>324</v>
      </c>
      <c r="E87" s="17">
        <v>0.113</v>
      </c>
      <c r="F87" s="17">
        <v>0.097</v>
      </c>
      <c r="G87" s="17">
        <v>0.064</v>
      </c>
      <c r="H87" s="17">
        <v>0.144</v>
      </c>
      <c r="I87" s="17">
        <v>0.302</v>
      </c>
      <c r="J87" s="17">
        <v>0.28</v>
      </c>
    </row>
    <row r="88">
      <c r="A88" s="16" t="s">
        <v>370</v>
      </c>
      <c r="B88" s="16" t="s">
        <v>180</v>
      </c>
      <c r="C88" s="16" t="s">
        <v>333</v>
      </c>
      <c r="D88" s="61">
        <v>2000.0</v>
      </c>
      <c r="E88" s="17">
        <v>0.07</v>
      </c>
      <c r="F88" s="17">
        <v>0.068</v>
      </c>
      <c r="G88" s="17">
        <v>0.093</v>
      </c>
      <c r="H88" s="17">
        <v>0.19</v>
      </c>
      <c r="I88" s="17">
        <v>0.331</v>
      </c>
      <c r="J88" s="17">
        <v>0.248</v>
      </c>
    </row>
    <row r="89">
      <c r="A89" s="16" t="s">
        <v>370</v>
      </c>
      <c r="B89" s="16" t="s">
        <v>180</v>
      </c>
      <c r="C89" s="16" t="s">
        <v>333</v>
      </c>
      <c r="D89" s="16" t="s">
        <v>324</v>
      </c>
      <c r="E89" s="17">
        <v>0.063</v>
      </c>
      <c r="F89" s="17">
        <v>0.076</v>
      </c>
      <c r="G89" s="17">
        <v>0.077</v>
      </c>
      <c r="H89" s="17">
        <v>0.182</v>
      </c>
      <c r="I89" s="17">
        <v>0.345</v>
      </c>
      <c r="J89" s="17">
        <v>0.258</v>
      </c>
    </row>
    <row r="90">
      <c r="A90" s="16" t="s">
        <v>371</v>
      </c>
      <c r="B90" s="16" t="s">
        <v>45</v>
      </c>
      <c r="C90" s="16" t="s">
        <v>333</v>
      </c>
      <c r="D90" s="61">
        <v>2000.0</v>
      </c>
      <c r="E90" s="17">
        <v>0.258</v>
      </c>
      <c r="F90" s="17">
        <v>0.171</v>
      </c>
      <c r="G90" s="17">
        <v>0.151</v>
      </c>
      <c r="H90" s="17">
        <v>0.196</v>
      </c>
      <c r="I90" s="17">
        <v>0.18</v>
      </c>
      <c r="J90" s="17">
        <v>0.044</v>
      </c>
    </row>
    <row r="91">
      <c r="A91" s="16" t="s">
        <v>371</v>
      </c>
      <c r="B91" s="16" t="s">
        <v>45</v>
      </c>
      <c r="C91" s="16" t="s">
        <v>333</v>
      </c>
      <c r="D91" s="16" t="s">
        <v>324</v>
      </c>
      <c r="E91" s="17">
        <v>0.22</v>
      </c>
      <c r="F91" s="17">
        <v>0.164</v>
      </c>
      <c r="G91" s="17">
        <v>0.123</v>
      </c>
      <c r="H91" s="17">
        <v>0.186</v>
      </c>
      <c r="I91" s="17">
        <v>0.226</v>
      </c>
      <c r="J91" s="17">
        <v>0.081</v>
      </c>
    </row>
    <row r="92">
      <c r="A92" s="16" t="s">
        <v>372</v>
      </c>
      <c r="B92" s="16" t="s">
        <v>36</v>
      </c>
      <c r="C92" s="16" t="s">
        <v>333</v>
      </c>
      <c r="D92" s="61">
        <v>2000.0</v>
      </c>
      <c r="E92" s="17">
        <v>0.341</v>
      </c>
      <c r="F92" s="17">
        <v>0.21</v>
      </c>
      <c r="G92" s="17">
        <v>0.166</v>
      </c>
      <c r="H92" s="17">
        <v>0.161</v>
      </c>
      <c r="I92" s="17">
        <v>0.109</v>
      </c>
      <c r="J92" s="17">
        <v>0.013</v>
      </c>
    </row>
    <row r="93">
      <c r="A93" s="16" t="s">
        <v>372</v>
      </c>
      <c r="B93" s="16" t="s">
        <v>36</v>
      </c>
      <c r="C93" s="16" t="s">
        <v>333</v>
      </c>
      <c r="D93" s="16" t="s">
        <v>324</v>
      </c>
      <c r="E93" s="17">
        <v>0.254</v>
      </c>
      <c r="F93" s="17">
        <v>0.172</v>
      </c>
      <c r="G93" s="17">
        <v>0.142</v>
      </c>
      <c r="H93" s="17">
        <v>0.162</v>
      </c>
      <c r="I93" s="17">
        <v>0.212</v>
      </c>
      <c r="J93" s="17">
        <v>0.058</v>
      </c>
    </row>
    <row r="94">
      <c r="A94" s="16" t="s">
        <v>373</v>
      </c>
      <c r="B94" s="16" t="s">
        <v>66</v>
      </c>
      <c r="C94" s="16" t="s">
        <v>333</v>
      </c>
      <c r="D94" s="61">
        <v>2000.0</v>
      </c>
      <c r="E94" s="17">
        <v>0.332</v>
      </c>
      <c r="F94" s="17">
        <v>0.191</v>
      </c>
      <c r="G94" s="17">
        <v>0.169</v>
      </c>
      <c r="H94" s="17">
        <v>0.167</v>
      </c>
      <c r="I94" s="17">
        <v>0.115</v>
      </c>
      <c r="J94" s="17">
        <v>0.024</v>
      </c>
    </row>
    <row r="95">
      <c r="A95" s="16" t="s">
        <v>373</v>
      </c>
      <c r="B95" s="16" t="s">
        <v>66</v>
      </c>
      <c r="C95" s="16" t="s">
        <v>333</v>
      </c>
      <c r="D95" s="16" t="s">
        <v>324</v>
      </c>
      <c r="E95" s="17">
        <v>0.336</v>
      </c>
      <c r="F95" s="17">
        <v>0.188</v>
      </c>
      <c r="G95" s="17">
        <v>0.117</v>
      </c>
      <c r="H95" s="17">
        <v>0.184</v>
      </c>
      <c r="I95" s="17">
        <v>0.137</v>
      </c>
      <c r="J95" s="17">
        <v>0.038</v>
      </c>
    </row>
    <row r="96">
      <c r="A96" s="16" t="s">
        <v>374</v>
      </c>
      <c r="B96" s="16" t="s">
        <v>27</v>
      </c>
      <c r="C96" s="16" t="s">
        <v>333</v>
      </c>
      <c r="D96" s="61">
        <v>2000.0</v>
      </c>
      <c r="E96" s="17">
        <v>0.226</v>
      </c>
      <c r="F96" s="17">
        <v>0.192</v>
      </c>
      <c r="G96" s="17">
        <v>0.182</v>
      </c>
      <c r="H96" s="17">
        <v>0.226</v>
      </c>
      <c r="I96" s="17">
        <v>0.153</v>
      </c>
      <c r="J96" s="17">
        <v>0.02</v>
      </c>
    </row>
    <row r="97">
      <c r="A97" s="16" t="s">
        <v>374</v>
      </c>
      <c r="B97" s="16" t="s">
        <v>27</v>
      </c>
      <c r="C97" s="16" t="s">
        <v>333</v>
      </c>
      <c r="D97" s="16" t="s">
        <v>324</v>
      </c>
      <c r="E97" s="17">
        <v>0.213</v>
      </c>
      <c r="F97" s="17">
        <v>0.184</v>
      </c>
      <c r="G97" s="17">
        <v>0.131</v>
      </c>
      <c r="H97" s="17">
        <v>0.228</v>
      </c>
      <c r="I97" s="17">
        <v>0.226</v>
      </c>
      <c r="J97" s="17">
        <v>0.019</v>
      </c>
    </row>
    <row r="98">
      <c r="A98" s="16" t="s">
        <v>375</v>
      </c>
      <c r="B98" s="16" t="s">
        <v>108</v>
      </c>
      <c r="C98" s="16" t="s">
        <v>333</v>
      </c>
      <c r="D98" s="61">
        <v>2000.0</v>
      </c>
      <c r="E98" s="17">
        <v>0.168</v>
      </c>
      <c r="F98" s="17">
        <v>0.168</v>
      </c>
      <c r="G98" s="17">
        <v>0.175</v>
      </c>
      <c r="H98" s="17">
        <v>0.244</v>
      </c>
      <c r="I98" s="17">
        <v>0.224</v>
      </c>
      <c r="J98" s="17">
        <v>0.021</v>
      </c>
    </row>
    <row r="99">
      <c r="A99" s="16" t="s">
        <v>375</v>
      </c>
      <c r="B99" s="16" t="s">
        <v>108</v>
      </c>
      <c r="C99" s="16" t="s">
        <v>333</v>
      </c>
      <c r="D99" s="16" t="s">
        <v>324</v>
      </c>
      <c r="E99" s="17">
        <v>0.14</v>
      </c>
      <c r="F99" s="17">
        <v>0.162</v>
      </c>
      <c r="G99" s="17">
        <v>0.135</v>
      </c>
      <c r="H99" s="17">
        <v>0.223</v>
      </c>
      <c r="I99" s="17">
        <v>0.296</v>
      </c>
      <c r="J99" s="17">
        <v>0.044</v>
      </c>
    </row>
    <row r="100">
      <c r="A100" s="16" t="s">
        <v>376</v>
      </c>
      <c r="B100" s="16" t="s">
        <v>138</v>
      </c>
      <c r="C100" s="16" t="s">
        <v>333</v>
      </c>
      <c r="D100" s="61">
        <v>2000.0</v>
      </c>
      <c r="E100" s="17">
        <v>0.12</v>
      </c>
      <c r="F100" s="17">
        <v>0.168</v>
      </c>
      <c r="G100" s="17">
        <v>0.176</v>
      </c>
      <c r="H100" s="17">
        <v>0.264</v>
      </c>
      <c r="I100" s="17">
        <v>0.246</v>
      </c>
      <c r="J100" s="17">
        <v>0.026</v>
      </c>
    </row>
    <row r="101">
      <c r="A101" s="16" t="s">
        <v>376</v>
      </c>
      <c r="B101" s="16" t="s">
        <v>138</v>
      </c>
      <c r="C101" s="16" t="s">
        <v>333</v>
      </c>
      <c r="D101" s="16" t="s">
        <v>324</v>
      </c>
      <c r="E101" s="17">
        <v>0.085</v>
      </c>
      <c r="F101" s="17">
        <v>0.174</v>
      </c>
      <c r="G101" s="17">
        <v>0.154</v>
      </c>
      <c r="H101" s="17">
        <v>0.234</v>
      </c>
      <c r="I101" s="17">
        <v>0.294</v>
      </c>
      <c r="J101" s="17">
        <v>0.058</v>
      </c>
    </row>
    <row r="102">
      <c r="A102" s="16" t="s">
        <v>377</v>
      </c>
      <c r="B102" s="16" t="s">
        <v>168</v>
      </c>
      <c r="C102" s="16" t="s">
        <v>333</v>
      </c>
      <c r="D102" s="61">
        <v>2000.0</v>
      </c>
      <c r="E102" s="17">
        <v>0.14</v>
      </c>
      <c r="F102" s="17">
        <v>0.177</v>
      </c>
      <c r="G102" s="17">
        <v>0.169</v>
      </c>
      <c r="H102" s="17">
        <v>0.262</v>
      </c>
      <c r="I102" s="17">
        <v>0.232</v>
      </c>
      <c r="J102" s="17">
        <v>0.02</v>
      </c>
    </row>
    <row r="103">
      <c r="A103" s="16" t="s">
        <v>377</v>
      </c>
      <c r="B103" s="16" t="s">
        <v>168</v>
      </c>
      <c r="C103" s="16" t="s">
        <v>333</v>
      </c>
      <c r="D103" s="16" t="s">
        <v>324</v>
      </c>
      <c r="E103" s="17">
        <v>0.134</v>
      </c>
      <c r="F103" s="17">
        <v>0.217</v>
      </c>
      <c r="G103" s="17">
        <v>0.163</v>
      </c>
      <c r="H103" s="17">
        <v>0.24</v>
      </c>
      <c r="I103" s="17">
        <v>0.224</v>
      </c>
      <c r="J103" s="17">
        <v>0.022</v>
      </c>
    </row>
    <row r="104">
      <c r="A104" s="16" t="s">
        <v>378</v>
      </c>
      <c r="B104" s="16" t="s">
        <v>102</v>
      </c>
      <c r="C104" s="16" t="s">
        <v>333</v>
      </c>
      <c r="D104" s="61">
        <v>2000.0</v>
      </c>
      <c r="E104" s="17">
        <v>0.153</v>
      </c>
      <c r="F104" s="17">
        <v>0.171</v>
      </c>
      <c r="G104" s="17">
        <v>0.198</v>
      </c>
      <c r="H104" s="17">
        <v>0.233</v>
      </c>
      <c r="I104" s="17">
        <v>0.227</v>
      </c>
      <c r="J104" s="17">
        <v>0.018</v>
      </c>
    </row>
    <row r="105">
      <c r="A105" s="16" t="s">
        <v>378</v>
      </c>
      <c r="B105" s="16" t="s">
        <v>102</v>
      </c>
      <c r="C105" s="16" t="s">
        <v>333</v>
      </c>
      <c r="D105" s="16" t="s">
        <v>324</v>
      </c>
      <c r="E105" s="17">
        <v>0.143</v>
      </c>
      <c r="F105" s="17">
        <v>0.223</v>
      </c>
      <c r="G105" s="17">
        <v>0.192</v>
      </c>
      <c r="H105" s="17">
        <v>0.248</v>
      </c>
      <c r="I105" s="17">
        <v>0.175</v>
      </c>
      <c r="J105" s="17">
        <v>0.018</v>
      </c>
    </row>
    <row r="106">
      <c r="A106" s="16" t="s">
        <v>379</v>
      </c>
      <c r="B106" s="16" t="s">
        <v>129</v>
      </c>
      <c r="C106" s="16" t="s">
        <v>333</v>
      </c>
      <c r="D106" s="61">
        <v>2000.0</v>
      </c>
      <c r="E106" s="17">
        <v>0.128</v>
      </c>
      <c r="F106" s="17">
        <v>0.162</v>
      </c>
      <c r="G106" s="17">
        <v>0.17</v>
      </c>
      <c r="H106" s="17">
        <v>0.25</v>
      </c>
      <c r="I106" s="17">
        <v>0.266</v>
      </c>
      <c r="J106" s="17">
        <v>0.024</v>
      </c>
    </row>
    <row r="107">
      <c r="A107" s="16" t="s">
        <v>379</v>
      </c>
      <c r="B107" s="16" t="s">
        <v>129</v>
      </c>
      <c r="C107" s="16" t="s">
        <v>333</v>
      </c>
      <c r="D107" s="16" t="s">
        <v>324</v>
      </c>
      <c r="E107" s="17">
        <v>0.103</v>
      </c>
      <c r="F107" s="17">
        <v>0.156</v>
      </c>
      <c r="G107" s="17">
        <v>0.134</v>
      </c>
      <c r="H107" s="17">
        <v>0.245</v>
      </c>
      <c r="I107" s="17">
        <v>0.328</v>
      </c>
      <c r="J107" s="17">
        <v>0.033</v>
      </c>
    </row>
    <row r="108">
      <c r="A108" s="16" t="s">
        <v>380</v>
      </c>
      <c r="B108" s="16" t="s">
        <v>126</v>
      </c>
      <c r="C108" s="16" t="s">
        <v>333</v>
      </c>
      <c r="D108" s="61">
        <v>2000.0</v>
      </c>
      <c r="E108" s="17">
        <v>0.128</v>
      </c>
      <c r="F108" s="17">
        <v>0.136</v>
      </c>
      <c r="G108" s="17">
        <v>0.125</v>
      </c>
      <c r="H108" s="17">
        <v>0.248</v>
      </c>
      <c r="I108" s="17">
        <v>0.301</v>
      </c>
      <c r="J108" s="17">
        <v>0.062</v>
      </c>
    </row>
    <row r="109">
      <c r="A109" s="16" t="s">
        <v>380</v>
      </c>
      <c r="B109" s="16" t="s">
        <v>126</v>
      </c>
      <c r="C109" s="16" t="s">
        <v>333</v>
      </c>
      <c r="D109" s="16" t="s">
        <v>324</v>
      </c>
      <c r="E109" s="17">
        <v>0.13</v>
      </c>
      <c r="F109" s="17">
        <v>0.144</v>
      </c>
      <c r="G109" s="17">
        <v>0.105</v>
      </c>
      <c r="H109" s="17">
        <v>0.218</v>
      </c>
      <c r="I109" s="17">
        <v>0.326</v>
      </c>
      <c r="J109" s="17">
        <v>0.076</v>
      </c>
    </row>
    <row r="110">
      <c r="A110" s="16" t="s">
        <v>381</v>
      </c>
      <c r="B110" s="16" t="s">
        <v>162</v>
      </c>
      <c r="C110" s="16" t="s">
        <v>333</v>
      </c>
      <c r="D110" s="61">
        <v>2000.0</v>
      </c>
      <c r="E110" s="17">
        <v>0.103</v>
      </c>
      <c r="F110" s="17">
        <v>0.156</v>
      </c>
      <c r="G110" s="17">
        <v>0.152</v>
      </c>
      <c r="H110" s="17">
        <v>0.257</v>
      </c>
      <c r="I110" s="17">
        <v>0.287</v>
      </c>
      <c r="J110" s="17">
        <v>0.045</v>
      </c>
    </row>
    <row r="111">
      <c r="A111" s="16" t="s">
        <v>381</v>
      </c>
      <c r="B111" s="16" t="s">
        <v>162</v>
      </c>
      <c r="C111" s="16" t="s">
        <v>333</v>
      </c>
      <c r="D111" s="16" t="s">
        <v>324</v>
      </c>
      <c r="E111" s="17">
        <v>0.165</v>
      </c>
      <c r="F111" s="17">
        <v>0.209</v>
      </c>
      <c r="G111" s="17">
        <v>0.148</v>
      </c>
      <c r="H111" s="17">
        <v>0.202</v>
      </c>
      <c r="I111" s="17">
        <v>0.24</v>
      </c>
      <c r="J111" s="17">
        <v>0.036</v>
      </c>
    </row>
    <row r="112">
      <c r="A112" s="16" t="s">
        <v>382</v>
      </c>
      <c r="B112" s="16" t="s">
        <v>177</v>
      </c>
      <c r="C112" s="16" t="s">
        <v>333</v>
      </c>
      <c r="D112" s="61">
        <v>2000.0</v>
      </c>
      <c r="E112" s="17">
        <v>0.098</v>
      </c>
      <c r="F112" s="17">
        <v>0.126</v>
      </c>
      <c r="G112" s="17">
        <v>0.146</v>
      </c>
      <c r="H112" s="17">
        <v>0.263</v>
      </c>
      <c r="I112" s="17">
        <v>0.313</v>
      </c>
      <c r="J112" s="17">
        <v>0.054</v>
      </c>
    </row>
    <row r="113">
      <c r="A113" s="16" t="s">
        <v>382</v>
      </c>
      <c r="B113" s="16" t="s">
        <v>177</v>
      </c>
      <c r="C113" s="16" t="s">
        <v>333</v>
      </c>
      <c r="D113" s="16" t="s">
        <v>324</v>
      </c>
      <c r="E113" s="17">
        <v>0.12</v>
      </c>
      <c r="F113" s="17">
        <v>0.18</v>
      </c>
      <c r="G113" s="17">
        <v>0.131</v>
      </c>
      <c r="H113" s="17">
        <v>0.246</v>
      </c>
      <c r="I113" s="17">
        <v>0.282</v>
      </c>
      <c r="J113" s="17">
        <v>0.041</v>
      </c>
    </row>
    <row r="114">
      <c r="A114" s="16" t="s">
        <v>383</v>
      </c>
      <c r="B114" s="16" t="s">
        <v>117</v>
      </c>
      <c r="C114" s="16" t="s">
        <v>333</v>
      </c>
      <c r="D114" s="61">
        <v>2000.0</v>
      </c>
      <c r="E114" s="17">
        <v>0.117</v>
      </c>
      <c r="F114" s="17">
        <v>0.157</v>
      </c>
      <c r="G114" s="17">
        <v>0.162</v>
      </c>
      <c r="H114" s="17">
        <v>0.265</v>
      </c>
      <c r="I114" s="17">
        <v>0.273</v>
      </c>
      <c r="J114" s="17">
        <v>0.025</v>
      </c>
    </row>
    <row r="115">
      <c r="A115" s="16" t="s">
        <v>383</v>
      </c>
      <c r="B115" s="16" t="s">
        <v>117</v>
      </c>
      <c r="C115" s="16" t="s">
        <v>333</v>
      </c>
      <c r="D115" s="16" t="s">
        <v>324</v>
      </c>
      <c r="E115" s="17">
        <v>0.112</v>
      </c>
      <c r="F115" s="17">
        <v>0.162</v>
      </c>
      <c r="G115" s="17">
        <v>0.126</v>
      </c>
      <c r="H115" s="17">
        <v>0.257</v>
      </c>
      <c r="I115" s="17">
        <v>0.301</v>
      </c>
      <c r="J115" s="17">
        <v>0.042</v>
      </c>
    </row>
    <row r="116">
      <c r="A116" s="16" t="s">
        <v>384</v>
      </c>
      <c r="B116" s="16" t="s">
        <v>144</v>
      </c>
      <c r="C116" s="16" t="s">
        <v>333</v>
      </c>
      <c r="D116" s="61">
        <v>2000.0</v>
      </c>
      <c r="E116" s="17">
        <v>0.09</v>
      </c>
      <c r="F116" s="17">
        <v>0.149</v>
      </c>
      <c r="G116" s="17">
        <v>0.149</v>
      </c>
      <c r="H116" s="17">
        <v>0.253</v>
      </c>
      <c r="I116" s="17">
        <v>0.333</v>
      </c>
      <c r="J116" s="17">
        <v>0.025</v>
      </c>
    </row>
    <row r="117">
      <c r="A117" s="16" t="s">
        <v>384</v>
      </c>
      <c r="B117" s="16" t="s">
        <v>144</v>
      </c>
      <c r="C117" s="16" t="s">
        <v>333</v>
      </c>
      <c r="D117" s="16" t="s">
        <v>324</v>
      </c>
      <c r="E117" s="17">
        <v>0.103</v>
      </c>
      <c r="F117" s="17">
        <v>0.13</v>
      </c>
      <c r="G117" s="17">
        <v>0.143</v>
      </c>
      <c r="H117" s="17">
        <v>0.216</v>
      </c>
      <c r="I117" s="17">
        <v>0.362</v>
      </c>
      <c r="J117" s="17">
        <v>0.046</v>
      </c>
    </row>
    <row r="118">
      <c r="A118" s="16" t="s">
        <v>385</v>
      </c>
      <c r="B118" s="16" t="s">
        <v>171</v>
      </c>
      <c r="C118" s="16" t="s">
        <v>333</v>
      </c>
      <c r="D118" s="61">
        <v>2000.0</v>
      </c>
      <c r="E118" s="17">
        <v>0.067</v>
      </c>
      <c r="F118" s="17">
        <v>0.12</v>
      </c>
      <c r="G118" s="17">
        <v>0.123</v>
      </c>
      <c r="H118" s="17">
        <v>0.239</v>
      </c>
      <c r="I118" s="17">
        <v>0.382</v>
      </c>
      <c r="J118" s="17">
        <v>0.069</v>
      </c>
    </row>
    <row r="119">
      <c r="A119" s="16" t="s">
        <v>385</v>
      </c>
      <c r="B119" s="16" t="s">
        <v>171</v>
      </c>
      <c r="C119" s="16" t="s">
        <v>333</v>
      </c>
      <c r="D119" s="16" t="s">
        <v>324</v>
      </c>
      <c r="E119" s="17">
        <v>0.087</v>
      </c>
      <c r="F119" s="17">
        <v>0.135</v>
      </c>
      <c r="G119" s="17">
        <v>0.121</v>
      </c>
      <c r="H119" s="17">
        <v>0.217</v>
      </c>
      <c r="I119" s="17">
        <v>0.375</v>
      </c>
      <c r="J119" s="17">
        <v>0.066</v>
      </c>
    </row>
    <row r="120">
      <c r="A120" s="16" t="s">
        <v>386</v>
      </c>
      <c r="B120" s="16" t="s">
        <v>114</v>
      </c>
      <c r="C120" s="16" t="s">
        <v>333</v>
      </c>
      <c r="D120" s="61">
        <v>2000.0</v>
      </c>
      <c r="E120" s="17">
        <v>0.133</v>
      </c>
      <c r="F120" s="17">
        <v>0.158</v>
      </c>
      <c r="G120" s="17">
        <v>0.182</v>
      </c>
      <c r="H120" s="17">
        <v>0.242</v>
      </c>
      <c r="I120" s="17">
        <v>0.261</v>
      </c>
      <c r="J120" s="17">
        <v>0.024</v>
      </c>
    </row>
    <row r="121">
      <c r="A121" s="16" t="s">
        <v>386</v>
      </c>
      <c r="B121" s="16" t="s">
        <v>114</v>
      </c>
      <c r="C121" s="16" t="s">
        <v>333</v>
      </c>
      <c r="D121" s="16" t="s">
        <v>324</v>
      </c>
      <c r="E121" s="17">
        <v>0.127</v>
      </c>
      <c r="F121" s="17">
        <v>0.17</v>
      </c>
      <c r="G121" s="17">
        <v>0.158</v>
      </c>
      <c r="H121" s="17">
        <v>0.248</v>
      </c>
      <c r="I121" s="17">
        <v>0.273</v>
      </c>
      <c r="J121" s="17">
        <v>0.025</v>
      </c>
    </row>
    <row r="122">
      <c r="A122" s="16" t="s">
        <v>387</v>
      </c>
      <c r="B122" s="16" t="s">
        <v>183</v>
      </c>
      <c r="C122" s="16" t="s">
        <v>333</v>
      </c>
      <c r="D122" s="61">
        <v>2000.0</v>
      </c>
      <c r="E122" s="17">
        <v>0.065</v>
      </c>
      <c r="F122" s="17">
        <v>0.104</v>
      </c>
      <c r="G122" s="17">
        <v>0.13</v>
      </c>
      <c r="H122" s="17">
        <v>0.26</v>
      </c>
      <c r="I122" s="17">
        <v>0.396</v>
      </c>
      <c r="J122" s="17">
        <v>0.046</v>
      </c>
    </row>
    <row r="123">
      <c r="A123" s="16" t="s">
        <v>387</v>
      </c>
      <c r="B123" s="16" t="s">
        <v>183</v>
      </c>
      <c r="C123" s="16" t="s">
        <v>333</v>
      </c>
      <c r="D123" s="16" t="s">
        <v>324</v>
      </c>
      <c r="E123" s="17">
        <v>0.077</v>
      </c>
      <c r="F123" s="17">
        <v>0.111</v>
      </c>
      <c r="G123" s="17">
        <v>0.121</v>
      </c>
      <c r="H123" s="17">
        <v>0.236</v>
      </c>
      <c r="I123" s="17">
        <v>0.406</v>
      </c>
      <c r="J123" s="17">
        <v>0.049</v>
      </c>
    </row>
    <row r="124">
      <c r="A124" s="16" t="s">
        <v>388</v>
      </c>
      <c r="B124" s="16" t="s">
        <v>78</v>
      </c>
      <c r="C124" s="16" t="s">
        <v>333</v>
      </c>
      <c r="D124" s="61">
        <v>2000.0</v>
      </c>
      <c r="E124" s="17">
        <v>0.216</v>
      </c>
      <c r="F124" s="17">
        <v>0.163</v>
      </c>
      <c r="G124" s="17">
        <v>0.154</v>
      </c>
      <c r="H124" s="17">
        <v>0.227</v>
      </c>
      <c r="I124" s="17">
        <v>0.215</v>
      </c>
      <c r="J124" s="17">
        <v>0.025</v>
      </c>
    </row>
    <row r="125">
      <c r="A125" s="16" t="s">
        <v>388</v>
      </c>
      <c r="B125" s="16" t="s">
        <v>78</v>
      </c>
      <c r="C125" s="16" t="s">
        <v>333</v>
      </c>
      <c r="D125" s="16" t="s">
        <v>324</v>
      </c>
      <c r="E125" s="17">
        <v>0.201</v>
      </c>
      <c r="F125" s="17">
        <v>0.167</v>
      </c>
      <c r="G125" s="17">
        <v>0.154</v>
      </c>
      <c r="H125" s="17">
        <v>0.205</v>
      </c>
      <c r="I125" s="17">
        <v>0.226</v>
      </c>
      <c r="J125" s="17">
        <v>0.047</v>
      </c>
    </row>
    <row r="126">
      <c r="A126" s="16" t="s">
        <v>389</v>
      </c>
      <c r="B126" s="16" t="s">
        <v>90</v>
      </c>
      <c r="C126" s="16" t="s">
        <v>333</v>
      </c>
      <c r="D126" s="61">
        <v>2000.0</v>
      </c>
      <c r="E126" s="17">
        <v>0.143</v>
      </c>
      <c r="F126" s="17">
        <v>0.141</v>
      </c>
      <c r="G126" s="17">
        <v>0.133</v>
      </c>
      <c r="H126" s="17">
        <v>0.242</v>
      </c>
      <c r="I126" s="17">
        <v>0.295</v>
      </c>
      <c r="J126" s="17">
        <v>0.045</v>
      </c>
    </row>
    <row r="127">
      <c r="A127" s="16" t="s">
        <v>389</v>
      </c>
      <c r="B127" s="16" t="s">
        <v>90</v>
      </c>
      <c r="C127" s="16" t="s">
        <v>333</v>
      </c>
      <c r="D127" s="16" t="s">
        <v>324</v>
      </c>
      <c r="E127" s="17">
        <v>0.17</v>
      </c>
      <c r="F127" s="17">
        <v>0.119</v>
      </c>
      <c r="G127" s="17">
        <v>0.137</v>
      </c>
      <c r="H127" s="17">
        <v>0.198</v>
      </c>
      <c r="I127" s="17">
        <v>0.332</v>
      </c>
      <c r="J127" s="17">
        <v>0.044</v>
      </c>
    </row>
    <row r="128">
      <c r="A128" s="16" t="s">
        <v>390</v>
      </c>
      <c r="B128" s="16" t="s">
        <v>159</v>
      </c>
      <c r="C128" s="16" t="s">
        <v>333</v>
      </c>
      <c r="D128" s="61">
        <v>2000.0</v>
      </c>
      <c r="E128" s="17">
        <v>0.092</v>
      </c>
      <c r="F128" s="17">
        <v>0.111</v>
      </c>
      <c r="G128" s="17">
        <v>0.12</v>
      </c>
      <c r="H128" s="17">
        <v>0.24</v>
      </c>
      <c r="I128" s="17">
        <v>0.368</v>
      </c>
      <c r="J128" s="17">
        <v>0.069</v>
      </c>
    </row>
    <row r="129">
      <c r="A129" s="16" t="s">
        <v>390</v>
      </c>
      <c r="B129" s="16" t="s">
        <v>159</v>
      </c>
      <c r="C129" s="16" t="s">
        <v>333</v>
      </c>
      <c r="D129" s="16" t="s">
        <v>324</v>
      </c>
      <c r="E129" s="17">
        <v>0.099</v>
      </c>
      <c r="F129" s="17">
        <v>0.128</v>
      </c>
      <c r="G129" s="17">
        <v>0.12</v>
      </c>
      <c r="H129" s="17">
        <v>0.203</v>
      </c>
      <c r="I129" s="17">
        <v>0.377</v>
      </c>
      <c r="J129" s="17">
        <v>0.073</v>
      </c>
    </row>
    <row r="130">
      <c r="A130" s="16" t="s">
        <v>391</v>
      </c>
      <c r="B130" s="16" t="s">
        <v>174</v>
      </c>
      <c r="C130" s="16" t="s">
        <v>333</v>
      </c>
      <c r="D130" s="61">
        <v>2000.0</v>
      </c>
      <c r="E130" s="17">
        <v>0.062</v>
      </c>
      <c r="F130" s="17">
        <v>0.084</v>
      </c>
      <c r="G130" s="17">
        <v>0.116</v>
      </c>
      <c r="H130" s="17">
        <v>0.232</v>
      </c>
      <c r="I130" s="17">
        <v>0.434</v>
      </c>
      <c r="J130" s="17">
        <v>0.072</v>
      </c>
    </row>
    <row r="131">
      <c r="A131" s="16" t="s">
        <v>391</v>
      </c>
      <c r="B131" s="16" t="s">
        <v>174</v>
      </c>
      <c r="C131" s="16" t="s">
        <v>333</v>
      </c>
      <c r="D131" s="16" t="s">
        <v>324</v>
      </c>
      <c r="E131" s="17">
        <v>0.079</v>
      </c>
      <c r="F131" s="17">
        <v>0.112</v>
      </c>
      <c r="G131" s="17">
        <v>0.12</v>
      </c>
      <c r="H131" s="17">
        <v>0.213</v>
      </c>
      <c r="I131" s="17">
        <v>0.396</v>
      </c>
      <c r="J131" s="17">
        <v>0.08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313</v>
      </c>
      <c r="B1" s="5" t="s">
        <v>14</v>
      </c>
      <c r="C1" s="5" t="s">
        <v>314</v>
      </c>
      <c r="D1" s="5" t="s">
        <v>315</v>
      </c>
      <c r="E1" s="5" t="s">
        <v>15</v>
      </c>
      <c r="F1" s="5" t="s">
        <v>316</v>
      </c>
      <c r="G1" s="5" t="s">
        <v>317</v>
      </c>
      <c r="H1" s="5" t="s">
        <v>318</v>
      </c>
      <c r="I1" s="5" t="s">
        <v>319</v>
      </c>
      <c r="J1" s="5" t="s">
        <v>320</v>
      </c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16" t="s">
        <v>334</v>
      </c>
      <c r="B2" s="16" t="s">
        <v>147</v>
      </c>
      <c r="C2" s="16" t="s">
        <v>333</v>
      </c>
      <c r="D2" s="16" t="s">
        <v>324</v>
      </c>
      <c r="E2" s="17">
        <v>0.421</v>
      </c>
      <c r="F2" s="17">
        <v>0.222</v>
      </c>
      <c r="G2" s="17">
        <v>0.141</v>
      </c>
      <c r="H2" s="17">
        <v>0.123</v>
      </c>
      <c r="I2" s="17">
        <v>0.085</v>
      </c>
      <c r="J2" s="17">
        <v>0.008</v>
      </c>
    </row>
    <row r="3">
      <c r="A3" s="16" t="s">
        <v>332</v>
      </c>
      <c r="B3" s="16" t="s">
        <v>99</v>
      </c>
      <c r="C3" s="16" t="s">
        <v>333</v>
      </c>
      <c r="D3" s="16" t="s">
        <v>324</v>
      </c>
      <c r="E3" s="17">
        <v>0.421</v>
      </c>
      <c r="F3" s="17">
        <v>0.222</v>
      </c>
      <c r="G3" s="17">
        <v>0.141</v>
      </c>
      <c r="H3" s="17">
        <v>0.123</v>
      </c>
      <c r="I3" s="17">
        <v>0.085</v>
      </c>
      <c r="J3" s="17">
        <v>0.008</v>
      </c>
    </row>
    <row r="4">
      <c r="A4" s="16" t="s">
        <v>338</v>
      </c>
      <c r="B4" s="16" t="s">
        <v>75</v>
      </c>
      <c r="C4" s="16" t="s">
        <v>333</v>
      </c>
      <c r="D4" s="16" t="s">
        <v>324</v>
      </c>
      <c r="E4" s="17">
        <v>0.403</v>
      </c>
      <c r="F4" s="17">
        <v>0.222</v>
      </c>
      <c r="G4" s="17">
        <v>0.152</v>
      </c>
      <c r="H4" s="17">
        <v>0.141</v>
      </c>
      <c r="I4" s="17">
        <v>0.075</v>
      </c>
      <c r="J4" s="17">
        <v>0.008</v>
      </c>
    </row>
    <row r="5">
      <c r="A5" s="16" t="s">
        <v>335</v>
      </c>
      <c r="B5" s="16" t="s">
        <v>123</v>
      </c>
      <c r="C5" s="16" t="s">
        <v>333</v>
      </c>
      <c r="D5" s="16" t="s">
        <v>324</v>
      </c>
      <c r="E5" s="17">
        <v>0.403</v>
      </c>
      <c r="F5" s="17">
        <v>0.222</v>
      </c>
      <c r="G5" s="17">
        <v>0.152</v>
      </c>
      <c r="H5" s="17">
        <v>0.141</v>
      </c>
      <c r="I5" s="17">
        <v>0.075</v>
      </c>
      <c r="J5" s="17">
        <v>0.008</v>
      </c>
    </row>
    <row r="6">
      <c r="A6" s="16" t="s">
        <v>360</v>
      </c>
      <c r="B6" s="16" t="s">
        <v>96</v>
      </c>
      <c r="C6" s="16" t="s">
        <v>333</v>
      </c>
      <c r="D6" s="16" t="s">
        <v>324</v>
      </c>
      <c r="E6" s="17">
        <v>0.366</v>
      </c>
      <c r="F6" s="17">
        <v>0.207</v>
      </c>
      <c r="G6" s="17">
        <v>0.139</v>
      </c>
      <c r="H6" s="17">
        <v>0.156</v>
      </c>
      <c r="I6" s="17">
        <v>0.116</v>
      </c>
      <c r="J6" s="17">
        <v>0.016</v>
      </c>
    </row>
    <row r="7">
      <c r="A7" s="16" t="s">
        <v>337</v>
      </c>
      <c r="B7" s="16" t="s">
        <v>21</v>
      </c>
      <c r="C7" s="16" t="s">
        <v>333</v>
      </c>
      <c r="D7" s="16" t="s">
        <v>324</v>
      </c>
      <c r="E7" s="17">
        <v>0.366</v>
      </c>
      <c r="F7" s="17">
        <v>0.22</v>
      </c>
      <c r="G7" s="17">
        <v>0.172</v>
      </c>
      <c r="H7" s="17">
        <v>0.168</v>
      </c>
      <c r="I7" s="17">
        <v>0.071</v>
      </c>
      <c r="J7" s="17">
        <v>0.004</v>
      </c>
    </row>
    <row r="8">
      <c r="A8" s="16" t="s">
        <v>336</v>
      </c>
      <c r="B8" s="16" t="s">
        <v>18</v>
      </c>
      <c r="C8" s="16" t="s">
        <v>333</v>
      </c>
      <c r="D8" s="16" t="s">
        <v>324</v>
      </c>
      <c r="E8" s="17">
        <v>0.337</v>
      </c>
      <c r="F8" s="17">
        <v>0.234</v>
      </c>
      <c r="G8" s="17">
        <v>0.173</v>
      </c>
      <c r="H8" s="17">
        <v>0.163</v>
      </c>
      <c r="I8" s="17">
        <v>0.085</v>
      </c>
      <c r="J8" s="17">
        <v>0.007</v>
      </c>
    </row>
    <row r="9">
      <c r="A9" s="16" t="s">
        <v>373</v>
      </c>
      <c r="B9" s="16" t="s">
        <v>66</v>
      </c>
      <c r="C9" s="16" t="s">
        <v>333</v>
      </c>
      <c r="D9" s="16" t="s">
        <v>324</v>
      </c>
      <c r="E9" s="17">
        <v>0.336</v>
      </c>
      <c r="F9" s="17">
        <v>0.188</v>
      </c>
      <c r="G9" s="17">
        <v>0.117</v>
      </c>
      <c r="H9" s="17">
        <v>0.184</v>
      </c>
      <c r="I9" s="17">
        <v>0.137</v>
      </c>
      <c r="J9" s="17">
        <v>0.038</v>
      </c>
    </row>
    <row r="10">
      <c r="A10" s="16" t="s">
        <v>357</v>
      </c>
      <c r="B10" s="16" t="s">
        <v>153</v>
      </c>
      <c r="C10" s="16" t="s">
        <v>333</v>
      </c>
      <c r="D10" s="16" t="s">
        <v>324</v>
      </c>
      <c r="E10" s="17">
        <v>0.318</v>
      </c>
      <c r="F10" s="17">
        <v>0.188</v>
      </c>
      <c r="G10" s="17">
        <v>0.129</v>
      </c>
      <c r="H10" s="17">
        <v>0.167</v>
      </c>
      <c r="I10" s="17">
        <v>0.176</v>
      </c>
      <c r="J10" s="17">
        <v>0.023</v>
      </c>
    </row>
    <row r="11">
      <c r="A11" s="16" t="s">
        <v>339</v>
      </c>
      <c r="B11" s="16" t="s">
        <v>24</v>
      </c>
      <c r="C11" s="16" t="s">
        <v>333</v>
      </c>
      <c r="D11" s="16" t="s">
        <v>324</v>
      </c>
      <c r="E11" s="17">
        <v>0.3</v>
      </c>
      <c r="F11" s="17">
        <v>0.231</v>
      </c>
      <c r="G11" s="17">
        <v>0.183</v>
      </c>
      <c r="H11" s="17">
        <v>0.184</v>
      </c>
      <c r="I11" s="17">
        <v>0.096</v>
      </c>
      <c r="J11" s="17">
        <v>0.007</v>
      </c>
    </row>
    <row r="12">
      <c r="A12" s="16" t="s">
        <v>365</v>
      </c>
      <c r="B12" s="16" t="s">
        <v>93</v>
      </c>
      <c r="C12" s="16" t="s">
        <v>333</v>
      </c>
      <c r="D12" s="16" t="s">
        <v>324</v>
      </c>
      <c r="E12" s="17">
        <v>0.276</v>
      </c>
      <c r="F12" s="17">
        <v>0.182</v>
      </c>
      <c r="G12" s="17">
        <v>0.115</v>
      </c>
      <c r="H12" s="17">
        <v>0.156</v>
      </c>
      <c r="I12" s="17">
        <v>0.204</v>
      </c>
      <c r="J12" s="17">
        <v>0.066</v>
      </c>
    </row>
    <row r="13">
      <c r="A13" s="16" t="s">
        <v>341</v>
      </c>
      <c r="B13" s="16" t="s">
        <v>57</v>
      </c>
      <c r="C13" s="16" t="s">
        <v>333</v>
      </c>
      <c r="D13" s="16" t="s">
        <v>324</v>
      </c>
      <c r="E13" s="17">
        <v>0.257</v>
      </c>
      <c r="F13" s="17">
        <v>0.223</v>
      </c>
      <c r="G13" s="17">
        <v>0.153</v>
      </c>
      <c r="H13" s="17">
        <v>0.206</v>
      </c>
      <c r="I13" s="17">
        <v>0.147</v>
      </c>
      <c r="J13" s="17">
        <v>0.013</v>
      </c>
    </row>
    <row r="14">
      <c r="A14" s="16" t="s">
        <v>372</v>
      </c>
      <c r="B14" s="16" t="s">
        <v>36</v>
      </c>
      <c r="C14" s="16" t="s">
        <v>333</v>
      </c>
      <c r="D14" s="16" t="s">
        <v>324</v>
      </c>
      <c r="E14" s="17">
        <v>0.254</v>
      </c>
      <c r="F14" s="17">
        <v>0.172</v>
      </c>
      <c r="G14" s="17">
        <v>0.142</v>
      </c>
      <c r="H14" s="17">
        <v>0.162</v>
      </c>
      <c r="I14" s="17">
        <v>0.212</v>
      </c>
      <c r="J14" s="17">
        <v>0.058</v>
      </c>
    </row>
    <row r="15">
      <c r="A15" s="16" t="s">
        <v>349</v>
      </c>
      <c r="B15" s="16" t="s">
        <v>69</v>
      </c>
      <c r="C15" s="16" t="s">
        <v>333</v>
      </c>
      <c r="D15" s="16" t="s">
        <v>324</v>
      </c>
      <c r="E15" s="17">
        <v>0.239</v>
      </c>
      <c r="F15" s="17">
        <v>0.215</v>
      </c>
      <c r="G15" s="17">
        <v>0.161</v>
      </c>
      <c r="H15" s="17">
        <v>0.206</v>
      </c>
      <c r="I15" s="17">
        <v>0.159</v>
      </c>
      <c r="J15" s="17">
        <v>0.02</v>
      </c>
    </row>
    <row r="16">
      <c r="A16" s="16" t="s">
        <v>348</v>
      </c>
      <c r="B16" s="16" t="s">
        <v>63</v>
      </c>
      <c r="C16" s="16" t="s">
        <v>333</v>
      </c>
      <c r="D16" s="16" t="s">
        <v>324</v>
      </c>
      <c r="E16" s="17">
        <v>0.233</v>
      </c>
      <c r="F16" s="17">
        <v>0.16</v>
      </c>
      <c r="G16" s="17">
        <v>0.138</v>
      </c>
      <c r="H16" s="17">
        <v>0.194</v>
      </c>
      <c r="I16" s="17">
        <v>0.245</v>
      </c>
      <c r="J16" s="17">
        <v>0.029</v>
      </c>
    </row>
    <row r="17">
      <c r="A17" s="16" t="s">
        <v>371</v>
      </c>
      <c r="B17" s="16" t="s">
        <v>45</v>
      </c>
      <c r="C17" s="16" t="s">
        <v>333</v>
      </c>
      <c r="D17" s="16" t="s">
        <v>324</v>
      </c>
      <c r="E17" s="17">
        <v>0.22</v>
      </c>
      <c r="F17" s="17">
        <v>0.164</v>
      </c>
      <c r="G17" s="17">
        <v>0.123</v>
      </c>
      <c r="H17" s="17">
        <v>0.186</v>
      </c>
      <c r="I17" s="17">
        <v>0.226</v>
      </c>
      <c r="J17" s="17">
        <v>0.081</v>
      </c>
    </row>
    <row r="18">
      <c r="A18" s="16" t="s">
        <v>347</v>
      </c>
      <c r="B18" s="16" t="s">
        <v>42</v>
      </c>
      <c r="C18" s="16" t="s">
        <v>333</v>
      </c>
      <c r="D18" s="16" t="s">
        <v>324</v>
      </c>
      <c r="E18" s="17">
        <v>0.214</v>
      </c>
      <c r="F18" s="17">
        <v>0.179</v>
      </c>
      <c r="G18" s="17">
        <v>0.132</v>
      </c>
      <c r="H18" s="17">
        <v>0.199</v>
      </c>
      <c r="I18" s="17">
        <v>0.23</v>
      </c>
      <c r="J18" s="17">
        <v>0.045</v>
      </c>
    </row>
    <row r="19">
      <c r="A19" s="16" t="s">
        <v>374</v>
      </c>
      <c r="B19" s="16" t="s">
        <v>27</v>
      </c>
      <c r="C19" s="16" t="s">
        <v>333</v>
      </c>
      <c r="D19" s="16" t="s">
        <v>324</v>
      </c>
      <c r="E19" s="17">
        <v>0.213</v>
      </c>
      <c r="F19" s="17">
        <v>0.184</v>
      </c>
      <c r="G19" s="17">
        <v>0.131</v>
      </c>
      <c r="H19" s="17">
        <v>0.228</v>
      </c>
      <c r="I19" s="17">
        <v>0.226</v>
      </c>
      <c r="J19" s="17">
        <v>0.019</v>
      </c>
    </row>
    <row r="20">
      <c r="A20" s="16" t="s">
        <v>388</v>
      </c>
      <c r="B20" s="16" t="s">
        <v>78</v>
      </c>
      <c r="C20" s="16" t="s">
        <v>333</v>
      </c>
      <c r="D20" s="16" t="s">
        <v>324</v>
      </c>
      <c r="E20" s="17">
        <v>0.201</v>
      </c>
      <c r="F20" s="17">
        <v>0.167</v>
      </c>
      <c r="G20" s="17">
        <v>0.154</v>
      </c>
      <c r="H20" s="17">
        <v>0.205</v>
      </c>
      <c r="I20" s="17">
        <v>0.226</v>
      </c>
      <c r="J20" s="17">
        <v>0.047</v>
      </c>
    </row>
    <row r="21">
      <c r="A21" s="16" t="s">
        <v>344</v>
      </c>
      <c r="B21" s="16" t="s">
        <v>51</v>
      </c>
      <c r="C21" s="16" t="s">
        <v>333</v>
      </c>
      <c r="D21" s="16" t="s">
        <v>324</v>
      </c>
      <c r="E21" s="17">
        <v>0.198</v>
      </c>
      <c r="F21" s="17">
        <v>0.185</v>
      </c>
      <c r="G21" s="17">
        <v>0.132</v>
      </c>
      <c r="H21" s="17">
        <v>0.241</v>
      </c>
      <c r="I21" s="17">
        <v>0.219</v>
      </c>
      <c r="J21" s="17">
        <v>0.026</v>
      </c>
    </row>
    <row r="22">
      <c r="A22" s="16" t="s">
        <v>356</v>
      </c>
      <c r="B22" s="16" t="s">
        <v>105</v>
      </c>
      <c r="C22" s="16" t="s">
        <v>333</v>
      </c>
      <c r="D22" s="16" t="s">
        <v>324</v>
      </c>
      <c r="E22" s="17">
        <v>0.197</v>
      </c>
      <c r="F22" s="17">
        <v>0.212</v>
      </c>
      <c r="G22" s="17">
        <v>0.158</v>
      </c>
      <c r="H22" s="17">
        <v>0.186</v>
      </c>
      <c r="I22" s="17">
        <v>0.207</v>
      </c>
      <c r="J22" s="17">
        <v>0.04</v>
      </c>
    </row>
    <row r="23">
      <c r="A23" s="16" t="s">
        <v>352</v>
      </c>
      <c r="B23" s="16" t="s">
        <v>54</v>
      </c>
      <c r="C23" s="16" t="s">
        <v>333</v>
      </c>
      <c r="D23" s="16" t="s">
        <v>324</v>
      </c>
      <c r="E23" s="17">
        <v>0.195</v>
      </c>
      <c r="F23" s="17">
        <v>0.163</v>
      </c>
      <c r="G23" s="17">
        <v>0.124</v>
      </c>
      <c r="H23" s="17">
        <v>0.197</v>
      </c>
      <c r="I23" s="17">
        <v>0.259</v>
      </c>
      <c r="J23" s="17">
        <v>0.062</v>
      </c>
    </row>
    <row r="24">
      <c r="A24" s="16" t="s">
        <v>358</v>
      </c>
      <c r="B24" s="16" t="s">
        <v>39</v>
      </c>
      <c r="C24" s="16" t="s">
        <v>333</v>
      </c>
      <c r="D24" s="16" t="s">
        <v>324</v>
      </c>
      <c r="E24" s="17">
        <v>0.181</v>
      </c>
      <c r="F24" s="17">
        <v>0.174</v>
      </c>
      <c r="G24" s="17">
        <v>0.155</v>
      </c>
      <c r="H24" s="17">
        <v>0.221</v>
      </c>
      <c r="I24" s="17">
        <v>0.225</v>
      </c>
      <c r="J24" s="17">
        <v>0.044</v>
      </c>
    </row>
    <row r="25">
      <c r="A25" s="16" t="s">
        <v>343</v>
      </c>
      <c r="B25" s="16" t="s">
        <v>60</v>
      </c>
      <c r="C25" s="16" t="s">
        <v>333</v>
      </c>
      <c r="D25" s="16" t="s">
        <v>324</v>
      </c>
      <c r="E25" s="17">
        <v>0.179</v>
      </c>
      <c r="F25" s="17">
        <v>0.19</v>
      </c>
      <c r="G25" s="17">
        <v>0.177</v>
      </c>
      <c r="H25" s="17">
        <v>0.219</v>
      </c>
      <c r="I25" s="17">
        <v>0.216</v>
      </c>
      <c r="J25" s="17">
        <v>0.019</v>
      </c>
    </row>
    <row r="26">
      <c r="A26" s="16" t="s">
        <v>340</v>
      </c>
      <c r="B26" s="16" t="s">
        <v>48</v>
      </c>
      <c r="C26" s="16" t="s">
        <v>333</v>
      </c>
      <c r="D26" s="16" t="s">
        <v>324</v>
      </c>
      <c r="E26" s="17">
        <v>0.179</v>
      </c>
      <c r="F26" s="17">
        <v>0.17</v>
      </c>
      <c r="G26" s="17">
        <v>0.145</v>
      </c>
      <c r="H26" s="17">
        <v>0.197</v>
      </c>
      <c r="I26" s="17">
        <v>0.255</v>
      </c>
      <c r="J26" s="17">
        <v>0.054</v>
      </c>
    </row>
    <row r="27">
      <c r="A27" s="16" t="s">
        <v>353</v>
      </c>
      <c r="B27" s="16" t="s">
        <v>33</v>
      </c>
      <c r="C27" s="16" t="s">
        <v>333</v>
      </c>
      <c r="D27" s="16" t="s">
        <v>324</v>
      </c>
      <c r="E27" s="17">
        <v>0.173</v>
      </c>
      <c r="F27" s="17">
        <v>0.181</v>
      </c>
      <c r="G27" s="17">
        <v>0.15</v>
      </c>
      <c r="H27" s="17">
        <v>0.247</v>
      </c>
      <c r="I27" s="17">
        <v>0.22</v>
      </c>
      <c r="J27" s="17">
        <v>0.03</v>
      </c>
    </row>
    <row r="28">
      <c r="A28" s="16" t="s">
        <v>342</v>
      </c>
      <c r="B28" s="16" t="s">
        <v>132</v>
      </c>
      <c r="C28" s="16" t="s">
        <v>333</v>
      </c>
      <c r="D28" s="16" t="s">
        <v>324</v>
      </c>
      <c r="E28" s="17">
        <v>0.173</v>
      </c>
      <c r="F28" s="17">
        <v>0.164</v>
      </c>
      <c r="G28" s="17">
        <v>0.151</v>
      </c>
      <c r="H28" s="17">
        <v>0.218</v>
      </c>
      <c r="I28" s="17">
        <v>0.27</v>
      </c>
      <c r="J28" s="17">
        <v>0.024</v>
      </c>
    </row>
    <row r="29">
      <c r="A29" s="16" t="s">
        <v>389</v>
      </c>
      <c r="B29" s="16" t="s">
        <v>90</v>
      </c>
      <c r="C29" s="16" t="s">
        <v>333</v>
      </c>
      <c r="D29" s="16" t="s">
        <v>324</v>
      </c>
      <c r="E29" s="17">
        <v>0.17</v>
      </c>
      <c r="F29" s="17">
        <v>0.119</v>
      </c>
      <c r="G29" s="17">
        <v>0.137</v>
      </c>
      <c r="H29" s="17">
        <v>0.198</v>
      </c>
      <c r="I29" s="17">
        <v>0.332</v>
      </c>
      <c r="J29" s="17">
        <v>0.044</v>
      </c>
    </row>
    <row r="30">
      <c r="A30" s="16" t="s">
        <v>355</v>
      </c>
      <c r="B30" s="16" t="s">
        <v>135</v>
      </c>
      <c r="C30" s="16" t="s">
        <v>333</v>
      </c>
      <c r="D30" s="16" t="s">
        <v>324</v>
      </c>
      <c r="E30" s="17">
        <v>0.166</v>
      </c>
      <c r="F30" s="17">
        <v>0.205</v>
      </c>
      <c r="G30" s="17">
        <v>0.153</v>
      </c>
      <c r="H30" s="17">
        <v>0.198</v>
      </c>
      <c r="I30" s="17">
        <v>0.244</v>
      </c>
      <c r="J30" s="17">
        <v>0.034</v>
      </c>
    </row>
    <row r="31">
      <c r="A31" s="16" t="s">
        <v>351</v>
      </c>
      <c r="B31" s="16" t="s">
        <v>120</v>
      </c>
      <c r="C31" s="16" t="s">
        <v>333</v>
      </c>
      <c r="D31" s="16" t="s">
        <v>324</v>
      </c>
      <c r="E31" s="17">
        <v>0.166</v>
      </c>
      <c r="F31" s="17">
        <v>0.199</v>
      </c>
      <c r="G31" s="17">
        <v>0.143</v>
      </c>
      <c r="H31" s="17">
        <v>0.198</v>
      </c>
      <c r="I31" s="17">
        <v>0.241</v>
      </c>
      <c r="J31" s="17">
        <v>0.053</v>
      </c>
    </row>
    <row r="32">
      <c r="A32" s="16" t="s">
        <v>381</v>
      </c>
      <c r="B32" s="16" t="s">
        <v>162</v>
      </c>
      <c r="C32" s="16" t="s">
        <v>333</v>
      </c>
      <c r="D32" s="16" t="s">
        <v>324</v>
      </c>
      <c r="E32" s="17">
        <v>0.165</v>
      </c>
      <c r="F32" s="17">
        <v>0.209</v>
      </c>
      <c r="G32" s="17">
        <v>0.148</v>
      </c>
      <c r="H32" s="17">
        <v>0.202</v>
      </c>
      <c r="I32" s="17">
        <v>0.24</v>
      </c>
      <c r="J32" s="17">
        <v>0.036</v>
      </c>
    </row>
    <row r="33">
      <c r="A33" s="16" t="s">
        <v>345</v>
      </c>
      <c r="B33" s="16" t="s">
        <v>72</v>
      </c>
      <c r="C33" s="16" t="s">
        <v>333</v>
      </c>
      <c r="D33" s="16" t="s">
        <v>324</v>
      </c>
      <c r="E33" s="17">
        <v>0.162</v>
      </c>
      <c r="F33" s="17">
        <v>0.133</v>
      </c>
      <c r="G33" s="17">
        <v>0.105</v>
      </c>
      <c r="H33" s="17">
        <v>0.178</v>
      </c>
      <c r="I33" s="17">
        <v>0.319</v>
      </c>
      <c r="J33" s="17">
        <v>0.103</v>
      </c>
    </row>
    <row r="34">
      <c r="A34" s="16" t="s">
        <v>359</v>
      </c>
      <c r="B34" s="16" t="s">
        <v>84</v>
      </c>
      <c r="C34" s="16" t="s">
        <v>333</v>
      </c>
      <c r="D34" s="16" t="s">
        <v>324</v>
      </c>
      <c r="E34" s="17">
        <v>0.16</v>
      </c>
      <c r="F34" s="17">
        <v>0.162</v>
      </c>
      <c r="G34" s="17">
        <v>0.141</v>
      </c>
      <c r="H34" s="17">
        <v>0.202</v>
      </c>
      <c r="I34" s="17">
        <v>0.283</v>
      </c>
      <c r="J34" s="17">
        <v>0.053</v>
      </c>
    </row>
    <row r="35">
      <c r="A35" s="16" t="s">
        <v>361</v>
      </c>
      <c r="B35" s="16" t="s">
        <v>30</v>
      </c>
      <c r="C35" s="16" t="s">
        <v>333</v>
      </c>
      <c r="D35" s="16" t="s">
        <v>324</v>
      </c>
      <c r="E35" s="17">
        <v>0.151</v>
      </c>
      <c r="F35" s="17">
        <v>0.206</v>
      </c>
      <c r="G35" s="17">
        <v>0.167</v>
      </c>
      <c r="H35" s="17">
        <v>0.229</v>
      </c>
      <c r="I35" s="17">
        <v>0.225</v>
      </c>
      <c r="J35" s="17">
        <v>0.021</v>
      </c>
    </row>
    <row r="36">
      <c r="A36" s="16" t="s">
        <v>378</v>
      </c>
      <c r="B36" s="16" t="s">
        <v>102</v>
      </c>
      <c r="C36" s="16" t="s">
        <v>333</v>
      </c>
      <c r="D36" s="16" t="s">
        <v>324</v>
      </c>
      <c r="E36" s="17">
        <v>0.143</v>
      </c>
      <c r="F36" s="17">
        <v>0.223</v>
      </c>
      <c r="G36" s="17">
        <v>0.192</v>
      </c>
      <c r="H36" s="17">
        <v>0.248</v>
      </c>
      <c r="I36" s="17">
        <v>0.175</v>
      </c>
      <c r="J36" s="17">
        <v>0.018</v>
      </c>
    </row>
    <row r="37">
      <c r="A37" s="16" t="s">
        <v>346</v>
      </c>
      <c r="B37" s="16" t="s">
        <v>150</v>
      </c>
      <c r="C37" s="16" t="s">
        <v>333</v>
      </c>
      <c r="D37" s="16" t="s">
        <v>324</v>
      </c>
      <c r="E37" s="17">
        <v>0.141</v>
      </c>
      <c r="F37" s="17">
        <v>0.107</v>
      </c>
      <c r="G37" s="17">
        <v>0.088</v>
      </c>
      <c r="H37" s="17">
        <v>0.159</v>
      </c>
      <c r="I37" s="17">
        <v>0.337</v>
      </c>
      <c r="J37" s="17">
        <v>0.169</v>
      </c>
    </row>
    <row r="38">
      <c r="A38" s="16" t="s">
        <v>375</v>
      </c>
      <c r="B38" s="16" t="s">
        <v>108</v>
      </c>
      <c r="C38" s="16" t="s">
        <v>333</v>
      </c>
      <c r="D38" s="16" t="s">
        <v>324</v>
      </c>
      <c r="E38" s="17">
        <v>0.14</v>
      </c>
      <c r="F38" s="17">
        <v>0.162</v>
      </c>
      <c r="G38" s="17">
        <v>0.135</v>
      </c>
      <c r="H38" s="17">
        <v>0.223</v>
      </c>
      <c r="I38" s="17">
        <v>0.296</v>
      </c>
      <c r="J38" s="17">
        <v>0.044</v>
      </c>
    </row>
    <row r="39">
      <c r="A39" s="16" t="s">
        <v>377</v>
      </c>
      <c r="B39" s="16" t="s">
        <v>168</v>
      </c>
      <c r="C39" s="16" t="s">
        <v>333</v>
      </c>
      <c r="D39" s="16" t="s">
        <v>324</v>
      </c>
      <c r="E39" s="17">
        <v>0.134</v>
      </c>
      <c r="F39" s="17">
        <v>0.217</v>
      </c>
      <c r="G39" s="17">
        <v>0.163</v>
      </c>
      <c r="H39" s="17">
        <v>0.24</v>
      </c>
      <c r="I39" s="17">
        <v>0.224</v>
      </c>
      <c r="J39" s="17">
        <v>0.022</v>
      </c>
    </row>
    <row r="40">
      <c r="A40" s="16" t="s">
        <v>380</v>
      </c>
      <c r="B40" s="16" t="s">
        <v>126</v>
      </c>
      <c r="C40" s="16" t="s">
        <v>333</v>
      </c>
      <c r="D40" s="16" t="s">
        <v>324</v>
      </c>
      <c r="E40" s="17">
        <v>0.13</v>
      </c>
      <c r="F40" s="17">
        <v>0.144</v>
      </c>
      <c r="G40" s="17">
        <v>0.105</v>
      </c>
      <c r="H40" s="17">
        <v>0.218</v>
      </c>
      <c r="I40" s="17">
        <v>0.326</v>
      </c>
      <c r="J40" s="17">
        <v>0.076</v>
      </c>
    </row>
    <row r="41">
      <c r="A41" s="16" t="s">
        <v>354</v>
      </c>
      <c r="B41" s="16" t="s">
        <v>81</v>
      </c>
      <c r="C41" s="16" t="s">
        <v>333</v>
      </c>
      <c r="D41" s="16" t="s">
        <v>324</v>
      </c>
      <c r="E41" s="17">
        <v>0.127</v>
      </c>
      <c r="F41" s="17">
        <v>0.156</v>
      </c>
      <c r="G41" s="17">
        <v>0.123</v>
      </c>
      <c r="H41" s="17">
        <v>0.222</v>
      </c>
      <c r="I41" s="17">
        <v>0.304</v>
      </c>
      <c r="J41" s="17">
        <v>0.067</v>
      </c>
    </row>
    <row r="42">
      <c r="A42" s="16" t="s">
        <v>386</v>
      </c>
      <c r="B42" s="16" t="s">
        <v>114</v>
      </c>
      <c r="C42" s="16" t="s">
        <v>333</v>
      </c>
      <c r="D42" s="16" t="s">
        <v>324</v>
      </c>
      <c r="E42" s="17">
        <v>0.127</v>
      </c>
      <c r="F42" s="17">
        <v>0.17</v>
      </c>
      <c r="G42" s="17">
        <v>0.158</v>
      </c>
      <c r="H42" s="17">
        <v>0.248</v>
      </c>
      <c r="I42" s="17">
        <v>0.273</v>
      </c>
      <c r="J42" s="17">
        <v>0.025</v>
      </c>
    </row>
    <row r="43">
      <c r="A43" s="16" t="s">
        <v>366</v>
      </c>
      <c r="B43" s="16" t="s">
        <v>141</v>
      </c>
      <c r="C43" s="16" t="s">
        <v>333</v>
      </c>
      <c r="D43" s="16" t="s">
        <v>324</v>
      </c>
      <c r="E43" s="17">
        <v>0.125</v>
      </c>
      <c r="F43" s="17">
        <v>0.107</v>
      </c>
      <c r="G43" s="17">
        <v>0.073</v>
      </c>
      <c r="H43" s="17">
        <v>0.14</v>
      </c>
      <c r="I43" s="17">
        <v>0.349</v>
      </c>
      <c r="J43" s="17">
        <v>0.206</v>
      </c>
    </row>
    <row r="44">
      <c r="A44" s="16" t="s">
        <v>367</v>
      </c>
      <c r="B44" s="16" t="s">
        <v>189</v>
      </c>
      <c r="C44" s="16" t="s">
        <v>333</v>
      </c>
      <c r="D44" s="16" t="s">
        <v>324</v>
      </c>
      <c r="E44" s="17">
        <v>0.125</v>
      </c>
      <c r="F44" s="17">
        <v>0.107</v>
      </c>
      <c r="G44" s="17">
        <v>0.073</v>
      </c>
      <c r="H44" s="17">
        <v>0.14</v>
      </c>
      <c r="I44" s="17">
        <v>0.349</v>
      </c>
      <c r="J44" s="17">
        <v>0.206</v>
      </c>
    </row>
    <row r="45">
      <c r="A45" s="16" t="s">
        <v>382</v>
      </c>
      <c r="B45" s="16" t="s">
        <v>177</v>
      </c>
      <c r="C45" s="16" t="s">
        <v>333</v>
      </c>
      <c r="D45" s="16" t="s">
        <v>324</v>
      </c>
      <c r="E45" s="17">
        <v>0.12</v>
      </c>
      <c r="F45" s="17">
        <v>0.18</v>
      </c>
      <c r="G45" s="17">
        <v>0.131</v>
      </c>
      <c r="H45" s="17">
        <v>0.246</v>
      </c>
      <c r="I45" s="17">
        <v>0.282</v>
      </c>
      <c r="J45" s="17">
        <v>0.041</v>
      </c>
    </row>
    <row r="46">
      <c r="A46" s="16" t="s">
        <v>369</v>
      </c>
      <c r="B46" s="16" t="s">
        <v>87</v>
      </c>
      <c r="C46" s="16" t="s">
        <v>333</v>
      </c>
      <c r="D46" s="16" t="s">
        <v>324</v>
      </c>
      <c r="E46" s="17">
        <v>0.113</v>
      </c>
      <c r="F46" s="17">
        <v>0.097</v>
      </c>
      <c r="G46" s="17">
        <v>0.064</v>
      </c>
      <c r="H46" s="17">
        <v>0.144</v>
      </c>
      <c r="I46" s="17">
        <v>0.302</v>
      </c>
      <c r="J46" s="17">
        <v>0.28</v>
      </c>
    </row>
    <row r="47">
      <c r="A47" s="16" t="s">
        <v>383</v>
      </c>
      <c r="B47" s="16" t="s">
        <v>117</v>
      </c>
      <c r="C47" s="16" t="s">
        <v>333</v>
      </c>
      <c r="D47" s="16" t="s">
        <v>324</v>
      </c>
      <c r="E47" s="17">
        <v>0.112</v>
      </c>
      <c r="F47" s="17">
        <v>0.162</v>
      </c>
      <c r="G47" s="17">
        <v>0.126</v>
      </c>
      <c r="H47" s="17">
        <v>0.257</v>
      </c>
      <c r="I47" s="17">
        <v>0.301</v>
      </c>
      <c r="J47" s="17">
        <v>0.042</v>
      </c>
    </row>
    <row r="48">
      <c r="A48" s="16" t="s">
        <v>362</v>
      </c>
      <c r="B48" s="16" t="s">
        <v>156</v>
      </c>
      <c r="C48" s="16" t="s">
        <v>333</v>
      </c>
      <c r="D48" s="16" t="s">
        <v>324</v>
      </c>
      <c r="E48" s="17">
        <v>0.107</v>
      </c>
      <c r="F48" s="17">
        <v>0.149</v>
      </c>
      <c r="G48" s="17">
        <v>0.125</v>
      </c>
      <c r="H48" s="17">
        <v>0.226</v>
      </c>
      <c r="I48" s="17">
        <v>0.348</v>
      </c>
      <c r="J48" s="17">
        <v>0.046</v>
      </c>
    </row>
    <row r="49">
      <c r="A49" s="16" t="s">
        <v>379</v>
      </c>
      <c r="B49" s="16" t="s">
        <v>129</v>
      </c>
      <c r="C49" s="16" t="s">
        <v>333</v>
      </c>
      <c r="D49" s="16" t="s">
        <v>324</v>
      </c>
      <c r="E49" s="17">
        <v>0.103</v>
      </c>
      <c r="F49" s="17">
        <v>0.156</v>
      </c>
      <c r="G49" s="17">
        <v>0.134</v>
      </c>
      <c r="H49" s="17">
        <v>0.245</v>
      </c>
      <c r="I49" s="17">
        <v>0.328</v>
      </c>
      <c r="J49" s="17">
        <v>0.033</v>
      </c>
    </row>
    <row r="50">
      <c r="A50" s="16" t="s">
        <v>384</v>
      </c>
      <c r="B50" s="16" t="s">
        <v>144</v>
      </c>
      <c r="C50" s="16" t="s">
        <v>333</v>
      </c>
      <c r="D50" s="16" t="s">
        <v>324</v>
      </c>
      <c r="E50" s="17">
        <v>0.103</v>
      </c>
      <c r="F50" s="17">
        <v>0.13</v>
      </c>
      <c r="G50" s="17">
        <v>0.143</v>
      </c>
      <c r="H50" s="17">
        <v>0.216</v>
      </c>
      <c r="I50" s="17">
        <v>0.362</v>
      </c>
      <c r="J50" s="17">
        <v>0.046</v>
      </c>
    </row>
    <row r="51">
      <c r="A51" s="16" t="s">
        <v>350</v>
      </c>
      <c r="B51" s="16" t="s">
        <v>111</v>
      </c>
      <c r="C51" s="16" t="s">
        <v>333</v>
      </c>
      <c r="D51" s="16" t="s">
        <v>324</v>
      </c>
      <c r="E51" s="17">
        <v>0.102</v>
      </c>
      <c r="F51" s="17">
        <v>0.063</v>
      </c>
      <c r="G51" s="17">
        <v>0.065</v>
      </c>
      <c r="H51" s="17">
        <v>0.165</v>
      </c>
      <c r="I51" s="17">
        <v>0.395</v>
      </c>
      <c r="J51" s="17">
        <v>0.21</v>
      </c>
    </row>
    <row r="52">
      <c r="A52" s="16" t="s">
        <v>390</v>
      </c>
      <c r="B52" s="16" t="s">
        <v>159</v>
      </c>
      <c r="C52" s="16" t="s">
        <v>333</v>
      </c>
      <c r="D52" s="16" t="s">
        <v>324</v>
      </c>
      <c r="E52" s="17">
        <v>0.099</v>
      </c>
      <c r="F52" s="17">
        <v>0.128</v>
      </c>
      <c r="G52" s="17">
        <v>0.12</v>
      </c>
      <c r="H52" s="17">
        <v>0.203</v>
      </c>
      <c r="I52" s="17">
        <v>0.377</v>
      </c>
      <c r="J52" s="17">
        <v>0.073</v>
      </c>
    </row>
    <row r="53">
      <c r="A53" s="16" t="s">
        <v>385</v>
      </c>
      <c r="B53" s="16" t="s">
        <v>171</v>
      </c>
      <c r="C53" s="16" t="s">
        <v>333</v>
      </c>
      <c r="D53" s="16" t="s">
        <v>324</v>
      </c>
      <c r="E53" s="17">
        <v>0.087</v>
      </c>
      <c r="F53" s="17">
        <v>0.135</v>
      </c>
      <c r="G53" s="17">
        <v>0.121</v>
      </c>
      <c r="H53" s="17">
        <v>0.217</v>
      </c>
      <c r="I53" s="17">
        <v>0.375</v>
      </c>
      <c r="J53" s="17">
        <v>0.066</v>
      </c>
    </row>
    <row r="54">
      <c r="A54" s="16" t="s">
        <v>376</v>
      </c>
      <c r="B54" s="16" t="s">
        <v>138</v>
      </c>
      <c r="C54" s="16" t="s">
        <v>333</v>
      </c>
      <c r="D54" s="16" t="s">
        <v>324</v>
      </c>
      <c r="E54" s="17">
        <v>0.085</v>
      </c>
      <c r="F54" s="17">
        <v>0.174</v>
      </c>
      <c r="G54" s="17">
        <v>0.154</v>
      </c>
      <c r="H54" s="17">
        <v>0.234</v>
      </c>
      <c r="I54" s="17">
        <v>0.294</v>
      </c>
      <c r="J54" s="17">
        <v>0.058</v>
      </c>
    </row>
    <row r="55">
      <c r="A55" s="16" t="s">
        <v>391</v>
      </c>
      <c r="B55" s="16" t="s">
        <v>174</v>
      </c>
      <c r="C55" s="16" t="s">
        <v>333</v>
      </c>
      <c r="D55" s="16" t="s">
        <v>324</v>
      </c>
      <c r="E55" s="17">
        <v>0.079</v>
      </c>
      <c r="F55" s="17">
        <v>0.112</v>
      </c>
      <c r="G55" s="17">
        <v>0.12</v>
      </c>
      <c r="H55" s="17">
        <v>0.213</v>
      </c>
      <c r="I55" s="17">
        <v>0.396</v>
      </c>
      <c r="J55" s="17">
        <v>0.08</v>
      </c>
    </row>
    <row r="56">
      <c r="A56" s="16" t="s">
        <v>387</v>
      </c>
      <c r="B56" s="16" t="s">
        <v>183</v>
      </c>
      <c r="C56" s="16" t="s">
        <v>333</v>
      </c>
      <c r="D56" s="16" t="s">
        <v>324</v>
      </c>
      <c r="E56" s="17">
        <v>0.077</v>
      </c>
      <c r="F56" s="17">
        <v>0.111</v>
      </c>
      <c r="G56" s="17">
        <v>0.121</v>
      </c>
      <c r="H56" s="17">
        <v>0.236</v>
      </c>
      <c r="I56" s="17">
        <v>0.406</v>
      </c>
      <c r="J56" s="17">
        <v>0.049</v>
      </c>
    </row>
    <row r="57">
      <c r="A57" s="16" t="s">
        <v>363</v>
      </c>
      <c r="B57" s="16" t="s">
        <v>192</v>
      </c>
      <c r="C57" s="16" t="s">
        <v>333</v>
      </c>
      <c r="D57" s="16" t="s">
        <v>324</v>
      </c>
      <c r="E57" s="17">
        <v>0.076</v>
      </c>
      <c r="F57" s="17">
        <v>0.073</v>
      </c>
      <c r="G57" s="17">
        <v>0.056</v>
      </c>
      <c r="H57" s="17">
        <v>0.134</v>
      </c>
      <c r="I57" s="17">
        <v>0.367</v>
      </c>
      <c r="J57" s="17">
        <v>0.295</v>
      </c>
    </row>
    <row r="58">
      <c r="A58" s="16" t="s">
        <v>364</v>
      </c>
      <c r="B58" s="16" t="s">
        <v>186</v>
      </c>
      <c r="C58" s="16" t="s">
        <v>333</v>
      </c>
      <c r="D58" s="16" t="s">
        <v>324</v>
      </c>
      <c r="E58" s="17">
        <v>0.076</v>
      </c>
      <c r="F58" s="17">
        <v>0.073</v>
      </c>
      <c r="G58" s="17">
        <v>0.056</v>
      </c>
      <c r="H58" s="17">
        <v>0.134</v>
      </c>
      <c r="I58" s="17">
        <v>0.367</v>
      </c>
      <c r="J58" s="17">
        <v>0.295</v>
      </c>
    </row>
    <row r="59">
      <c r="A59" s="16" t="s">
        <v>368</v>
      </c>
      <c r="B59" s="16" t="s">
        <v>165</v>
      </c>
      <c r="C59" s="16" t="s">
        <v>333</v>
      </c>
      <c r="D59" s="16" t="s">
        <v>324</v>
      </c>
      <c r="E59" s="17">
        <v>0.075</v>
      </c>
      <c r="F59" s="17">
        <v>0.082</v>
      </c>
      <c r="G59" s="17">
        <v>0.079</v>
      </c>
      <c r="H59" s="17">
        <v>0.156</v>
      </c>
      <c r="I59" s="17">
        <v>0.368</v>
      </c>
      <c r="J59" s="17">
        <v>0.24</v>
      </c>
    </row>
    <row r="60">
      <c r="A60" s="16" t="s">
        <v>370</v>
      </c>
      <c r="B60" s="16" t="s">
        <v>180</v>
      </c>
      <c r="C60" s="16" t="s">
        <v>333</v>
      </c>
      <c r="D60" s="16" t="s">
        <v>324</v>
      </c>
      <c r="E60" s="17">
        <v>0.063</v>
      </c>
      <c r="F60" s="17">
        <v>0.076</v>
      </c>
      <c r="G60" s="17">
        <v>0.077</v>
      </c>
      <c r="H60" s="17">
        <v>0.182</v>
      </c>
      <c r="I60" s="17">
        <v>0.345</v>
      </c>
      <c r="J60" s="17">
        <v>0.258</v>
      </c>
    </row>
  </sheetData>
  <autoFilter ref="$A$1:$Z$60">
    <sortState ref="A1:Z60">
      <sortCondition descending="1" ref="E1:E60"/>
      <sortCondition ref="B1:B60"/>
      <sortCondition ref="A1:A6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392</v>
      </c>
      <c r="B1" s="1" t="s">
        <v>4</v>
      </c>
      <c r="C1" s="1" t="s">
        <v>5</v>
      </c>
      <c r="D1" s="1" t="s">
        <v>6</v>
      </c>
      <c r="E1" s="2" t="s">
        <v>7</v>
      </c>
      <c r="F1" s="2" t="s">
        <v>8</v>
      </c>
      <c r="G1" s="3" t="s">
        <v>9</v>
      </c>
      <c r="H1" s="1" t="s">
        <v>392</v>
      </c>
      <c r="I1" s="2" t="s">
        <v>7</v>
      </c>
      <c r="J1" s="1" t="s">
        <v>5</v>
      </c>
    </row>
    <row r="2">
      <c r="A2" s="6">
        <v>104.0</v>
      </c>
      <c r="B2" s="6" t="s">
        <v>16</v>
      </c>
      <c r="C2" s="7" t="s">
        <v>17</v>
      </c>
      <c r="D2" s="7">
        <v>140906.0</v>
      </c>
      <c r="E2" s="8" t="s">
        <v>16</v>
      </c>
      <c r="F2" s="8">
        <v>162688.0</v>
      </c>
      <c r="G2" s="9">
        <f t="shared" ref="G2:G60" si="1">F2/D2</f>
        <v>1.154585326</v>
      </c>
      <c r="H2" s="6">
        <v>104.0</v>
      </c>
      <c r="I2" s="8" t="s">
        <v>16</v>
      </c>
      <c r="J2" s="7" t="s">
        <v>17</v>
      </c>
    </row>
    <row r="3">
      <c r="A3" s="21">
        <v>105.0</v>
      </c>
      <c r="B3" s="6" t="s">
        <v>19</v>
      </c>
      <c r="C3" s="7" t="s">
        <v>20</v>
      </c>
      <c r="D3" s="7">
        <v>138209.0</v>
      </c>
      <c r="E3" s="8" t="s">
        <v>19</v>
      </c>
      <c r="F3" s="8">
        <v>151625.0</v>
      </c>
      <c r="G3" s="9">
        <f t="shared" si="1"/>
        <v>1.097070379</v>
      </c>
      <c r="H3" s="21">
        <v>105.0</v>
      </c>
      <c r="I3" s="8" t="s">
        <v>19</v>
      </c>
      <c r="J3" s="7" t="s">
        <v>20</v>
      </c>
    </row>
    <row r="4">
      <c r="A4" s="6">
        <v>107.0</v>
      </c>
      <c r="B4" s="6" t="s">
        <v>22</v>
      </c>
      <c r="C4" s="7" t="s">
        <v>23</v>
      </c>
      <c r="D4" s="7">
        <v>151684.0</v>
      </c>
      <c r="E4" s="8" t="s">
        <v>22</v>
      </c>
      <c r="F4" s="8">
        <v>159410.0</v>
      </c>
      <c r="G4" s="9">
        <f t="shared" si="1"/>
        <v>1.050934838</v>
      </c>
      <c r="H4" s="6">
        <v>107.0</v>
      </c>
      <c r="I4" s="8" t="s">
        <v>22</v>
      </c>
      <c r="J4" s="7" t="s">
        <v>23</v>
      </c>
    </row>
    <row r="5">
      <c r="A5" s="6">
        <v>312.0</v>
      </c>
      <c r="B5" s="14" t="s">
        <v>25</v>
      </c>
      <c r="C5" s="15" t="s">
        <v>26</v>
      </c>
      <c r="D5" s="15">
        <v>204096.0</v>
      </c>
      <c r="E5" s="8" t="s">
        <v>25</v>
      </c>
      <c r="F5" s="8">
        <v>199310.0</v>
      </c>
      <c r="G5" s="9">
        <f t="shared" si="1"/>
        <v>0.9765502509</v>
      </c>
      <c r="H5" s="6">
        <v>312.0</v>
      </c>
      <c r="I5" s="8" t="s">
        <v>25</v>
      </c>
      <c r="J5" s="15" t="s">
        <v>26</v>
      </c>
    </row>
    <row r="6">
      <c r="A6" s="21">
        <v>217.0</v>
      </c>
      <c r="B6" s="6" t="s">
        <v>28</v>
      </c>
      <c r="C6" s="7" t="s">
        <v>29</v>
      </c>
      <c r="D6" s="7">
        <v>136009.0</v>
      </c>
      <c r="E6" s="8" t="s">
        <v>28</v>
      </c>
      <c r="F6" s="8">
        <v>120814.0</v>
      </c>
      <c r="G6" s="9">
        <f t="shared" si="1"/>
        <v>0.8882794521</v>
      </c>
      <c r="H6" s="21">
        <v>217.0</v>
      </c>
      <c r="I6" s="8" t="s">
        <v>28</v>
      </c>
      <c r="J6" s="7" t="s">
        <v>29</v>
      </c>
    </row>
    <row r="7">
      <c r="A7" s="6">
        <v>209.0</v>
      </c>
      <c r="B7" s="6" t="s">
        <v>31</v>
      </c>
      <c r="C7" s="7" t="s">
        <v>32</v>
      </c>
      <c r="D7" s="7">
        <v>106258.0</v>
      </c>
      <c r="E7" s="11" t="s">
        <v>31</v>
      </c>
      <c r="F7" s="11">
        <v>94142.0</v>
      </c>
      <c r="G7" s="19">
        <f t="shared" si="1"/>
        <v>0.8859756442</v>
      </c>
      <c r="H7" s="6">
        <v>209.0</v>
      </c>
      <c r="I7" s="11" t="s">
        <v>31</v>
      </c>
      <c r="J7" s="7" t="s">
        <v>32</v>
      </c>
    </row>
    <row r="8">
      <c r="A8" s="21">
        <v>310.0</v>
      </c>
      <c r="B8" s="6" t="s">
        <v>34</v>
      </c>
      <c r="C8" s="7" t="s">
        <v>35</v>
      </c>
      <c r="D8" s="7">
        <v>136351.0</v>
      </c>
      <c r="E8" s="20" t="s">
        <v>34</v>
      </c>
      <c r="F8" s="20">
        <v>103288.0</v>
      </c>
      <c r="G8" s="19">
        <f t="shared" si="1"/>
        <v>0.7575155298</v>
      </c>
      <c r="H8" s="21">
        <v>310.0</v>
      </c>
      <c r="I8" s="20" t="s">
        <v>34</v>
      </c>
      <c r="J8" s="7" t="s">
        <v>35</v>
      </c>
    </row>
    <row r="9">
      <c r="A9" s="21">
        <v>214.0</v>
      </c>
      <c r="B9" s="21" t="s">
        <v>37</v>
      </c>
      <c r="C9" s="7" t="s">
        <v>38</v>
      </c>
      <c r="D9" s="7">
        <v>156866.0</v>
      </c>
      <c r="E9" s="20" t="s">
        <v>37</v>
      </c>
      <c r="F9" s="20">
        <v>114870.0</v>
      </c>
      <c r="G9" s="19">
        <f t="shared" si="1"/>
        <v>0.7322810552</v>
      </c>
      <c r="H9" s="21">
        <v>214.0</v>
      </c>
      <c r="I9" s="20" t="s">
        <v>37</v>
      </c>
      <c r="J9" s="7" t="s">
        <v>38</v>
      </c>
    </row>
    <row r="10">
      <c r="A10" s="6">
        <v>203.0</v>
      </c>
      <c r="B10" s="6" t="s">
        <v>40</v>
      </c>
      <c r="C10" s="7" t="s">
        <v>41</v>
      </c>
      <c r="D10" s="7">
        <v>144306.0</v>
      </c>
      <c r="E10" s="20" t="s">
        <v>40</v>
      </c>
      <c r="F10" s="20">
        <v>103764.0</v>
      </c>
      <c r="G10" s="19">
        <f t="shared" si="1"/>
        <v>0.7190553407</v>
      </c>
      <c r="H10" s="6">
        <v>203.0</v>
      </c>
      <c r="I10" s="20" t="s">
        <v>40</v>
      </c>
      <c r="J10" s="7" t="s">
        <v>41</v>
      </c>
    </row>
    <row r="11">
      <c r="A11" s="21">
        <v>309.0</v>
      </c>
      <c r="B11" s="6" t="s">
        <v>43</v>
      </c>
      <c r="C11" s="7" t="s">
        <v>44</v>
      </c>
      <c r="D11" s="7">
        <v>132837.0</v>
      </c>
      <c r="E11" s="11" t="s">
        <v>43</v>
      </c>
      <c r="F11" s="11">
        <v>94969.0</v>
      </c>
      <c r="G11" s="19">
        <f t="shared" si="1"/>
        <v>0.7149288225</v>
      </c>
      <c r="H11" s="21">
        <v>309.0</v>
      </c>
      <c r="I11" s="11" t="s">
        <v>43</v>
      </c>
      <c r="J11" s="7" t="s">
        <v>44</v>
      </c>
    </row>
    <row r="12">
      <c r="A12" s="6">
        <v>108.0</v>
      </c>
      <c r="B12" s="6" t="s">
        <v>46</v>
      </c>
      <c r="C12" s="7" t="s">
        <v>47</v>
      </c>
      <c r="D12" s="7">
        <v>104149.0</v>
      </c>
      <c r="E12" s="11" t="s">
        <v>46</v>
      </c>
      <c r="F12" s="11">
        <v>69882.0</v>
      </c>
      <c r="G12" s="23">
        <f t="shared" si="1"/>
        <v>0.6709809984</v>
      </c>
      <c r="H12" s="6">
        <v>108.0</v>
      </c>
      <c r="I12" s="11" t="s">
        <v>46</v>
      </c>
      <c r="J12" s="7" t="s">
        <v>47</v>
      </c>
    </row>
    <row r="13">
      <c r="A13" s="6">
        <v>112.0</v>
      </c>
      <c r="B13" s="6" t="s">
        <v>49</v>
      </c>
      <c r="C13" s="7" t="s">
        <v>50</v>
      </c>
      <c r="D13" s="7">
        <v>149128.0</v>
      </c>
      <c r="E13" s="20" t="s">
        <v>49</v>
      </c>
      <c r="F13" s="20">
        <v>99334.0</v>
      </c>
      <c r="G13" s="23">
        <f t="shared" si="1"/>
        <v>0.6660989217</v>
      </c>
      <c r="H13" s="6">
        <v>112.0</v>
      </c>
      <c r="I13" s="20" t="s">
        <v>49</v>
      </c>
      <c r="J13" s="7" t="s">
        <v>50</v>
      </c>
    </row>
    <row r="14">
      <c r="A14" s="14">
        <v>208.0</v>
      </c>
      <c r="B14" s="6" t="s">
        <v>52</v>
      </c>
      <c r="C14" s="7" t="s">
        <v>53</v>
      </c>
      <c r="D14" s="7">
        <v>128327.0</v>
      </c>
      <c r="E14" s="11" t="s">
        <v>52</v>
      </c>
      <c r="F14" s="11">
        <v>80682.0</v>
      </c>
      <c r="G14" s="23">
        <f t="shared" si="1"/>
        <v>0.6287219369</v>
      </c>
      <c r="H14" s="14">
        <v>208.0</v>
      </c>
      <c r="I14" s="11" t="s">
        <v>52</v>
      </c>
      <c r="J14" s="7" t="s">
        <v>53</v>
      </c>
    </row>
    <row r="15">
      <c r="A15" s="21">
        <v>109.0</v>
      </c>
      <c r="B15" s="24" t="s">
        <v>55</v>
      </c>
      <c r="C15" s="25" t="s">
        <v>56</v>
      </c>
      <c r="D15" s="25">
        <v>178339.0</v>
      </c>
      <c r="E15" s="20" t="s">
        <v>55</v>
      </c>
      <c r="F15" s="20">
        <v>104841.0</v>
      </c>
      <c r="G15" s="23">
        <f t="shared" si="1"/>
        <v>0.5878747778</v>
      </c>
      <c r="H15" s="21">
        <v>109.0</v>
      </c>
      <c r="I15" s="20" t="s">
        <v>55</v>
      </c>
      <c r="J15" s="25" t="s">
        <v>56</v>
      </c>
    </row>
    <row r="16">
      <c r="A16" s="6">
        <v>111.0</v>
      </c>
      <c r="B16" s="6" t="s">
        <v>58</v>
      </c>
      <c r="C16" s="7" t="s">
        <v>59</v>
      </c>
      <c r="D16" s="7">
        <v>125155.0</v>
      </c>
      <c r="E16" s="11" t="s">
        <v>58</v>
      </c>
      <c r="F16" s="11">
        <v>72139.0</v>
      </c>
      <c r="G16" s="23">
        <f t="shared" si="1"/>
        <v>0.5763972674</v>
      </c>
      <c r="H16" s="6">
        <v>111.0</v>
      </c>
      <c r="I16" s="11" t="s">
        <v>58</v>
      </c>
      <c r="J16" s="7" t="s">
        <v>59</v>
      </c>
    </row>
    <row r="17">
      <c r="A17" s="6">
        <v>204.0</v>
      </c>
      <c r="B17" s="6" t="s">
        <v>61</v>
      </c>
      <c r="C17" s="7" t="s">
        <v>62</v>
      </c>
      <c r="D17" s="7">
        <v>127550.0</v>
      </c>
      <c r="E17" s="11" t="s">
        <v>61</v>
      </c>
      <c r="F17" s="11">
        <v>73438.0</v>
      </c>
      <c r="G17" s="23">
        <f t="shared" si="1"/>
        <v>0.5757585261</v>
      </c>
      <c r="H17" s="6">
        <v>204.0</v>
      </c>
      <c r="I17" s="11" t="s">
        <v>61</v>
      </c>
      <c r="J17" s="7" t="s">
        <v>62</v>
      </c>
    </row>
    <row r="18">
      <c r="A18" s="6">
        <v>311.0</v>
      </c>
      <c r="B18" s="6" t="s">
        <v>64</v>
      </c>
      <c r="C18" s="7" t="s">
        <v>65</v>
      </c>
      <c r="D18" s="7">
        <v>111452.0</v>
      </c>
      <c r="E18" s="11" t="s">
        <v>64</v>
      </c>
      <c r="F18" s="11">
        <v>60455.0</v>
      </c>
      <c r="G18" s="23">
        <f t="shared" si="1"/>
        <v>0.5424308222</v>
      </c>
      <c r="H18" s="6">
        <v>311.0</v>
      </c>
      <c r="I18" s="11" t="s">
        <v>64</v>
      </c>
      <c r="J18" s="7" t="s">
        <v>65</v>
      </c>
    </row>
    <row r="19">
      <c r="A19" s="6">
        <v>205.0</v>
      </c>
      <c r="B19" s="24" t="s">
        <v>67</v>
      </c>
      <c r="C19" s="25" t="s">
        <v>68</v>
      </c>
      <c r="D19" s="25">
        <v>180811.0</v>
      </c>
      <c r="E19" s="11" t="s">
        <v>67</v>
      </c>
      <c r="F19" s="11">
        <v>98010.0</v>
      </c>
      <c r="G19" s="23">
        <f t="shared" si="1"/>
        <v>0.5420577288</v>
      </c>
      <c r="H19" s="6">
        <v>205.0</v>
      </c>
      <c r="I19" s="11" t="s">
        <v>67</v>
      </c>
      <c r="J19" s="25" t="s">
        <v>68</v>
      </c>
    </row>
    <row r="20">
      <c r="A20" s="6">
        <v>201.0</v>
      </c>
      <c r="B20" s="6" t="s">
        <v>70</v>
      </c>
      <c r="C20" s="7" t="s">
        <v>71</v>
      </c>
      <c r="D20" s="7">
        <v>151308.0</v>
      </c>
      <c r="E20" s="11" t="s">
        <v>70</v>
      </c>
      <c r="F20" s="11">
        <v>74282.0</v>
      </c>
      <c r="G20" s="23">
        <f t="shared" si="1"/>
        <v>0.4909324028</v>
      </c>
      <c r="H20" s="6">
        <v>201.0</v>
      </c>
      <c r="I20" s="11" t="s">
        <v>70</v>
      </c>
      <c r="J20" s="7" t="s">
        <v>71</v>
      </c>
    </row>
    <row r="21">
      <c r="A21" s="24">
        <v>106.0</v>
      </c>
      <c r="B21" s="21" t="s">
        <v>73</v>
      </c>
      <c r="C21" s="7" t="s">
        <v>74</v>
      </c>
      <c r="D21" s="7">
        <v>172930.0</v>
      </c>
      <c r="E21" s="11" t="s">
        <v>73</v>
      </c>
      <c r="F21" s="11">
        <v>82953.0</v>
      </c>
      <c r="G21" s="23">
        <f t="shared" si="1"/>
        <v>0.4796912045</v>
      </c>
      <c r="H21" s="24">
        <v>106.0</v>
      </c>
      <c r="I21" s="11" t="s">
        <v>73</v>
      </c>
      <c r="J21" s="7" t="s">
        <v>74</v>
      </c>
    </row>
    <row r="22">
      <c r="A22" s="14">
        <v>414.0</v>
      </c>
      <c r="B22" s="6" t="s">
        <v>76</v>
      </c>
      <c r="C22" s="7" t="s">
        <v>77</v>
      </c>
      <c r="D22" s="7">
        <v>121740.0</v>
      </c>
      <c r="E22" s="11" t="s">
        <v>76</v>
      </c>
      <c r="F22" s="11">
        <v>53015.0</v>
      </c>
      <c r="G22" s="23">
        <f t="shared" si="1"/>
        <v>0.4354772466</v>
      </c>
      <c r="H22" s="14">
        <v>414.0</v>
      </c>
      <c r="I22" s="11" t="s">
        <v>76</v>
      </c>
      <c r="J22" s="7" t="s">
        <v>77</v>
      </c>
    </row>
    <row r="23">
      <c r="A23" s="6">
        <v>210.0</v>
      </c>
      <c r="B23" s="6" t="s">
        <v>79</v>
      </c>
      <c r="C23" s="7" t="s">
        <v>80</v>
      </c>
      <c r="D23" s="7">
        <v>121925.0</v>
      </c>
      <c r="E23" s="11" t="s">
        <v>79</v>
      </c>
      <c r="F23" s="11">
        <v>51466.0</v>
      </c>
      <c r="G23" s="23">
        <f t="shared" si="1"/>
        <v>0.4221119541</v>
      </c>
      <c r="H23" s="6">
        <v>210.0</v>
      </c>
      <c r="I23" s="11" t="s">
        <v>79</v>
      </c>
      <c r="J23" s="7" t="s">
        <v>80</v>
      </c>
    </row>
    <row r="24">
      <c r="A24" s="14">
        <v>215.0</v>
      </c>
      <c r="B24" s="6" t="s">
        <v>82</v>
      </c>
      <c r="C24" s="7" t="s">
        <v>83</v>
      </c>
      <c r="D24" s="7">
        <v>147401.0</v>
      </c>
      <c r="E24" s="11" t="s">
        <v>82</v>
      </c>
      <c r="F24" s="11">
        <v>59027.0</v>
      </c>
      <c r="G24" s="23">
        <f t="shared" si="1"/>
        <v>0.4004518287</v>
      </c>
      <c r="H24" s="14">
        <v>215.0</v>
      </c>
      <c r="I24" s="11" t="s">
        <v>82</v>
      </c>
      <c r="J24" s="7" t="s">
        <v>83</v>
      </c>
    </row>
    <row r="25">
      <c r="A25" s="21">
        <v>307.0</v>
      </c>
      <c r="B25" s="24" t="s">
        <v>85</v>
      </c>
      <c r="C25" s="25" t="s">
        <v>86</v>
      </c>
      <c r="D25" s="25">
        <v>179682.0</v>
      </c>
      <c r="E25" s="11" t="s">
        <v>85</v>
      </c>
      <c r="F25" s="11">
        <v>69855.0</v>
      </c>
      <c r="G25" s="23">
        <f t="shared" si="1"/>
        <v>0.3887701606</v>
      </c>
      <c r="H25" s="21">
        <v>307.0</v>
      </c>
      <c r="I25" s="11" t="s">
        <v>85</v>
      </c>
      <c r="J25" s="25" t="s">
        <v>86</v>
      </c>
    </row>
    <row r="26">
      <c r="A26" s="6">
        <v>501.0</v>
      </c>
      <c r="B26" s="21" t="s">
        <v>88</v>
      </c>
      <c r="C26" s="7" t="s">
        <v>89</v>
      </c>
      <c r="D26" s="7">
        <v>176195.0</v>
      </c>
      <c r="E26" s="11" t="s">
        <v>88</v>
      </c>
      <c r="F26" s="11">
        <v>68263.0</v>
      </c>
      <c r="G26" s="23">
        <f t="shared" si="1"/>
        <v>0.3874287012</v>
      </c>
      <c r="H26" s="6">
        <v>501.0</v>
      </c>
      <c r="I26" s="11" t="s">
        <v>88</v>
      </c>
      <c r="J26" s="7" t="s">
        <v>89</v>
      </c>
    </row>
    <row r="27">
      <c r="A27" s="6">
        <v>303.0</v>
      </c>
      <c r="B27" s="21" t="s">
        <v>91</v>
      </c>
      <c r="C27" s="7" t="s">
        <v>92</v>
      </c>
      <c r="D27" s="7">
        <v>167128.0</v>
      </c>
      <c r="E27" s="11" t="s">
        <v>91</v>
      </c>
      <c r="F27" s="11">
        <v>64357.0</v>
      </c>
      <c r="G27" s="23">
        <f t="shared" si="1"/>
        <v>0.3850761093</v>
      </c>
      <c r="H27" s="6">
        <v>303.0</v>
      </c>
      <c r="I27" s="11" t="s">
        <v>91</v>
      </c>
      <c r="J27" s="7" t="s">
        <v>92</v>
      </c>
    </row>
    <row r="28">
      <c r="A28" s="31">
        <v>216.0</v>
      </c>
      <c r="B28" s="6" t="s">
        <v>94</v>
      </c>
      <c r="C28" s="7" t="s">
        <v>95</v>
      </c>
      <c r="D28" s="7">
        <v>128369.0</v>
      </c>
      <c r="E28" s="11" t="s">
        <v>94</v>
      </c>
      <c r="F28" s="11">
        <v>48403.0</v>
      </c>
      <c r="G28" s="23">
        <f t="shared" si="1"/>
        <v>0.3770614401</v>
      </c>
      <c r="H28" s="31">
        <v>216.0</v>
      </c>
      <c r="I28" s="11" t="s">
        <v>94</v>
      </c>
      <c r="J28" s="7" t="s">
        <v>95</v>
      </c>
    </row>
    <row r="29">
      <c r="A29" s="6">
        <v>101.0</v>
      </c>
      <c r="B29" s="6" t="s">
        <v>97</v>
      </c>
      <c r="C29" s="7" t="s">
        <v>98</v>
      </c>
      <c r="D29" s="7">
        <v>146824.0</v>
      </c>
      <c r="E29" s="11" t="s">
        <v>97</v>
      </c>
      <c r="F29" s="11">
        <v>55098.0</v>
      </c>
      <c r="G29" s="23">
        <f t="shared" si="1"/>
        <v>0.3752656241</v>
      </c>
      <c r="H29" s="6">
        <v>101.0</v>
      </c>
      <c r="I29" s="11" t="s">
        <v>97</v>
      </c>
      <c r="J29" s="7" t="s">
        <v>98</v>
      </c>
    </row>
    <row r="30">
      <c r="A30" s="6">
        <v>404.0</v>
      </c>
      <c r="B30" s="21" t="s">
        <v>100</v>
      </c>
      <c r="C30" s="7" t="s">
        <v>101</v>
      </c>
      <c r="D30" s="7">
        <v>156074.0</v>
      </c>
      <c r="E30" s="11" t="s">
        <v>100</v>
      </c>
      <c r="F30" s="11">
        <v>56712.0</v>
      </c>
      <c r="G30" s="23">
        <f t="shared" si="1"/>
        <v>0.3633660956</v>
      </c>
      <c r="H30" s="6">
        <v>404.0</v>
      </c>
      <c r="I30" s="11" t="s">
        <v>100</v>
      </c>
      <c r="J30" s="7" t="s">
        <v>101</v>
      </c>
    </row>
    <row r="31">
      <c r="A31" s="14">
        <v>212.0</v>
      </c>
      <c r="B31" s="21" t="s">
        <v>103</v>
      </c>
      <c r="C31" s="7" t="s">
        <v>104</v>
      </c>
      <c r="D31" s="7">
        <v>153470.0</v>
      </c>
      <c r="E31" s="11" t="s">
        <v>103</v>
      </c>
      <c r="F31" s="11">
        <v>55398.0</v>
      </c>
      <c r="G31" s="23">
        <f t="shared" si="1"/>
        <v>0.3609695706</v>
      </c>
      <c r="H31" s="14">
        <v>212.0</v>
      </c>
      <c r="I31" s="11" t="s">
        <v>103</v>
      </c>
      <c r="J31" s="7" t="s">
        <v>104</v>
      </c>
    </row>
    <row r="32">
      <c r="A32" s="14">
        <v>401.0</v>
      </c>
      <c r="B32" s="21" t="s">
        <v>106</v>
      </c>
      <c r="C32" s="7" t="s">
        <v>107</v>
      </c>
      <c r="D32" s="7">
        <v>166069.0</v>
      </c>
      <c r="E32" s="11" t="s">
        <v>106</v>
      </c>
      <c r="F32" s="11">
        <v>59071.0</v>
      </c>
      <c r="G32" s="23">
        <f t="shared" si="1"/>
        <v>0.3557015457</v>
      </c>
      <c r="H32" s="14">
        <v>401.0</v>
      </c>
      <c r="I32" s="11" t="s">
        <v>106</v>
      </c>
      <c r="J32" s="7" t="s">
        <v>107</v>
      </c>
    </row>
    <row r="33">
      <c r="A33" s="21">
        <v>206.0</v>
      </c>
      <c r="B33" s="6" t="s">
        <v>109</v>
      </c>
      <c r="C33" s="7" t="s">
        <v>110</v>
      </c>
      <c r="D33" s="7">
        <v>114043.0</v>
      </c>
      <c r="E33" s="11" t="s">
        <v>109</v>
      </c>
      <c r="F33" s="11">
        <v>40479.0</v>
      </c>
      <c r="G33" s="23">
        <f t="shared" si="1"/>
        <v>0.3549450646</v>
      </c>
      <c r="H33" s="21">
        <v>206.0</v>
      </c>
      <c r="I33" s="11" t="s">
        <v>109</v>
      </c>
      <c r="J33" s="7" t="s">
        <v>110</v>
      </c>
    </row>
    <row r="34">
      <c r="A34" s="21">
        <v>412.0</v>
      </c>
      <c r="B34" s="14" t="s">
        <v>112</v>
      </c>
      <c r="C34" s="15" t="s">
        <v>113</v>
      </c>
      <c r="D34" s="15">
        <v>241275.0</v>
      </c>
      <c r="E34" s="11" t="s">
        <v>112</v>
      </c>
      <c r="F34" s="11">
        <v>84863.0</v>
      </c>
      <c r="G34" s="23">
        <f t="shared" si="1"/>
        <v>0.3517272821</v>
      </c>
      <c r="H34" s="21">
        <v>412.0</v>
      </c>
      <c r="I34" s="11" t="s">
        <v>112</v>
      </c>
      <c r="J34" s="15" t="s">
        <v>113</v>
      </c>
    </row>
    <row r="35">
      <c r="A35" s="6">
        <v>409.0</v>
      </c>
      <c r="B35" s="6" t="s">
        <v>115</v>
      </c>
      <c r="C35" s="7" t="s">
        <v>116</v>
      </c>
      <c r="D35" s="7">
        <v>143756.0</v>
      </c>
      <c r="E35" s="11" t="s">
        <v>115</v>
      </c>
      <c r="F35" s="11">
        <v>50279.0</v>
      </c>
      <c r="G35" s="23">
        <f t="shared" si="1"/>
        <v>0.3497523582</v>
      </c>
      <c r="H35" s="6">
        <v>409.0</v>
      </c>
      <c r="I35" s="11" t="s">
        <v>115</v>
      </c>
      <c r="J35" s="7" t="s">
        <v>116</v>
      </c>
    </row>
    <row r="36">
      <c r="A36" s="21">
        <v>207.0</v>
      </c>
      <c r="B36" s="6" t="s">
        <v>118</v>
      </c>
      <c r="C36" s="7" t="s">
        <v>119</v>
      </c>
      <c r="D36" s="7">
        <v>130783.0</v>
      </c>
      <c r="E36" s="11" t="s">
        <v>118</v>
      </c>
      <c r="F36" s="11">
        <v>45276.0</v>
      </c>
      <c r="G36" s="23">
        <f t="shared" si="1"/>
        <v>0.3461917833</v>
      </c>
      <c r="H36" s="21">
        <v>207.0</v>
      </c>
      <c r="I36" s="11" t="s">
        <v>118</v>
      </c>
      <c r="J36" s="7" t="s">
        <v>119</v>
      </c>
    </row>
    <row r="37">
      <c r="A37" s="6">
        <v>103.0</v>
      </c>
      <c r="B37" s="21" t="s">
        <v>121</v>
      </c>
      <c r="C37" s="7" t="s">
        <v>122</v>
      </c>
      <c r="D37" s="7">
        <v>172930.0</v>
      </c>
      <c r="E37" s="11" t="s">
        <v>121</v>
      </c>
      <c r="F37" s="11">
        <v>58428.0</v>
      </c>
      <c r="G37" s="23">
        <f t="shared" si="1"/>
        <v>0.3378708148</v>
      </c>
      <c r="H37" s="6">
        <v>103.0</v>
      </c>
      <c r="I37" s="11" t="s">
        <v>121</v>
      </c>
      <c r="J37" s="7" t="s">
        <v>122</v>
      </c>
    </row>
    <row r="38">
      <c r="A38" s="6">
        <v>406.0</v>
      </c>
      <c r="B38" s="6" t="s">
        <v>124</v>
      </c>
      <c r="C38" s="7" t="s">
        <v>125</v>
      </c>
      <c r="D38" s="7">
        <v>105586.0</v>
      </c>
      <c r="E38" s="11" t="s">
        <v>124</v>
      </c>
      <c r="F38" s="11">
        <v>34511.0</v>
      </c>
      <c r="G38" s="23">
        <f t="shared" si="1"/>
        <v>0.3268520448</v>
      </c>
      <c r="H38" s="6">
        <v>406.0</v>
      </c>
      <c r="I38" s="11" t="s">
        <v>124</v>
      </c>
      <c r="J38" s="7" t="s">
        <v>125</v>
      </c>
    </row>
    <row r="39">
      <c r="A39" s="6">
        <v>405.0</v>
      </c>
      <c r="B39" s="21" t="s">
        <v>127</v>
      </c>
      <c r="C39" s="7" t="s">
        <v>128</v>
      </c>
      <c r="D39" s="7">
        <v>165895.0</v>
      </c>
      <c r="E39" s="11" t="s">
        <v>127</v>
      </c>
      <c r="F39" s="11">
        <v>54066.0</v>
      </c>
      <c r="G39" s="23">
        <f t="shared" si="1"/>
        <v>0.3259049399</v>
      </c>
      <c r="H39" s="6">
        <v>405.0</v>
      </c>
      <c r="I39" s="11" t="s">
        <v>127</v>
      </c>
      <c r="J39" s="7" t="s">
        <v>128</v>
      </c>
    </row>
    <row r="40">
      <c r="A40" s="24">
        <v>110.0</v>
      </c>
      <c r="B40" s="6" t="s">
        <v>130</v>
      </c>
      <c r="C40" s="7" t="s">
        <v>131</v>
      </c>
      <c r="D40" s="7">
        <v>110883.0</v>
      </c>
      <c r="E40" s="11" t="s">
        <v>130</v>
      </c>
      <c r="F40" s="11">
        <v>35457.0</v>
      </c>
      <c r="G40" s="23">
        <f t="shared" si="1"/>
        <v>0.3197694868</v>
      </c>
      <c r="H40" s="24">
        <v>110.0</v>
      </c>
      <c r="I40" s="11" t="s">
        <v>130</v>
      </c>
      <c r="J40" s="7" t="s">
        <v>131</v>
      </c>
    </row>
    <row r="41">
      <c r="A41" s="6">
        <v>211.0</v>
      </c>
      <c r="B41" s="24" t="s">
        <v>133</v>
      </c>
      <c r="C41" s="25" t="s">
        <v>134</v>
      </c>
      <c r="D41" s="25">
        <v>186959.0</v>
      </c>
      <c r="E41" s="11" t="s">
        <v>133</v>
      </c>
      <c r="F41" s="11">
        <v>59370.0</v>
      </c>
      <c r="G41" s="23">
        <f t="shared" si="1"/>
        <v>0.3175562556</v>
      </c>
      <c r="H41" s="6">
        <v>211.0</v>
      </c>
      <c r="I41" s="11" t="s">
        <v>133</v>
      </c>
      <c r="J41" s="25" t="s">
        <v>134</v>
      </c>
    </row>
    <row r="42">
      <c r="A42" s="6">
        <v>402.0</v>
      </c>
      <c r="B42" s="6" t="s">
        <v>136</v>
      </c>
      <c r="C42" s="7" t="s">
        <v>137</v>
      </c>
      <c r="D42" s="7">
        <v>136058.0</v>
      </c>
      <c r="E42" s="11" t="s">
        <v>136</v>
      </c>
      <c r="F42" s="11">
        <v>42285.0</v>
      </c>
      <c r="G42" s="23">
        <f t="shared" si="1"/>
        <v>0.3107865763</v>
      </c>
      <c r="H42" s="6">
        <v>402.0</v>
      </c>
      <c r="I42" s="11" t="s">
        <v>136</v>
      </c>
      <c r="J42" s="7" t="s">
        <v>137</v>
      </c>
    </row>
    <row r="43">
      <c r="A43" s="24">
        <v>304.0</v>
      </c>
      <c r="B43" s="21" t="s">
        <v>139</v>
      </c>
      <c r="C43" s="7" t="s">
        <v>140</v>
      </c>
      <c r="D43" s="7">
        <v>167290.0</v>
      </c>
      <c r="E43" s="11" t="s">
        <v>139</v>
      </c>
      <c r="F43" s="11">
        <v>51188.0</v>
      </c>
      <c r="G43" s="23">
        <f t="shared" si="1"/>
        <v>0.3059836213</v>
      </c>
      <c r="H43" s="24">
        <v>304.0</v>
      </c>
      <c r="I43" s="11" t="s">
        <v>139</v>
      </c>
      <c r="J43" s="7" t="s">
        <v>140</v>
      </c>
    </row>
    <row r="44">
      <c r="A44" s="6">
        <v>410.0</v>
      </c>
      <c r="B44" s="6" t="s">
        <v>142</v>
      </c>
      <c r="C44" s="7" t="s">
        <v>143</v>
      </c>
      <c r="D44" s="7">
        <v>118568.0</v>
      </c>
      <c r="E44" s="11" t="s">
        <v>142</v>
      </c>
      <c r="F44" s="11">
        <v>34911.0</v>
      </c>
      <c r="G44" s="23">
        <f t="shared" si="1"/>
        <v>0.2944386344</v>
      </c>
      <c r="H44" s="6">
        <v>410.0</v>
      </c>
      <c r="I44" s="11" t="s">
        <v>142</v>
      </c>
      <c r="J44" s="7" t="s">
        <v>143</v>
      </c>
    </row>
    <row r="45">
      <c r="A45" s="6">
        <v>102.0</v>
      </c>
      <c r="B45" s="6" t="s">
        <v>145</v>
      </c>
      <c r="C45" s="7" t="s">
        <v>146</v>
      </c>
      <c r="D45" s="7">
        <v>146824.0</v>
      </c>
      <c r="E45" s="11" t="s">
        <v>145</v>
      </c>
      <c r="F45" s="11">
        <v>43185.0</v>
      </c>
      <c r="G45" s="23">
        <f t="shared" si="1"/>
        <v>0.2941276631</v>
      </c>
      <c r="H45" s="6">
        <v>102.0</v>
      </c>
      <c r="I45" s="11" t="s">
        <v>145</v>
      </c>
      <c r="J45" s="7" t="s">
        <v>146</v>
      </c>
    </row>
    <row r="46">
      <c r="A46" s="6">
        <v>202.0</v>
      </c>
      <c r="B46" s="6" t="s">
        <v>148</v>
      </c>
      <c r="C46" s="7" t="s">
        <v>149</v>
      </c>
      <c r="D46" s="7">
        <v>133346.0</v>
      </c>
      <c r="E46" s="11" t="s">
        <v>148</v>
      </c>
      <c r="F46" s="11">
        <v>38943.0</v>
      </c>
      <c r="G46" s="23">
        <f t="shared" si="1"/>
        <v>0.2920447557</v>
      </c>
      <c r="H46" s="6">
        <v>202.0</v>
      </c>
      <c r="I46" s="11" t="s">
        <v>148</v>
      </c>
      <c r="J46" s="7" t="s">
        <v>149</v>
      </c>
    </row>
    <row r="47">
      <c r="A47" s="6">
        <v>213.0</v>
      </c>
      <c r="B47" s="6" t="s">
        <v>151</v>
      </c>
      <c r="C47" s="7" t="s">
        <v>152</v>
      </c>
      <c r="D47" s="7">
        <v>115277.0</v>
      </c>
      <c r="E47" s="11" t="s">
        <v>151</v>
      </c>
      <c r="F47" s="11">
        <v>32308.0</v>
      </c>
      <c r="G47" s="23">
        <f t="shared" si="1"/>
        <v>0.2802640596</v>
      </c>
      <c r="H47" s="6">
        <v>213.0</v>
      </c>
      <c r="I47" s="11" t="s">
        <v>151</v>
      </c>
      <c r="J47" s="7" t="s">
        <v>152</v>
      </c>
    </row>
    <row r="48">
      <c r="A48" s="21">
        <v>218.0</v>
      </c>
      <c r="B48" s="24" t="s">
        <v>154</v>
      </c>
      <c r="C48" s="25" t="s">
        <v>155</v>
      </c>
      <c r="D48" s="25">
        <v>196895.0</v>
      </c>
      <c r="E48" s="11" t="s">
        <v>154</v>
      </c>
      <c r="F48" s="11">
        <v>53176.0</v>
      </c>
      <c r="G48" s="23">
        <f t="shared" si="1"/>
        <v>0.2700728815</v>
      </c>
      <c r="H48" s="21">
        <v>218.0</v>
      </c>
      <c r="I48" s="11" t="s">
        <v>154</v>
      </c>
      <c r="J48" s="25" t="s">
        <v>155</v>
      </c>
    </row>
    <row r="49">
      <c r="A49" s="6">
        <v>502.0</v>
      </c>
      <c r="B49" s="6" t="s">
        <v>157</v>
      </c>
      <c r="C49" s="7" t="s">
        <v>158</v>
      </c>
      <c r="D49" s="7">
        <v>138590.0</v>
      </c>
      <c r="E49" s="11" t="s">
        <v>157</v>
      </c>
      <c r="F49" s="11">
        <v>36881.0</v>
      </c>
      <c r="G49" s="23">
        <f t="shared" si="1"/>
        <v>0.2661158814</v>
      </c>
      <c r="H49" s="6">
        <v>502.0</v>
      </c>
      <c r="I49" s="11" t="s">
        <v>157</v>
      </c>
      <c r="J49" s="7" t="s">
        <v>158</v>
      </c>
    </row>
    <row r="50">
      <c r="A50" s="21">
        <v>407.0</v>
      </c>
      <c r="B50" s="14" t="s">
        <v>160</v>
      </c>
      <c r="C50" s="15" t="s">
        <v>161</v>
      </c>
      <c r="D50" s="30">
        <v>239869.0</v>
      </c>
      <c r="E50" s="11" t="s">
        <v>160</v>
      </c>
      <c r="F50" s="11">
        <v>63376.0</v>
      </c>
      <c r="G50" s="23">
        <f t="shared" si="1"/>
        <v>0.2642108818</v>
      </c>
      <c r="H50" s="21">
        <v>407.0</v>
      </c>
      <c r="I50" s="11" t="s">
        <v>160</v>
      </c>
      <c r="J50" s="15" t="s">
        <v>161</v>
      </c>
    </row>
    <row r="51">
      <c r="A51" s="21">
        <v>306.0</v>
      </c>
      <c r="B51" s="6" t="s">
        <v>163</v>
      </c>
      <c r="C51" s="7" t="s">
        <v>164</v>
      </c>
      <c r="D51" s="7">
        <v>148482.0</v>
      </c>
      <c r="E51" s="11" t="s">
        <v>163</v>
      </c>
      <c r="F51" s="11">
        <v>38617.0</v>
      </c>
      <c r="G51" s="23">
        <f t="shared" si="1"/>
        <v>0.2600786627</v>
      </c>
      <c r="H51" s="21">
        <v>306.0</v>
      </c>
      <c r="I51" s="11" t="s">
        <v>163</v>
      </c>
      <c r="J51" s="7" t="s">
        <v>164</v>
      </c>
    </row>
    <row r="52">
      <c r="A52" s="24">
        <v>403.0</v>
      </c>
      <c r="B52" s="21" t="s">
        <v>166</v>
      </c>
      <c r="C52" s="7" t="s">
        <v>167</v>
      </c>
      <c r="D52" s="7">
        <v>175275.0</v>
      </c>
      <c r="E52" s="11" t="s">
        <v>166</v>
      </c>
      <c r="F52" s="11">
        <v>45217.0</v>
      </c>
      <c r="G52" s="23">
        <f t="shared" si="1"/>
        <v>0.257977464</v>
      </c>
      <c r="H52" s="24">
        <v>403.0</v>
      </c>
      <c r="I52" s="11" t="s">
        <v>166</v>
      </c>
      <c r="J52" s="7" t="s">
        <v>167</v>
      </c>
    </row>
    <row r="53">
      <c r="A53" s="24">
        <v>411.0</v>
      </c>
      <c r="B53" s="6" t="s">
        <v>169</v>
      </c>
      <c r="C53" s="7" t="s">
        <v>170</v>
      </c>
      <c r="D53" s="7">
        <v>114562.0</v>
      </c>
      <c r="E53" s="11" t="s">
        <v>169</v>
      </c>
      <c r="F53" s="11">
        <v>29112.0</v>
      </c>
      <c r="G53" s="23">
        <f t="shared" si="1"/>
        <v>0.2541156754</v>
      </c>
      <c r="H53" s="24">
        <v>411.0</v>
      </c>
      <c r="I53" s="11" t="s">
        <v>169</v>
      </c>
      <c r="J53" s="7" t="s">
        <v>170</v>
      </c>
    </row>
    <row r="54">
      <c r="A54" s="6">
        <v>503.0</v>
      </c>
      <c r="B54" s="21" t="s">
        <v>172</v>
      </c>
      <c r="C54" s="7" t="s">
        <v>173</v>
      </c>
      <c r="D54" s="7">
        <v>161358.0</v>
      </c>
      <c r="E54" s="11" t="s">
        <v>172</v>
      </c>
      <c r="F54" s="11">
        <v>40286.0</v>
      </c>
      <c r="G54" s="23">
        <f t="shared" si="1"/>
        <v>0.2496684391</v>
      </c>
      <c r="H54" s="6">
        <v>503.0</v>
      </c>
      <c r="I54" s="11" t="s">
        <v>172</v>
      </c>
      <c r="J54" s="7" t="s">
        <v>173</v>
      </c>
    </row>
    <row r="55">
      <c r="A55" s="6">
        <v>408.0</v>
      </c>
      <c r="B55" s="21" t="s">
        <v>175</v>
      </c>
      <c r="C55" s="7" t="s">
        <v>176</v>
      </c>
      <c r="D55" s="7">
        <v>168471.0</v>
      </c>
      <c r="E55" s="11" t="s">
        <v>175</v>
      </c>
      <c r="F55" s="11">
        <v>41212.0</v>
      </c>
      <c r="G55" s="23">
        <f t="shared" si="1"/>
        <v>0.2446237038</v>
      </c>
      <c r="H55" s="6">
        <v>408.0</v>
      </c>
      <c r="I55" s="11" t="s">
        <v>175</v>
      </c>
      <c r="J55" s="7" t="s">
        <v>176</v>
      </c>
    </row>
    <row r="56">
      <c r="A56" s="6">
        <v>308.0</v>
      </c>
      <c r="B56" s="14" t="s">
        <v>178</v>
      </c>
      <c r="C56" s="15" t="s">
        <v>179</v>
      </c>
      <c r="D56" s="15">
        <v>216874.0</v>
      </c>
      <c r="E56" s="11" t="s">
        <v>178</v>
      </c>
      <c r="F56" s="11">
        <v>51250.0</v>
      </c>
      <c r="G56" s="23">
        <f t="shared" si="1"/>
        <v>0.2363123288</v>
      </c>
      <c r="H56" s="6">
        <v>308.0</v>
      </c>
      <c r="I56" s="11" t="s">
        <v>178</v>
      </c>
      <c r="J56" s="15" t="s">
        <v>179</v>
      </c>
    </row>
    <row r="57">
      <c r="A57" s="21">
        <v>413.0</v>
      </c>
      <c r="B57" s="14" t="s">
        <v>181</v>
      </c>
      <c r="C57" s="15" t="s">
        <v>182</v>
      </c>
      <c r="D57" s="15">
        <v>200660.0</v>
      </c>
      <c r="E57" s="11" t="s">
        <v>181</v>
      </c>
      <c r="F57" s="11">
        <v>47275.0</v>
      </c>
      <c r="G57" s="23">
        <f t="shared" si="1"/>
        <v>0.2355975282</v>
      </c>
      <c r="H57" s="21">
        <v>413.0</v>
      </c>
      <c r="I57" s="11" t="s">
        <v>181</v>
      </c>
      <c r="J57" s="15" t="s">
        <v>182</v>
      </c>
    </row>
    <row r="58">
      <c r="A58" s="21">
        <v>302.0</v>
      </c>
      <c r="B58" s="31" t="s">
        <v>184</v>
      </c>
      <c r="C58" s="32" t="s">
        <v>185</v>
      </c>
      <c r="D58" s="7">
        <v>164514.0</v>
      </c>
      <c r="E58" s="11" t="s">
        <v>184</v>
      </c>
      <c r="F58" s="11">
        <v>38319.0</v>
      </c>
      <c r="G58" s="23">
        <f t="shared" si="1"/>
        <v>0.2329224261</v>
      </c>
      <c r="H58" s="21">
        <v>302.0</v>
      </c>
      <c r="I58" s="11" t="s">
        <v>184</v>
      </c>
      <c r="J58" s="32" t="s">
        <v>185</v>
      </c>
    </row>
    <row r="59">
      <c r="A59" s="6">
        <v>305.0</v>
      </c>
      <c r="B59" s="21" t="s">
        <v>187</v>
      </c>
      <c r="C59" s="7" t="s">
        <v>188</v>
      </c>
      <c r="D59" s="7">
        <v>167290.0</v>
      </c>
      <c r="E59" s="11" t="s">
        <v>187</v>
      </c>
      <c r="F59" s="11">
        <v>32260.0</v>
      </c>
      <c r="G59" s="23">
        <f t="shared" si="1"/>
        <v>0.192838783</v>
      </c>
      <c r="H59" s="6">
        <v>305.0</v>
      </c>
      <c r="I59" s="11" t="s">
        <v>187</v>
      </c>
      <c r="J59" s="7" t="s">
        <v>188</v>
      </c>
    </row>
    <row r="60">
      <c r="A60" s="6">
        <v>301.0</v>
      </c>
      <c r="B60" s="21" t="s">
        <v>190</v>
      </c>
      <c r="C60" s="7" t="s">
        <v>191</v>
      </c>
      <c r="D60" s="7">
        <v>164514.0</v>
      </c>
      <c r="E60" s="11" t="s">
        <v>190</v>
      </c>
      <c r="F60" s="11">
        <v>14712.0</v>
      </c>
      <c r="G60" s="23">
        <f t="shared" si="1"/>
        <v>0.08942703964</v>
      </c>
      <c r="H60" s="6">
        <v>301.0</v>
      </c>
      <c r="I60" s="11" t="s">
        <v>190</v>
      </c>
      <c r="J60" s="7" t="s">
        <v>191</v>
      </c>
    </row>
  </sheetData>
  <autoFilter ref="$A$1:$Z$1000">
    <sortState ref="A1:Z1000">
      <sortCondition descending="1" ref="G1:G100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5.63"/>
  </cols>
  <sheetData>
    <row r="1">
      <c r="A1" s="1" t="s">
        <v>393</v>
      </c>
      <c r="B1" s="4" t="s">
        <v>312</v>
      </c>
      <c r="C1" s="4" t="s">
        <v>312</v>
      </c>
      <c r="D1" s="4" t="s">
        <v>312</v>
      </c>
      <c r="E1" s="4" t="s">
        <v>312</v>
      </c>
    </row>
    <row r="2">
      <c r="A2" s="62"/>
      <c r="B2" s="63" t="s">
        <v>394</v>
      </c>
      <c r="C2" s="64"/>
      <c r="D2" s="65" t="s">
        <v>395</v>
      </c>
      <c r="E2" s="66">
        <v>44774.0</v>
      </c>
    </row>
    <row r="3">
      <c r="A3" s="67"/>
      <c r="B3" s="67"/>
      <c r="C3" s="68"/>
      <c r="D3" s="68"/>
      <c r="E3" s="69" t="s">
        <v>396</v>
      </c>
    </row>
    <row r="4">
      <c r="A4" s="70"/>
      <c r="B4" s="71"/>
      <c r="C4" s="72"/>
      <c r="D4" s="73" t="s">
        <v>397</v>
      </c>
      <c r="E4" s="74"/>
    </row>
    <row r="5">
      <c r="A5" s="75"/>
      <c r="B5" s="76" t="s">
        <v>398</v>
      </c>
      <c r="C5" s="72"/>
      <c r="D5" s="77"/>
      <c r="E5" s="78"/>
    </row>
    <row r="6">
      <c r="A6" s="79"/>
      <c r="B6" s="80"/>
      <c r="C6" s="81"/>
      <c r="D6" s="82" t="s">
        <v>399</v>
      </c>
      <c r="E6" s="83" t="s">
        <v>400</v>
      </c>
    </row>
    <row r="7">
      <c r="A7" s="84"/>
      <c r="B7" s="85"/>
      <c r="C7" s="86"/>
      <c r="D7" s="86"/>
      <c r="E7" s="87"/>
    </row>
    <row r="8">
      <c r="A8" s="88" t="s">
        <v>401</v>
      </c>
      <c r="B8" s="89" t="s">
        <v>402</v>
      </c>
      <c r="C8" s="86"/>
      <c r="D8" s="90">
        <v>235843.0</v>
      </c>
      <c r="E8" s="91">
        <v>2.8732868878999996E8</v>
      </c>
      <c r="G8" s="89" t="s">
        <v>403</v>
      </c>
      <c r="H8" s="92" t="s">
        <v>404</v>
      </c>
    </row>
    <row r="9">
      <c r="A9" s="84"/>
      <c r="B9" s="85"/>
      <c r="C9" s="86"/>
      <c r="D9" s="86"/>
      <c r="E9" s="87"/>
      <c r="G9" s="32">
        <f t="shared" ref="G9:H9" si="1">sum(D15,D40,D62,D109,D133)</f>
        <v>15911</v>
      </c>
      <c r="H9" s="93">
        <f t="shared" si="1"/>
        <v>44974234</v>
      </c>
    </row>
    <row r="10">
      <c r="A10" s="84" t="s">
        <v>405</v>
      </c>
      <c r="B10" s="85" t="s">
        <v>406</v>
      </c>
      <c r="C10" s="86"/>
      <c r="D10" s="90">
        <v>79588.0</v>
      </c>
      <c r="E10" s="91">
        <v>5.435006E7</v>
      </c>
    </row>
    <row r="11">
      <c r="A11" s="84"/>
      <c r="B11" s="85"/>
      <c r="C11" s="86"/>
      <c r="D11" s="86"/>
      <c r="E11" s="87"/>
      <c r="G11" s="94" t="s">
        <v>407</v>
      </c>
      <c r="H11" s="95" t="s">
        <v>408</v>
      </c>
    </row>
    <row r="12">
      <c r="A12" s="96" t="s">
        <v>409</v>
      </c>
      <c r="B12" s="85" t="s">
        <v>410</v>
      </c>
      <c r="C12" s="86"/>
      <c r="D12" s="90">
        <v>83384.0</v>
      </c>
      <c r="E12" s="91">
        <v>1.4775462E8</v>
      </c>
      <c r="G12" s="32">
        <f t="shared" ref="G12:H12" si="2">sum(D16,D41,D63,D134)</f>
        <v>8079</v>
      </c>
      <c r="H12" s="93">
        <f t="shared" si="2"/>
        <v>16745707</v>
      </c>
    </row>
    <row r="13">
      <c r="A13" s="96" t="s">
        <v>411</v>
      </c>
      <c r="B13" s="85" t="s">
        <v>412</v>
      </c>
      <c r="C13" s="86"/>
      <c r="D13" s="90">
        <v>24863.0</v>
      </c>
      <c r="E13" s="91">
        <v>6.3433066E7</v>
      </c>
    </row>
    <row r="14">
      <c r="A14" s="96"/>
      <c r="B14" s="85"/>
      <c r="C14" s="86"/>
      <c r="D14" s="86"/>
      <c r="E14" s="87"/>
    </row>
    <row r="15">
      <c r="A15" s="97" t="s">
        <v>413</v>
      </c>
      <c r="B15" s="89" t="s">
        <v>403</v>
      </c>
      <c r="C15" s="86"/>
      <c r="D15" s="90">
        <v>6034.0</v>
      </c>
      <c r="E15" s="91">
        <v>1.5191407E7</v>
      </c>
    </row>
    <row r="16">
      <c r="A16" s="96" t="s">
        <v>414</v>
      </c>
      <c r="B16" s="85" t="s">
        <v>407</v>
      </c>
      <c r="C16" s="86"/>
      <c r="D16" s="90">
        <v>2829.0</v>
      </c>
      <c r="E16" s="91">
        <v>7854724.0</v>
      </c>
    </row>
    <row r="17">
      <c r="A17" s="96" t="s">
        <v>415</v>
      </c>
      <c r="B17" s="85" t="s">
        <v>416</v>
      </c>
      <c r="C17" s="86"/>
      <c r="D17" s="86"/>
      <c r="E17" s="87"/>
    </row>
    <row r="18">
      <c r="A18" s="96" t="s">
        <v>417</v>
      </c>
      <c r="B18" s="85" t="s">
        <v>418</v>
      </c>
      <c r="C18" s="86"/>
      <c r="D18" s="86"/>
      <c r="E18" s="87"/>
    </row>
    <row r="19">
      <c r="A19" s="84" t="s">
        <v>419</v>
      </c>
      <c r="B19" s="85" t="s">
        <v>420</v>
      </c>
      <c r="C19" s="86"/>
      <c r="D19" s="86"/>
      <c r="E19" s="87"/>
    </row>
    <row r="20">
      <c r="A20" s="84" t="s">
        <v>421</v>
      </c>
      <c r="B20" s="85" t="s">
        <v>422</v>
      </c>
      <c r="C20" s="86"/>
      <c r="D20" s="90">
        <v>14.0</v>
      </c>
      <c r="E20" s="91">
        <v>30253.0</v>
      </c>
    </row>
    <row r="21">
      <c r="A21" s="84" t="s">
        <v>423</v>
      </c>
      <c r="B21" s="85" t="s">
        <v>424</v>
      </c>
      <c r="C21" s="86"/>
      <c r="D21" s="90">
        <v>3281.0</v>
      </c>
      <c r="E21" s="91">
        <v>8275636.0</v>
      </c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1" t="s">
        <v>425</v>
      </c>
      <c r="B26" s="4"/>
      <c r="C26" s="4"/>
      <c r="D26" s="4"/>
      <c r="E26" s="4"/>
    </row>
    <row r="27">
      <c r="A27" s="62"/>
      <c r="B27" s="63" t="s">
        <v>394</v>
      </c>
      <c r="C27" s="62"/>
      <c r="D27" s="65" t="s">
        <v>395</v>
      </c>
      <c r="E27" s="66">
        <v>44774.0</v>
      </c>
    </row>
    <row r="28">
      <c r="A28" s="67"/>
      <c r="B28" s="67"/>
      <c r="C28" s="67"/>
      <c r="D28" s="68"/>
      <c r="E28" s="69" t="s">
        <v>396</v>
      </c>
    </row>
    <row r="29">
      <c r="A29" s="70"/>
      <c r="B29" s="71"/>
      <c r="C29" s="98"/>
      <c r="D29" s="73" t="s">
        <v>397</v>
      </c>
      <c r="E29" s="74"/>
    </row>
    <row r="30">
      <c r="A30" s="75"/>
      <c r="B30" s="76" t="s">
        <v>398</v>
      </c>
      <c r="C30" s="98"/>
      <c r="D30" s="77"/>
      <c r="E30" s="78"/>
    </row>
    <row r="31">
      <c r="A31" s="79"/>
      <c r="B31" s="80"/>
      <c r="C31" s="99"/>
      <c r="D31" s="82" t="s">
        <v>399</v>
      </c>
      <c r="E31" s="83" t="s">
        <v>400</v>
      </c>
    </row>
    <row r="32">
      <c r="A32" s="84"/>
      <c r="B32" s="85"/>
      <c r="C32" s="100"/>
      <c r="D32" s="86"/>
      <c r="E32" s="87"/>
    </row>
    <row r="33">
      <c r="A33" s="88" t="s">
        <v>401</v>
      </c>
      <c r="B33" s="89" t="s">
        <v>402</v>
      </c>
      <c r="C33" s="100"/>
      <c r="D33" s="90">
        <v>189611.0</v>
      </c>
      <c r="E33" s="91">
        <v>1.64862825E8</v>
      </c>
    </row>
    <row r="34">
      <c r="A34" s="84"/>
      <c r="B34" s="85"/>
      <c r="C34" s="100"/>
      <c r="D34" s="86"/>
      <c r="E34" s="87"/>
    </row>
    <row r="35">
      <c r="A35" s="84" t="s">
        <v>405</v>
      </c>
      <c r="B35" s="85" t="s">
        <v>406</v>
      </c>
      <c r="C35" s="100"/>
      <c r="D35" s="90">
        <v>95529.0</v>
      </c>
      <c r="E35" s="91">
        <v>1.19592202E8</v>
      </c>
    </row>
    <row r="36">
      <c r="A36" s="84"/>
      <c r="B36" s="85"/>
      <c r="C36" s="100"/>
      <c r="D36" s="86"/>
      <c r="E36" s="87"/>
    </row>
    <row r="37">
      <c r="A37" s="96" t="s">
        <v>409</v>
      </c>
      <c r="B37" s="85" t="s">
        <v>410</v>
      </c>
      <c r="C37" s="100"/>
      <c r="D37" s="90">
        <v>19479.0</v>
      </c>
      <c r="E37" s="91">
        <v>2.347919E7</v>
      </c>
    </row>
    <row r="38">
      <c r="A38" s="96" t="s">
        <v>411</v>
      </c>
      <c r="B38" s="85" t="s">
        <v>412</v>
      </c>
      <c r="C38" s="100"/>
      <c r="D38" s="90">
        <v>57680.0</v>
      </c>
      <c r="E38" s="91">
        <v>7.71343187E7</v>
      </c>
    </row>
    <row r="39">
      <c r="A39" s="96"/>
      <c r="B39" s="85"/>
      <c r="C39" s="100"/>
      <c r="D39" s="86"/>
      <c r="E39" s="87"/>
    </row>
    <row r="40">
      <c r="A40" s="97" t="s">
        <v>413</v>
      </c>
      <c r="B40" s="89" t="s">
        <v>403</v>
      </c>
      <c r="C40" s="100"/>
      <c r="D40" s="90">
        <v>1150.0</v>
      </c>
      <c r="E40" s="91">
        <v>2820580.0</v>
      </c>
    </row>
    <row r="41">
      <c r="A41" s="96" t="s">
        <v>414</v>
      </c>
      <c r="B41" s="85" t="s">
        <v>407</v>
      </c>
      <c r="C41" s="100"/>
      <c r="D41" s="90">
        <v>986.0</v>
      </c>
      <c r="E41" s="91">
        <v>2779639.0</v>
      </c>
    </row>
    <row r="42">
      <c r="A42" s="96" t="s">
        <v>415</v>
      </c>
      <c r="B42" s="85" t="s">
        <v>416</v>
      </c>
      <c r="C42" s="100"/>
      <c r="D42" s="86"/>
      <c r="E42" s="87"/>
    </row>
    <row r="43">
      <c r="A43" s="96" t="s">
        <v>417</v>
      </c>
      <c r="B43" s="85" t="s">
        <v>418</v>
      </c>
      <c r="C43" s="100"/>
      <c r="D43" s="86"/>
      <c r="E43" s="87"/>
    </row>
    <row r="44">
      <c r="A44" s="84" t="s">
        <v>419</v>
      </c>
      <c r="B44" s="85" t="s">
        <v>420</v>
      </c>
      <c r="C44" s="100"/>
      <c r="D44" s="90">
        <v>461.0</v>
      </c>
      <c r="E44" s="91">
        <v>323528.0</v>
      </c>
    </row>
    <row r="45">
      <c r="A45" s="84" t="s">
        <v>421</v>
      </c>
      <c r="B45" s="85" t="s">
        <v>422</v>
      </c>
      <c r="C45" s="100"/>
      <c r="D45" s="90">
        <v>1.0</v>
      </c>
      <c r="E45" s="91">
        <v>303.0</v>
      </c>
    </row>
    <row r="46">
      <c r="A46" s="84" t="s">
        <v>423</v>
      </c>
      <c r="B46" s="85" t="s">
        <v>424</v>
      </c>
      <c r="C46" s="100"/>
      <c r="D46" s="86"/>
      <c r="E46" s="87"/>
    </row>
    <row r="47">
      <c r="A47" s="4"/>
      <c r="B47" s="4"/>
      <c r="C47" s="4"/>
      <c r="D47" s="4"/>
      <c r="E47" s="4"/>
    </row>
    <row r="48">
      <c r="A48" s="101" t="s">
        <v>426</v>
      </c>
      <c r="B48" s="4"/>
      <c r="C48" s="4"/>
      <c r="D48" s="4"/>
      <c r="E48" s="4"/>
    </row>
    <row r="49">
      <c r="A49" s="62"/>
      <c r="B49" s="63" t="s">
        <v>394</v>
      </c>
      <c r="C49" s="62"/>
      <c r="D49" s="65" t="s">
        <v>395</v>
      </c>
      <c r="E49" s="66">
        <v>44774.0</v>
      </c>
    </row>
    <row r="50">
      <c r="A50" s="67"/>
      <c r="B50" s="67"/>
      <c r="C50" s="67"/>
      <c r="D50" s="68"/>
      <c r="E50" s="69" t="s">
        <v>396</v>
      </c>
    </row>
    <row r="51">
      <c r="A51" s="70"/>
      <c r="B51" s="71"/>
      <c r="C51" s="98"/>
      <c r="D51" s="73" t="s">
        <v>397</v>
      </c>
      <c r="E51" s="74"/>
    </row>
    <row r="52">
      <c r="A52" s="75"/>
      <c r="B52" s="76" t="s">
        <v>398</v>
      </c>
      <c r="C52" s="98"/>
      <c r="D52" s="77"/>
      <c r="E52" s="78"/>
    </row>
    <row r="53">
      <c r="A53" s="79"/>
      <c r="B53" s="80"/>
      <c r="C53" s="99"/>
      <c r="D53" s="82" t="s">
        <v>399</v>
      </c>
      <c r="E53" s="83" t="s">
        <v>400</v>
      </c>
    </row>
    <row r="54">
      <c r="A54" s="84"/>
      <c r="B54" s="85"/>
      <c r="C54" s="100"/>
      <c r="D54" s="86"/>
      <c r="E54" s="87"/>
    </row>
    <row r="55">
      <c r="A55" s="88" t="s">
        <v>401</v>
      </c>
      <c r="B55" s="89" t="s">
        <v>402</v>
      </c>
      <c r="C55" s="100"/>
      <c r="D55" s="102">
        <v>52861.0</v>
      </c>
      <c r="E55" s="91">
        <v>6.357718610999999E7</v>
      </c>
    </row>
    <row r="56">
      <c r="A56" s="84"/>
      <c r="B56" s="85"/>
      <c r="C56" s="100"/>
      <c r="D56" s="86"/>
      <c r="E56" s="87"/>
    </row>
    <row r="57">
      <c r="A57" s="84" t="s">
        <v>405</v>
      </c>
      <c r="B57" s="85" t="s">
        <v>406</v>
      </c>
      <c r="C57" s="100"/>
      <c r="D57" s="102">
        <v>14039.0</v>
      </c>
      <c r="E57" s="91">
        <v>8448767.0</v>
      </c>
    </row>
    <row r="58">
      <c r="A58" s="84"/>
      <c r="B58" s="85"/>
      <c r="C58" s="100"/>
      <c r="D58" s="86"/>
      <c r="E58" s="87"/>
    </row>
    <row r="59">
      <c r="A59" s="96" t="s">
        <v>409</v>
      </c>
      <c r="B59" s="85" t="s">
        <v>410</v>
      </c>
      <c r="C59" s="100"/>
      <c r="D59" s="102">
        <v>25678.0</v>
      </c>
      <c r="E59" s="91">
        <v>3.4980863E7</v>
      </c>
    </row>
    <row r="60">
      <c r="A60" s="96" t="s">
        <v>411</v>
      </c>
      <c r="B60" s="85" t="s">
        <v>412</v>
      </c>
      <c r="C60" s="100"/>
      <c r="D60" s="102">
        <v>4564.0</v>
      </c>
      <c r="E60" s="103">
        <v>1.6416359E7</v>
      </c>
    </row>
    <row r="61">
      <c r="A61" s="96"/>
      <c r="B61" s="85"/>
      <c r="C61" s="100"/>
      <c r="D61" s="104"/>
      <c r="E61" s="87"/>
    </row>
    <row r="62">
      <c r="A62" s="97" t="s">
        <v>413</v>
      </c>
      <c r="B62" s="89" t="s">
        <v>403</v>
      </c>
      <c r="C62" s="100"/>
      <c r="D62" s="102">
        <v>933.0</v>
      </c>
      <c r="E62" s="103">
        <v>3100164.0</v>
      </c>
    </row>
    <row r="63">
      <c r="A63" s="96" t="s">
        <v>414</v>
      </c>
      <c r="B63" s="85" t="s">
        <v>407</v>
      </c>
      <c r="C63" s="100"/>
      <c r="D63" s="102">
        <v>674.0</v>
      </c>
      <c r="E63" s="103">
        <v>2217439.0</v>
      </c>
    </row>
    <row r="64">
      <c r="A64" s="96" t="s">
        <v>415</v>
      </c>
      <c r="B64" s="85" t="s">
        <v>416</v>
      </c>
      <c r="C64" s="100"/>
      <c r="D64" s="105"/>
      <c r="E64" s="105"/>
    </row>
    <row r="65">
      <c r="A65" s="96" t="s">
        <v>417</v>
      </c>
      <c r="B65" s="85" t="s">
        <v>418</v>
      </c>
      <c r="C65" s="100"/>
      <c r="D65" s="105"/>
      <c r="E65" s="105"/>
    </row>
    <row r="66">
      <c r="A66" s="84" t="s">
        <v>419</v>
      </c>
      <c r="B66" s="85" t="s">
        <v>420</v>
      </c>
      <c r="C66" s="100"/>
      <c r="D66" s="105"/>
      <c r="E66" s="105"/>
    </row>
    <row r="67">
      <c r="A67" s="84" t="s">
        <v>421</v>
      </c>
      <c r="B67" s="85" t="s">
        <v>422</v>
      </c>
      <c r="C67" s="100"/>
      <c r="D67" s="102">
        <v>3.0</v>
      </c>
      <c r="E67" s="103">
        <v>29295.0</v>
      </c>
    </row>
    <row r="68">
      <c r="A68" s="84" t="s">
        <v>423</v>
      </c>
      <c r="B68" s="85" t="s">
        <v>424</v>
      </c>
      <c r="C68" s="100"/>
      <c r="D68" s="102">
        <v>516.0</v>
      </c>
      <c r="E68" s="103">
        <v>1765767.0</v>
      </c>
    </row>
    <row r="72">
      <c r="A72" s="21" t="s">
        <v>427</v>
      </c>
    </row>
    <row r="73">
      <c r="A73" s="16"/>
      <c r="B73" s="106" t="s">
        <v>394</v>
      </c>
      <c r="C73" s="16"/>
      <c r="D73" s="107" t="s">
        <v>395</v>
      </c>
      <c r="E73" s="108">
        <v>44774.0</v>
      </c>
    </row>
    <row r="74">
      <c r="A74" s="109"/>
      <c r="B74" s="109"/>
      <c r="C74" s="109"/>
      <c r="D74" s="110"/>
      <c r="E74" s="111" t="s">
        <v>396</v>
      </c>
    </row>
    <row r="75">
      <c r="A75" s="112"/>
      <c r="B75" s="113"/>
      <c r="C75" s="114"/>
      <c r="D75" s="115" t="s">
        <v>397</v>
      </c>
      <c r="E75" s="74"/>
    </row>
    <row r="76">
      <c r="A76" s="116"/>
      <c r="B76" s="117" t="s">
        <v>398</v>
      </c>
      <c r="C76" s="114"/>
      <c r="D76" s="118"/>
      <c r="E76" s="119"/>
    </row>
    <row r="77">
      <c r="A77" s="120"/>
      <c r="B77" s="121"/>
      <c r="C77" s="122"/>
      <c r="D77" s="123" t="s">
        <v>399</v>
      </c>
      <c r="E77" s="124" t="s">
        <v>400</v>
      </c>
    </row>
    <row r="78">
      <c r="A78" s="125"/>
      <c r="B78" s="126"/>
      <c r="C78" s="127"/>
      <c r="D78" s="128"/>
      <c r="E78" s="129"/>
    </row>
    <row r="79">
      <c r="A79" s="130">
        <v>1.0</v>
      </c>
      <c r="B79" s="131" t="s">
        <v>402</v>
      </c>
      <c r="C79" s="127"/>
      <c r="D79" s="132">
        <v>388551.0</v>
      </c>
      <c r="E79" s="133">
        <v>5.97487177E8</v>
      </c>
    </row>
    <row r="80">
      <c r="A80" s="125"/>
      <c r="B80" s="126"/>
      <c r="C80" s="127"/>
      <c r="D80" s="128"/>
      <c r="E80" s="134" t="s">
        <v>312</v>
      </c>
    </row>
    <row r="81">
      <c r="A81" s="135">
        <v>2.0</v>
      </c>
      <c r="B81" s="126" t="s">
        <v>406</v>
      </c>
      <c r="C81" s="127"/>
      <c r="D81" s="132">
        <v>153552.0</v>
      </c>
      <c r="E81" s="133">
        <v>9.85936655E7</v>
      </c>
    </row>
    <row r="82">
      <c r="A82" s="125"/>
      <c r="B82" s="126"/>
      <c r="C82" s="127"/>
      <c r="D82" s="128"/>
      <c r="E82" s="134" t="s">
        <v>312</v>
      </c>
    </row>
    <row r="83">
      <c r="A83" s="135" t="s">
        <v>409</v>
      </c>
      <c r="B83" s="126" t="s">
        <v>410</v>
      </c>
      <c r="C83" s="127" t="s">
        <v>312</v>
      </c>
      <c r="D83" s="132">
        <v>23897.0</v>
      </c>
      <c r="E83" s="136">
        <v>2.6289931240000002E7</v>
      </c>
    </row>
    <row r="84">
      <c r="A84" s="135" t="s">
        <v>411</v>
      </c>
      <c r="B84" s="126" t="s">
        <v>412</v>
      </c>
      <c r="C84" s="127"/>
      <c r="D84" s="132">
        <v>177237.0</v>
      </c>
      <c r="E84" s="137"/>
    </row>
    <row r="85">
      <c r="A85" s="135"/>
      <c r="B85" s="126"/>
      <c r="C85" s="127"/>
      <c r="D85" s="128" t="s">
        <v>312</v>
      </c>
      <c r="E85" s="134"/>
    </row>
    <row r="86">
      <c r="A86" s="130" t="s">
        <v>413</v>
      </c>
      <c r="B86" s="131" t="s">
        <v>403</v>
      </c>
      <c r="C86" s="127"/>
      <c r="D86" s="132">
        <v>0.0</v>
      </c>
      <c r="E86" s="133">
        <v>0.0</v>
      </c>
    </row>
    <row r="87">
      <c r="A87" s="135" t="s">
        <v>414</v>
      </c>
      <c r="B87" s="126" t="s">
        <v>428</v>
      </c>
      <c r="C87" s="127"/>
      <c r="D87" s="132">
        <v>0.0</v>
      </c>
      <c r="E87" s="137" t="s">
        <v>312</v>
      </c>
    </row>
    <row r="88">
      <c r="A88" s="135" t="s">
        <v>415</v>
      </c>
      <c r="B88" s="126" t="s">
        <v>429</v>
      </c>
      <c r="C88" s="127"/>
      <c r="D88" s="138"/>
      <c r="E88" s="137"/>
    </row>
    <row r="89">
      <c r="A89" s="135" t="s">
        <v>417</v>
      </c>
      <c r="B89" s="126" t="s">
        <v>430</v>
      </c>
      <c r="C89" s="127"/>
      <c r="D89" s="138"/>
      <c r="E89" s="137"/>
    </row>
    <row r="90">
      <c r="A90" s="135">
        <v>5.0</v>
      </c>
      <c r="B90" s="126" t="s">
        <v>420</v>
      </c>
      <c r="C90" s="127"/>
      <c r="D90" s="132">
        <v>0.0</v>
      </c>
      <c r="E90" s="132">
        <v>0.0</v>
      </c>
    </row>
    <row r="91">
      <c r="A91" s="125" t="s">
        <v>421</v>
      </c>
      <c r="B91" s="126" t="s">
        <v>422</v>
      </c>
      <c r="C91" s="127"/>
      <c r="D91" s="132">
        <v>0.0</v>
      </c>
      <c r="E91" s="132">
        <v>0.0</v>
      </c>
    </row>
    <row r="92">
      <c r="A92" s="125" t="s">
        <v>423</v>
      </c>
      <c r="B92" s="126" t="s">
        <v>424</v>
      </c>
      <c r="C92" s="127" t="s">
        <v>312</v>
      </c>
      <c r="D92" s="132">
        <v>0.0</v>
      </c>
      <c r="E92" s="132">
        <v>0.0</v>
      </c>
    </row>
    <row r="94">
      <c r="A94" s="139"/>
      <c r="B94" s="140" t="s">
        <v>431</v>
      </c>
      <c r="C94" s="139"/>
      <c r="D94" s="139"/>
      <c r="E94" s="139"/>
    </row>
    <row r="95">
      <c r="A95" s="139"/>
      <c r="B95" s="141"/>
      <c r="C95" s="139"/>
      <c r="D95" s="139"/>
      <c r="E95" s="139"/>
    </row>
    <row r="96">
      <c r="A96" s="142"/>
      <c r="B96" s="143" t="s">
        <v>394</v>
      </c>
      <c r="C96" s="144"/>
      <c r="D96" s="145" t="s">
        <v>395</v>
      </c>
      <c r="E96" s="146">
        <v>44795.0</v>
      </c>
    </row>
    <row r="97">
      <c r="A97" s="147"/>
      <c r="B97" s="148"/>
      <c r="C97" s="147"/>
      <c r="D97" s="147"/>
      <c r="E97" s="148"/>
    </row>
    <row r="98">
      <c r="A98" s="149"/>
      <c r="B98" s="150"/>
      <c r="C98" s="151"/>
      <c r="D98" s="152" t="s">
        <v>397</v>
      </c>
      <c r="E98" s="153"/>
    </row>
    <row r="99">
      <c r="A99" s="154"/>
      <c r="B99" s="155" t="s">
        <v>398</v>
      </c>
      <c r="C99" s="156"/>
      <c r="D99" s="157"/>
      <c r="E99" s="158"/>
    </row>
    <row r="100">
      <c r="A100" s="159"/>
      <c r="B100" s="160"/>
      <c r="C100" s="161"/>
      <c r="D100" s="162" t="s">
        <v>399</v>
      </c>
      <c r="E100" s="163" t="s">
        <v>400</v>
      </c>
    </row>
    <row r="101">
      <c r="A101" s="164"/>
      <c r="B101" s="165"/>
      <c r="C101" s="166"/>
      <c r="D101" s="167"/>
      <c r="E101" s="168"/>
    </row>
    <row r="102">
      <c r="A102" s="169">
        <v>1.0</v>
      </c>
      <c r="B102" s="170" t="s">
        <v>402</v>
      </c>
      <c r="C102" s="171"/>
      <c r="D102" s="172">
        <v>110567.0</v>
      </c>
      <c r="E102" s="173">
        <v>1.306011E8</v>
      </c>
    </row>
    <row r="103">
      <c r="A103" s="174"/>
      <c r="B103" s="142"/>
      <c r="C103" s="171"/>
      <c r="D103" s="175"/>
      <c r="E103" s="144"/>
    </row>
    <row r="104">
      <c r="A104" s="169">
        <v>2.0</v>
      </c>
      <c r="B104" s="170" t="s">
        <v>406</v>
      </c>
      <c r="C104" s="171"/>
      <c r="D104" s="172">
        <v>6228.0</v>
      </c>
      <c r="E104" s="173">
        <v>1.3718707E7</v>
      </c>
    </row>
    <row r="105">
      <c r="A105" s="174"/>
      <c r="B105" s="142"/>
      <c r="C105" s="171"/>
      <c r="D105" s="175"/>
      <c r="E105" s="144"/>
    </row>
    <row r="106">
      <c r="A106" s="169" t="s">
        <v>409</v>
      </c>
      <c r="B106" s="170" t="s">
        <v>410</v>
      </c>
      <c r="C106" s="171"/>
      <c r="D106" s="175"/>
      <c r="E106" s="144"/>
    </row>
    <row r="107">
      <c r="A107" s="169" t="s">
        <v>411</v>
      </c>
      <c r="B107" s="170" t="s">
        <v>432</v>
      </c>
      <c r="C107" s="171"/>
      <c r="D107" s="176" t="s">
        <v>433</v>
      </c>
      <c r="E107" s="177" t="s">
        <v>434</v>
      </c>
    </row>
    <row r="108">
      <c r="A108" s="174"/>
      <c r="B108" s="142"/>
      <c r="C108" s="171"/>
      <c r="D108" s="175"/>
      <c r="E108" s="144"/>
    </row>
    <row r="109">
      <c r="A109" s="169" t="s">
        <v>413</v>
      </c>
      <c r="B109" s="170" t="s">
        <v>403</v>
      </c>
      <c r="C109" s="171"/>
      <c r="D109" s="172">
        <v>4204.0</v>
      </c>
      <c r="E109" s="173">
        <v>1.9968178E7</v>
      </c>
    </row>
    <row r="110">
      <c r="A110" s="169" t="s">
        <v>414</v>
      </c>
      <c r="B110" s="170" t="s">
        <v>407</v>
      </c>
      <c r="C110" s="171"/>
      <c r="D110" s="176" t="s">
        <v>433</v>
      </c>
      <c r="E110" s="177" t="s">
        <v>434</v>
      </c>
    </row>
    <row r="111">
      <c r="A111" s="169" t="s">
        <v>415</v>
      </c>
      <c r="B111" s="170" t="s">
        <v>416</v>
      </c>
      <c r="C111" s="171"/>
      <c r="D111" s="176" t="s">
        <v>433</v>
      </c>
      <c r="E111" s="177" t="s">
        <v>434</v>
      </c>
    </row>
    <row r="112">
      <c r="A112" s="169" t="s">
        <v>417</v>
      </c>
      <c r="B112" s="170" t="s">
        <v>418</v>
      </c>
      <c r="C112" s="171"/>
      <c r="D112" s="176" t="s">
        <v>433</v>
      </c>
      <c r="E112" s="177" t="s">
        <v>434</v>
      </c>
    </row>
    <row r="113">
      <c r="A113" s="169">
        <v>5.0</v>
      </c>
      <c r="B113" s="170" t="s">
        <v>435</v>
      </c>
      <c r="C113" s="171"/>
      <c r="D113" s="172">
        <v>3206.0</v>
      </c>
      <c r="E113" s="173">
        <v>1.5129827E7</v>
      </c>
    </row>
    <row r="114">
      <c r="A114" s="169" t="s">
        <v>421</v>
      </c>
      <c r="B114" s="170" t="s">
        <v>422</v>
      </c>
      <c r="C114" s="171"/>
      <c r="D114" s="176">
        <v>78.0</v>
      </c>
      <c r="E114" s="173">
        <v>448208.0</v>
      </c>
    </row>
    <row r="115">
      <c r="A115" s="169" t="s">
        <v>423</v>
      </c>
      <c r="B115" s="170" t="s">
        <v>424</v>
      </c>
      <c r="C115" s="171"/>
      <c r="D115" s="172">
        <v>2393.0</v>
      </c>
      <c r="E115" s="173">
        <v>1.1003033E7</v>
      </c>
    </row>
    <row r="118">
      <c r="A118" s="139"/>
      <c r="B118" s="178" t="s">
        <v>436</v>
      </c>
      <c r="C118" s="139"/>
      <c r="D118" s="139"/>
      <c r="E118" s="139"/>
    </row>
    <row r="119">
      <c r="A119" s="139"/>
      <c r="B119" s="141"/>
      <c r="C119" s="139"/>
      <c r="D119" s="139"/>
      <c r="E119" s="139"/>
    </row>
    <row r="120">
      <c r="A120" s="142"/>
      <c r="B120" s="179" t="s">
        <v>394</v>
      </c>
      <c r="C120" s="144"/>
      <c r="D120" s="180" t="s">
        <v>395</v>
      </c>
      <c r="E120" s="181">
        <v>44774.0</v>
      </c>
    </row>
    <row r="121">
      <c r="A121" s="158"/>
      <c r="B121" s="182"/>
      <c r="C121" s="158"/>
      <c r="D121" s="158"/>
      <c r="E121" s="182"/>
    </row>
    <row r="122">
      <c r="A122" s="183"/>
      <c r="B122" s="184"/>
      <c r="C122" s="185"/>
      <c r="D122" s="186" t="s">
        <v>397</v>
      </c>
      <c r="E122" s="187"/>
    </row>
    <row r="123">
      <c r="A123" s="188"/>
      <c r="B123" s="189" t="s">
        <v>398</v>
      </c>
      <c r="C123" s="156"/>
      <c r="D123" s="190"/>
      <c r="E123" s="191"/>
    </row>
    <row r="124">
      <c r="A124" s="192"/>
      <c r="B124" s="160"/>
      <c r="C124" s="161"/>
      <c r="D124" s="193" t="s">
        <v>437</v>
      </c>
      <c r="E124" s="194" t="s">
        <v>400</v>
      </c>
    </row>
    <row r="125">
      <c r="A125" s="195"/>
      <c r="B125" s="196"/>
      <c r="C125" s="196"/>
      <c r="D125" s="197"/>
      <c r="E125" s="197"/>
    </row>
    <row r="126">
      <c r="A126" s="198">
        <v>1.0</v>
      </c>
      <c r="B126" s="199" t="s">
        <v>402</v>
      </c>
      <c r="C126" s="197"/>
      <c r="D126" s="200">
        <v>62802.0</v>
      </c>
      <c r="E126" s="201">
        <v>4.2870922E7</v>
      </c>
    </row>
    <row r="127">
      <c r="A127" s="188"/>
      <c r="B127" s="197"/>
      <c r="C127" s="197"/>
      <c r="D127" s="197"/>
      <c r="E127" s="197"/>
    </row>
    <row r="128">
      <c r="A128" s="202">
        <v>2.0</v>
      </c>
      <c r="B128" s="203" t="s">
        <v>406</v>
      </c>
      <c r="C128" s="197"/>
      <c r="D128" s="204">
        <v>15676.0</v>
      </c>
      <c r="E128" s="205">
        <v>1.3232329E7</v>
      </c>
    </row>
    <row r="129">
      <c r="A129" s="188"/>
      <c r="B129" s="197"/>
      <c r="C129" s="197"/>
      <c r="D129" s="197"/>
      <c r="E129" s="197"/>
    </row>
    <row r="130">
      <c r="A130" s="202" t="s">
        <v>409</v>
      </c>
      <c r="B130" s="203" t="s">
        <v>410</v>
      </c>
      <c r="C130" s="197"/>
      <c r="D130" s="206">
        <v>14577.0</v>
      </c>
      <c r="E130" s="205">
        <v>1.2913358E7</v>
      </c>
    </row>
    <row r="131">
      <c r="A131" s="202" t="s">
        <v>411</v>
      </c>
      <c r="B131" s="203" t="s">
        <v>412</v>
      </c>
      <c r="C131" s="197"/>
      <c r="D131" s="206">
        <v>7636.0</v>
      </c>
      <c r="E131" s="205">
        <v>8433351.0</v>
      </c>
    </row>
    <row r="132">
      <c r="A132" s="188"/>
      <c r="B132" s="197"/>
      <c r="C132" s="197"/>
      <c r="D132" s="197"/>
      <c r="E132" s="197"/>
    </row>
    <row r="133">
      <c r="A133" s="198" t="s">
        <v>413</v>
      </c>
      <c r="B133" s="199" t="s">
        <v>403</v>
      </c>
      <c r="C133" s="197"/>
      <c r="D133" s="200">
        <v>3590.0</v>
      </c>
      <c r="E133" s="201">
        <v>3893905.0</v>
      </c>
    </row>
    <row r="134">
      <c r="A134" s="202" t="s">
        <v>414</v>
      </c>
      <c r="B134" s="203" t="s">
        <v>407</v>
      </c>
      <c r="C134" s="197"/>
      <c r="D134" s="206">
        <v>3590.0</v>
      </c>
      <c r="E134" s="207">
        <v>3893905.0</v>
      </c>
    </row>
    <row r="135">
      <c r="A135" s="202" t="s">
        <v>415</v>
      </c>
      <c r="B135" s="203" t="s">
        <v>416</v>
      </c>
      <c r="C135" s="197"/>
      <c r="D135" s="208" t="s">
        <v>438</v>
      </c>
      <c r="E135" s="208" t="s">
        <v>438</v>
      </c>
    </row>
    <row r="136">
      <c r="A136" s="202" t="s">
        <v>417</v>
      </c>
      <c r="B136" s="203" t="s">
        <v>418</v>
      </c>
      <c r="C136" s="197"/>
      <c r="D136" s="209">
        <v>0.0</v>
      </c>
      <c r="E136" s="197"/>
    </row>
    <row r="138">
      <c r="A138" s="139"/>
      <c r="B138" s="178" t="s">
        <v>439</v>
      </c>
      <c r="C138" s="139"/>
      <c r="D138" s="139"/>
      <c r="E138" s="139"/>
    </row>
    <row r="139">
      <c r="A139" s="139"/>
      <c r="B139" s="141"/>
      <c r="C139" s="139"/>
      <c r="D139" s="139"/>
      <c r="E139" s="139"/>
    </row>
    <row r="140">
      <c r="A140" s="142"/>
      <c r="B140" s="179" t="s">
        <v>394</v>
      </c>
      <c r="C140" s="144"/>
      <c r="D140" s="180" t="s">
        <v>395</v>
      </c>
      <c r="E140" s="210">
        <v>44795.0</v>
      </c>
    </row>
    <row r="141">
      <c r="A141" s="158"/>
      <c r="B141" s="182"/>
      <c r="C141" s="158"/>
      <c r="D141" s="158"/>
      <c r="E141" s="182"/>
    </row>
    <row r="142">
      <c r="A142" s="183"/>
      <c r="B142" s="184"/>
      <c r="C142" s="185"/>
      <c r="D142" s="186" t="s">
        <v>397</v>
      </c>
      <c r="E142" s="187"/>
    </row>
    <row r="143">
      <c r="A143" s="188"/>
      <c r="B143" s="189" t="s">
        <v>398</v>
      </c>
      <c r="C143" s="156"/>
      <c r="D143" s="190"/>
      <c r="E143" s="191"/>
    </row>
    <row r="144">
      <c r="A144" s="192"/>
      <c r="B144" s="160"/>
      <c r="C144" s="161"/>
      <c r="D144" s="162" t="s">
        <v>399</v>
      </c>
      <c r="E144" s="211" t="s">
        <v>400</v>
      </c>
    </row>
    <row r="145">
      <c r="A145" s="195"/>
      <c r="B145" s="196"/>
      <c r="C145" s="196"/>
      <c r="D145" s="212"/>
      <c r="E145" s="213"/>
    </row>
    <row r="146">
      <c r="A146" s="198" t="s">
        <v>440</v>
      </c>
      <c r="B146" s="199" t="s">
        <v>402</v>
      </c>
      <c r="C146" s="197"/>
      <c r="D146" s="214">
        <v>59921.0</v>
      </c>
      <c r="E146" s="215">
        <v>6.0750001E7</v>
      </c>
    </row>
    <row r="147">
      <c r="A147" s="188"/>
      <c r="B147" s="197"/>
      <c r="C147" s="197"/>
      <c r="D147" s="197"/>
      <c r="E147" s="216"/>
    </row>
    <row r="148">
      <c r="A148" s="202">
        <v>2.0</v>
      </c>
      <c r="B148" s="203" t="s">
        <v>406</v>
      </c>
      <c r="C148" s="197"/>
      <c r="D148" s="217">
        <v>0.0</v>
      </c>
      <c r="E148" s="218">
        <v>0.0</v>
      </c>
    </row>
    <row r="149">
      <c r="A149" s="188"/>
      <c r="B149" s="197"/>
      <c r="C149" s="197"/>
      <c r="D149" s="197"/>
      <c r="E149" s="216"/>
    </row>
    <row r="150">
      <c r="A150" s="202" t="s">
        <v>409</v>
      </c>
      <c r="B150" s="203" t="s">
        <v>410</v>
      </c>
      <c r="C150" s="197"/>
      <c r="D150" s="217">
        <v>0.0</v>
      </c>
      <c r="E150" s="218">
        <v>0.0</v>
      </c>
    </row>
    <row r="151">
      <c r="A151" s="202" t="s">
        <v>411</v>
      </c>
      <c r="B151" s="203" t="s">
        <v>412</v>
      </c>
      <c r="C151" s="197"/>
      <c r="D151" s="217">
        <v>0.0</v>
      </c>
      <c r="E151" s="218">
        <v>0.0</v>
      </c>
    </row>
    <row r="152">
      <c r="A152" s="188"/>
      <c r="B152" s="197"/>
      <c r="C152" s="197"/>
      <c r="D152" s="197"/>
      <c r="E152" s="216"/>
    </row>
    <row r="153">
      <c r="A153" s="198" t="s">
        <v>413</v>
      </c>
      <c r="B153" s="199" t="s">
        <v>403</v>
      </c>
      <c r="C153" s="197"/>
      <c r="D153" s="217">
        <v>0.0</v>
      </c>
      <c r="E153" s="215">
        <v>0.0</v>
      </c>
    </row>
    <row r="154">
      <c r="A154" s="202" t="s">
        <v>414</v>
      </c>
      <c r="B154" s="203" t="s">
        <v>407</v>
      </c>
      <c r="C154" s="197"/>
      <c r="D154" s="217">
        <v>0.0</v>
      </c>
      <c r="E154" s="215">
        <v>0.0</v>
      </c>
    </row>
    <row r="155">
      <c r="A155" s="202" t="s">
        <v>415</v>
      </c>
      <c r="B155" s="203" t="s">
        <v>416</v>
      </c>
      <c r="C155" s="197"/>
      <c r="D155" s="219">
        <v>0.0</v>
      </c>
      <c r="E155" s="220">
        <v>0.0</v>
      </c>
    </row>
    <row r="156">
      <c r="A156" s="202" t="s">
        <v>417</v>
      </c>
      <c r="B156" s="203" t="s">
        <v>418</v>
      </c>
      <c r="C156" s="197"/>
      <c r="D156" s="219" t="s">
        <v>441</v>
      </c>
      <c r="E156" s="221" t="s">
        <v>441</v>
      </c>
    </row>
    <row r="157">
      <c r="A157" s="202">
        <v>5.0</v>
      </c>
      <c r="B157" s="203" t="s">
        <v>420</v>
      </c>
      <c r="C157" s="197"/>
      <c r="D157" s="217">
        <v>0.0</v>
      </c>
      <c r="E157" s="215">
        <v>0.0</v>
      </c>
    </row>
    <row r="158">
      <c r="A158" s="202" t="s">
        <v>442</v>
      </c>
      <c r="B158" s="203" t="s">
        <v>422</v>
      </c>
      <c r="C158" s="197"/>
      <c r="D158" s="222">
        <v>0.0</v>
      </c>
      <c r="E158" s="218">
        <v>0.0</v>
      </c>
    </row>
    <row r="159">
      <c r="A159" s="202" t="s">
        <v>423</v>
      </c>
      <c r="B159" s="203" t="s">
        <v>424</v>
      </c>
      <c r="C159" s="197"/>
      <c r="D159" s="222">
        <v>0.0</v>
      </c>
      <c r="E159" s="218">
        <v>0.0</v>
      </c>
    </row>
  </sheetData>
  <mergeCells count="7">
    <mergeCell ref="D4:E4"/>
    <mergeCell ref="D29:E29"/>
    <mergeCell ref="D51:E51"/>
    <mergeCell ref="D75:E75"/>
    <mergeCell ref="D98:E98"/>
    <mergeCell ref="D122:E122"/>
    <mergeCell ref="D142:E14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