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tAudit\PAG\Report\tables\"/>
    </mc:Choice>
  </mc:AlternateContent>
  <xr:revisionPtr revIDLastSave="0" documentId="13_ncr:1_{2C13C649-693F-4382-9CFE-9646C9366F84}" xr6:coauthVersionLast="43" xr6:coauthVersionMax="43" xr10:uidLastSave="{00000000-0000-0000-0000-000000000000}"/>
  <bookViews>
    <workbookView xWindow="28680" yWindow="-120" windowWidth="29040" windowHeight="15840" xr2:uid="{0B290FBB-465A-489C-89D0-C7FC0DD408BB}"/>
  </bookViews>
  <sheets>
    <sheet name="Failure Data" sheetId="1" r:id="rId1"/>
    <sheet name="Reliability" sheetId="2" r:id="rId2"/>
  </sheets>
  <definedNames>
    <definedName name="_xlnm._FilterDatabase" localSheetId="0" hidden="1">'Failure Data'!$A$1:$Q$1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3" i="1"/>
  <c r="O10" i="1"/>
  <c r="O11" i="1"/>
  <c r="O4" i="1"/>
  <c r="O6" i="1"/>
  <c r="N17" i="1"/>
  <c r="N18" i="1"/>
  <c r="N13" i="1"/>
  <c r="N10" i="1"/>
  <c r="O17" i="1"/>
  <c r="N16" i="1"/>
  <c r="O16" i="1"/>
  <c r="K12" i="1"/>
  <c r="N12" i="1"/>
  <c r="O12" i="1"/>
  <c r="N3" i="1"/>
  <c r="O14" i="1"/>
  <c r="O3" i="1"/>
  <c r="N14" i="1"/>
  <c r="O7" i="1"/>
  <c r="O8" i="1"/>
  <c r="O5" i="1"/>
  <c r="O2" i="1"/>
  <c r="O15" i="1"/>
  <c r="N15" i="1"/>
  <c r="O9" i="1"/>
  <c r="N9" i="1"/>
  <c r="N7" i="1"/>
  <c r="N8" i="1"/>
  <c r="N5" i="1"/>
  <c r="N2" i="1"/>
</calcChain>
</file>

<file path=xl/sharedStrings.xml><?xml version="1.0" encoding="utf-8"?>
<sst xmlns="http://schemas.openxmlformats.org/spreadsheetml/2006/main" count="78" uniqueCount="36">
  <si>
    <t>Position</t>
  </si>
  <si>
    <t>BP1</t>
  </si>
  <si>
    <t>BP2</t>
  </si>
  <si>
    <t>BP3</t>
  </si>
  <si>
    <t>BP4</t>
  </si>
  <si>
    <t>BP5</t>
  </si>
  <si>
    <t>BP6</t>
  </si>
  <si>
    <t>SP1</t>
  </si>
  <si>
    <t>SP2</t>
  </si>
  <si>
    <t>Ref</t>
  </si>
  <si>
    <t>CS</t>
  </si>
  <si>
    <t>Replacement</t>
  </si>
  <si>
    <t>Assets</t>
  </si>
  <si>
    <t>Bearing</t>
  </si>
  <si>
    <t>Mech Seal</t>
  </si>
  <si>
    <t>Inner</t>
  </si>
  <si>
    <t>Outer</t>
  </si>
  <si>
    <t>Manhours</t>
  </si>
  <si>
    <t>Both</t>
  </si>
  <si>
    <t>Time in</t>
  </si>
  <si>
    <t>Time out</t>
  </si>
  <si>
    <t>Total time</t>
  </si>
  <si>
    <t>Cause</t>
  </si>
  <si>
    <t>Aging</t>
  </si>
  <si>
    <t>Date in</t>
  </si>
  <si>
    <t>Date out</t>
  </si>
  <si>
    <t>Foreign object</t>
  </si>
  <si>
    <t>Vibration</t>
  </si>
  <si>
    <t>MOV5</t>
  </si>
  <si>
    <t>BV</t>
  </si>
  <si>
    <t>Set</t>
  </si>
  <si>
    <t>Coupling</t>
  </si>
  <si>
    <t>Shaft</t>
  </si>
  <si>
    <t>Alignment</t>
  </si>
  <si>
    <t>Check Valve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</si>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</sst>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20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0174-A494-4CA5-BCD6-3262BA8E7A8A}">
  <dimension ref="A1:Q18"/>
  <sheetViews>
    <sheetView tabSelected="1" zoomScale="70" zoomScaleNormal="70" workbookViewId="0">
      <selection activeCell="I8" sqref="I8"/>
    </sheetView>
  </sheetViews>
  <sheetFormatPr defaultRowHeight="14.5" x14ac:dyDescent="0.35"/>
  <cols>
    <col min="2" max="2" width="10.90625" bestFit="1" customWidth="1"/>
    <col min="3" max="3" width="12.26953125" bestFit="1" customWidth="1"/>
    <col min="5" max="5" width="12" bestFit="1" customWidth="1"/>
    <col min="6" max="6" width="11.36328125" bestFit="1" customWidth="1"/>
    <col min="7" max="7" width="14.1796875" bestFit="1" customWidth="1"/>
    <col min="8" max="9" width="14.1796875" customWidth="1"/>
    <col min="12" max="12" width="14.54296875" bestFit="1" customWidth="1"/>
    <col min="13" max="13" width="20.26953125" customWidth="1"/>
    <col min="14" max="14" width="22.6328125" customWidth="1"/>
    <col min="15" max="15" width="18.453125" customWidth="1"/>
    <col min="16" max="16" width="12.7265625" customWidth="1"/>
  </cols>
  <sheetData>
    <row r="1" spans="1:17" x14ac:dyDescent="0.35">
      <c r="A1" t="s">
        <v>12</v>
      </c>
      <c r="B1" t="s">
        <v>24</v>
      </c>
      <c r="C1" t="s">
        <v>25</v>
      </c>
      <c r="D1" t="s">
        <v>10</v>
      </c>
      <c r="E1" t="s">
        <v>11</v>
      </c>
      <c r="I1" t="s">
        <v>0</v>
      </c>
      <c r="J1" t="s">
        <v>9</v>
      </c>
      <c r="K1" t="s">
        <v>17</v>
      </c>
      <c r="L1" t="s">
        <v>19</v>
      </c>
      <c r="M1" t="s">
        <v>20</v>
      </c>
      <c r="N1" t="s">
        <v>21</v>
      </c>
      <c r="P1" t="s">
        <v>22</v>
      </c>
    </row>
    <row r="2" spans="1:17" x14ac:dyDescent="0.35">
      <c r="A2" t="s">
        <v>1</v>
      </c>
      <c r="B2" s="1">
        <v>42858</v>
      </c>
      <c r="C2" s="1">
        <v>42858</v>
      </c>
      <c r="D2">
        <v>1</v>
      </c>
      <c r="E2" t="s">
        <v>13</v>
      </c>
      <c r="I2" t="s">
        <v>16</v>
      </c>
      <c r="K2">
        <v>24</v>
      </c>
      <c r="L2" s="3">
        <v>0.59027777777777779</v>
      </c>
      <c r="M2" s="2">
        <v>0.77500000000000002</v>
      </c>
      <c r="N2" s="3">
        <f>M2-L2</f>
        <v>0.18472222222222223</v>
      </c>
      <c r="O2" s="5">
        <f t="shared" ref="O2:O18" si="0">(C2-B2)*24</f>
        <v>0</v>
      </c>
      <c r="P2" t="s">
        <v>23</v>
      </c>
    </row>
    <row r="3" spans="1:17" x14ac:dyDescent="0.35">
      <c r="A3" t="s">
        <v>1</v>
      </c>
      <c r="B3" s="1">
        <v>42556</v>
      </c>
      <c r="C3" s="1">
        <v>42558</v>
      </c>
      <c r="E3" t="s">
        <v>31</v>
      </c>
      <c r="I3" t="s">
        <v>30</v>
      </c>
      <c r="L3" s="3">
        <v>0.70833333333333337</v>
      </c>
      <c r="M3" s="3">
        <v>0.99444444444444446</v>
      </c>
      <c r="N3" s="3">
        <f>M3-L3</f>
        <v>0.28611111111111109</v>
      </c>
      <c r="O3" s="5">
        <f t="shared" si="0"/>
        <v>48</v>
      </c>
    </row>
    <row r="4" spans="1:17" x14ac:dyDescent="0.35">
      <c r="A4" t="s">
        <v>1</v>
      </c>
      <c r="B4" s="1">
        <v>42290</v>
      </c>
      <c r="E4" t="s">
        <v>34</v>
      </c>
      <c r="O4" s="5">
        <f t="shared" si="0"/>
        <v>-1014960</v>
      </c>
    </row>
    <row r="5" spans="1:17" x14ac:dyDescent="0.35">
      <c r="A5" t="s">
        <v>2</v>
      </c>
      <c r="B5" s="1">
        <v>43353</v>
      </c>
      <c r="C5" s="1">
        <v>43353</v>
      </c>
      <c r="D5">
        <v>1</v>
      </c>
      <c r="F5" t="s">
        <v>14</v>
      </c>
      <c r="I5" t="s">
        <v>16</v>
      </c>
      <c r="K5">
        <v>30</v>
      </c>
      <c r="L5" s="2">
        <v>0.58333333333333337</v>
      </c>
      <c r="M5" s="2">
        <v>0.85416666666666663</v>
      </c>
      <c r="N5" s="3">
        <f>M5-L5</f>
        <v>0.27083333333333326</v>
      </c>
      <c r="O5" s="5">
        <f t="shared" si="0"/>
        <v>0</v>
      </c>
    </row>
    <row r="6" spans="1:17" x14ac:dyDescent="0.35">
      <c r="A6" t="s">
        <v>2</v>
      </c>
      <c r="B6" s="1">
        <v>42290</v>
      </c>
      <c r="E6" t="s">
        <v>34</v>
      </c>
      <c r="O6" s="5">
        <f t="shared" si="0"/>
        <v>-1014960</v>
      </c>
    </row>
    <row r="7" spans="1:17" x14ac:dyDescent="0.35">
      <c r="A7" t="s">
        <v>3</v>
      </c>
      <c r="B7" s="1">
        <v>42771</v>
      </c>
      <c r="C7" s="1">
        <v>42771</v>
      </c>
      <c r="D7">
        <v>1</v>
      </c>
      <c r="E7" t="s">
        <v>13</v>
      </c>
      <c r="F7" t="s">
        <v>14</v>
      </c>
      <c r="I7" t="s">
        <v>18</v>
      </c>
      <c r="K7">
        <v>82</v>
      </c>
      <c r="L7" s="2">
        <v>0.54166666666666663</v>
      </c>
      <c r="M7" s="2">
        <v>0.95833333333333337</v>
      </c>
      <c r="N7" s="3">
        <f>M7-L7</f>
        <v>0.41666666666666674</v>
      </c>
      <c r="O7" s="5">
        <f t="shared" si="0"/>
        <v>0</v>
      </c>
    </row>
    <row r="8" spans="1:17" x14ac:dyDescent="0.35">
      <c r="A8" t="s">
        <v>3</v>
      </c>
      <c r="B8" s="1">
        <v>43288</v>
      </c>
      <c r="C8" s="1">
        <v>43288</v>
      </c>
      <c r="D8">
        <v>1</v>
      </c>
      <c r="E8" t="s">
        <v>13</v>
      </c>
      <c r="F8" t="s">
        <v>14</v>
      </c>
      <c r="I8" t="s">
        <v>15</v>
      </c>
      <c r="K8">
        <v>40</v>
      </c>
      <c r="L8" s="2">
        <v>0.33333333333333331</v>
      </c>
      <c r="M8" s="2">
        <v>0.54166666666666663</v>
      </c>
      <c r="N8" s="3">
        <f>M8-L8</f>
        <v>0.20833333333333331</v>
      </c>
      <c r="O8" s="5">
        <f t="shared" si="0"/>
        <v>0</v>
      </c>
    </row>
    <row r="9" spans="1:17" x14ac:dyDescent="0.35">
      <c r="A9" t="s">
        <v>3</v>
      </c>
      <c r="B9" s="1">
        <v>42844</v>
      </c>
      <c r="C9" s="1">
        <v>42847</v>
      </c>
      <c r="D9">
        <v>1</v>
      </c>
      <c r="E9" t="s">
        <v>13</v>
      </c>
      <c r="F9" t="s">
        <v>14</v>
      </c>
      <c r="I9" t="s">
        <v>16</v>
      </c>
      <c r="K9">
        <v>70</v>
      </c>
      <c r="L9" s="3">
        <v>0.4381944444444445</v>
      </c>
      <c r="M9" s="3">
        <v>42757.647916666669</v>
      </c>
      <c r="N9" s="3">
        <f>M9-L9</f>
        <v>42757.209722222222</v>
      </c>
      <c r="O9" s="5">
        <f t="shared" si="0"/>
        <v>72</v>
      </c>
    </row>
    <row r="10" spans="1:17" x14ac:dyDescent="0.35">
      <c r="A10" t="s">
        <v>3</v>
      </c>
      <c r="B10" s="1">
        <v>42300</v>
      </c>
      <c r="E10" t="s">
        <v>34</v>
      </c>
      <c r="L10" s="2">
        <v>0.91666666666666663</v>
      </c>
      <c r="N10" s="3">
        <f>M10-L10</f>
        <v>-0.91666666666666663</v>
      </c>
      <c r="O10" s="5">
        <f t="shared" si="0"/>
        <v>-1015200</v>
      </c>
      <c r="P10" t="s">
        <v>23</v>
      </c>
    </row>
    <row r="11" spans="1:17" x14ac:dyDescent="0.35">
      <c r="A11" t="s">
        <v>4</v>
      </c>
      <c r="B11" s="1">
        <v>42300</v>
      </c>
      <c r="E11" t="s">
        <v>34</v>
      </c>
      <c r="O11" s="5">
        <f t="shared" si="0"/>
        <v>-1015200</v>
      </c>
      <c r="P11" t="s">
        <v>23</v>
      </c>
    </row>
    <row r="12" spans="1:17" x14ac:dyDescent="0.35">
      <c r="A12" t="s">
        <v>5</v>
      </c>
      <c r="B12" s="1">
        <v>42499</v>
      </c>
      <c r="C12" s="1">
        <v>42502</v>
      </c>
      <c r="E12" t="s">
        <v>31</v>
      </c>
      <c r="I12" t="s">
        <v>30</v>
      </c>
      <c r="K12">
        <f>103.1+37.9</f>
        <v>141</v>
      </c>
      <c r="L12" s="2">
        <v>0.2638888888888889</v>
      </c>
      <c r="M12" s="2">
        <v>0.81597222222222221</v>
      </c>
      <c r="N12" s="3">
        <f t="shared" ref="N12:N18" si="1">M12-L12</f>
        <v>0.55208333333333326</v>
      </c>
      <c r="O12" s="5">
        <f t="shared" si="0"/>
        <v>72</v>
      </c>
    </row>
    <row r="13" spans="1:17" x14ac:dyDescent="0.35">
      <c r="A13" t="s">
        <v>5</v>
      </c>
      <c r="B13" s="1">
        <v>42555</v>
      </c>
      <c r="C13" s="1">
        <v>42558</v>
      </c>
      <c r="H13" t="s">
        <v>33</v>
      </c>
      <c r="K13">
        <v>140</v>
      </c>
      <c r="L13" s="2">
        <v>0.625</v>
      </c>
      <c r="M13" s="2">
        <v>0.48958333333333331</v>
      </c>
      <c r="N13" s="3">
        <f t="shared" si="1"/>
        <v>-0.13541666666666669</v>
      </c>
      <c r="O13" s="5">
        <f t="shared" si="0"/>
        <v>72</v>
      </c>
    </row>
    <row r="14" spans="1:17" x14ac:dyDescent="0.35">
      <c r="A14" t="s">
        <v>28</v>
      </c>
      <c r="B14" s="1">
        <v>42381</v>
      </c>
      <c r="C14" s="1">
        <v>42381</v>
      </c>
      <c r="E14" t="s">
        <v>29</v>
      </c>
      <c r="I14" t="s">
        <v>30</v>
      </c>
      <c r="L14" s="2">
        <v>0.79166666666666663</v>
      </c>
      <c r="M14" s="3">
        <v>0.92013888888888884</v>
      </c>
      <c r="N14" s="3">
        <f t="shared" si="1"/>
        <v>0.12847222222222221</v>
      </c>
      <c r="O14" s="5">
        <f t="shared" si="0"/>
        <v>0</v>
      </c>
    </row>
    <row r="15" spans="1:17" x14ac:dyDescent="0.35">
      <c r="A15" t="s">
        <v>7</v>
      </c>
      <c r="B15" s="1">
        <v>42580</v>
      </c>
      <c r="C15" s="1">
        <v>42581</v>
      </c>
      <c r="D15">
        <v>1</v>
      </c>
      <c r="F15" t="s">
        <v>14</v>
      </c>
      <c r="I15" t="s">
        <v>15</v>
      </c>
      <c r="K15">
        <v>60</v>
      </c>
      <c r="L15" s="2">
        <v>0.56041666666666667</v>
      </c>
      <c r="M15" s="4">
        <v>0.72916666666666663</v>
      </c>
      <c r="N15" s="3">
        <f t="shared" si="1"/>
        <v>0.16874999999999996</v>
      </c>
      <c r="O15" s="5">
        <f t="shared" si="0"/>
        <v>24</v>
      </c>
      <c r="P15" t="s">
        <v>26</v>
      </c>
      <c r="Q15" t="s">
        <v>27</v>
      </c>
    </row>
    <row r="16" spans="1:17" x14ac:dyDescent="0.35">
      <c r="A16" t="s">
        <v>7</v>
      </c>
      <c r="B16" s="1">
        <v>42580</v>
      </c>
      <c r="C16" s="1">
        <v>42581</v>
      </c>
      <c r="F16" t="s">
        <v>14</v>
      </c>
      <c r="I16" t="s">
        <v>16</v>
      </c>
      <c r="K16">
        <v>60</v>
      </c>
      <c r="L16" s="2">
        <v>0.83333333333333337</v>
      </c>
      <c r="M16" s="2">
        <v>0.20833333333333334</v>
      </c>
      <c r="N16" s="3">
        <f t="shared" si="1"/>
        <v>-0.625</v>
      </c>
      <c r="O16" s="5">
        <f t="shared" si="0"/>
        <v>24</v>
      </c>
    </row>
    <row r="17" spans="1:17" x14ac:dyDescent="0.35">
      <c r="A17" t="s">
        <v>8</v>
      </c>
      <c r="B17" s="1">
        <v>42502</v>
      </c>
      <c r="C17" s="1">
        <v>42503</v>
      </c>
      <c r="F17" t="s">
        <v>14</v>
      </c>
      <c r="I17" t="s">
        <v>16</v>
      </c>
      <c r="K17">
        <v>30</v>
      </c>
      <c r="L17" s="2">
        <v>0.875</v>
      </c>
      <c r="M17" s="2">
        <v>0.14930555555555555</v>
      </c>
      <c r="N17" s="3">
        <f t="shared" si="1"/>
        <v>-0.72569444444444442</v>
      </c>
      <c r="O17" s="5">
        <f t="shared" si="0"/>
        <v>24</v>
      </c>
    </row>
    <row r="18" spans="1:17" x14ac:dyDescent="0.35">
      <c r="A18" t="s">
        <v>8</v>
      </c>
      <c r="B18" s="1">
        <v>42583</v>
      </c>
      <c r="C18" s="1">
        <v>42585</v>
      </c>
      <c r="F18" t="s">
        <v>14</v>
      </c>
      <c r="G18" t="s">
        <v>32</v>
      </c>
      <c r="H18" t="s">
        <v>33</v>
      </c>
      <c r="K18">
        <v>113.5</v>
      </c>
      <c r="L18" s="2">
        <v>0.52083333333333337</v>
      </c>
      <c r="M18" s="2">
        <v>0.69374999999999998</v>
      </c>
      <c r="N18" s="3">
        <f t="shared" si="1"/>
        <v>0.17291666666666661</v>
      </c>
      <c r="O18" s="5">
        <f t="shared" si="0"/>
        <v>48</v>
      </c>
      <c r="Q18" t="s">
        <v>27</v>
      </c>
    </row>
  </sheetData>
  <autoFilter ref="A1:Q1" xr:uid="{A2DFB4C3-2B27-4202-B373-868D0F2953F4}">
    <sortState ref="A2:Q18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8B47-C6E4-4956-8B94-BA2234CC2880}">
  <dimension ref="A1:B9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12</v>
      </c>
      <c r="B1" t="s">
        <v>35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D2273D5D-03E4-42DD-8A8A-3C93D263BEFA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42F04E3-5967-46F4-9EA2-002E019F335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Failure Data</vt:lpstr>
      <vt:lpstr>Reliability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dcterms:created xsi:type="dcterms:W3CDTF">2019-01-31T12:55:52Z</dcterms:created>
  <dcterms:modified xsi:type="dcterms:W3CDTF">2019-04-26T01:55:34Z</dcterms:modified>
</cp:coreProperties>
</file>