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18REFCS03\Stations\ASV\BOQ\"/>
    </mc:Choice>
  </mc:AlternateContent>
  <xr:revisionPtr revIDLastSave="0" documentId="13_ncr:1_{8F9611BF-248B-4CB7-BF46-19ADA74273B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AG-BOQ" sheetId="1" r:id="rId1"/>
  </sheets>
  <definedNames>
    <definedName name="_xlnm.Print_Area" localSheetId="0">'PAG-BOQ'!$A$1:$K$14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G7" i="1"/>
  <c r="J7" i="1" s="1"/>
  <c r="G6" i="1"/>
  <c r="J6" i="1" s="1"/>
  <c r="G8" i="1"/>
  <c r="J8" i="1" s="1"/>
  <c r="G11" i="1"/>
  <c r="J11" i="1" s="1"/>
  <c r="J13" i="1"/>
  <c r="G12" i="1"/>
  <c r="J12" i="1" s="1"/>
  <c r="G3" i="1"/>
  <c r="J3" i="1" s="1"/>
  <c r="G4" i="1"/>
  <c r="J4" i="1" s="1"/>
  <c r="J9" i="1"/>
  <c r="J14" i="1"/>
  <c r="J2" i="1"/>
  <c r="G5" i="1"/>
  <c r="J5" i="1" s="1"/>
  <c r="J20" i="1" l="1"/>
</calcChain>
</file>

<file path=xl/sharedStrings.xml><?xml version="1.0" encoding="utf-8"?>
<sst xmlns="http://schemas.openxmlformats.org/spreadsheetml/2006/main" count="49" uniqueCount="30">
  <si>
    <t>No.</t>
  </si>
  <si>
    <t>Description</t>
  </si>
  <si>
    <t>Items</t>
  </si>
  <si>
    <t>CAT</t>
  </si>
  <si>
    <t>CS</t>
  </si>
  <si>
    <t>IT</t>
  </si>
  <si>
    <t>Unit Cost</t>
  </si>
  <si>
    <t>Unit</t>
  </si>
  <si>
    <t>Total</t>
  </si>
  <si>
    <t>Remarks</t>
  </si>
  <si>
    <t>pcs</t>
  </si>
  <si>
    <t>lot</t>
  </si>
  <si>
    <t>F</t>
  </si>
  <si>
    <t>Smoke Detectors</t>
  </si>
  <si>
    <t>units</t>
  </si>
  <si>
    <t>Heat Detectors</t>
  </si>
  <si>
    <t>Manual Pull Station</t>
  </si>
  <si>
    <t>Horn Strobe Annunciator</t>
  </si>
  <si>
    <t>Twisted Pair wire 2.5mm2</t>
  </si>
  <si>
    <t>lm</t>
  </si>
  <si>
    <t>20mmØ IMC pipe</t>
  </si>
  <si>
    <t>Locknut and Bushing</t>
  </si>
  <si>
    <t>15mmØ FMC Conduit</t>
  </si>
  <si>
    <t>FMC Connectors</t>
  </si>
  <si>
    <t>Junction Box</t>
  </si>
  <si>
    <t>Hangers and Supports</t>
  </si>
  <si>
    <t>Testing and Commissioning</t>
  </si>
  <si>
    <t>Quan.</t>
  </si>
  <si>
    <t>Fire alarm control Panel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</si>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</sst>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Fill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3" fontId="3" fillId="0" borderId="2" xfId="1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0" applyFont="1" applyFill="1" applyBorder="1"/>
    <xf numFmtId="43" fontId="3" fillId="0" borderId="2" xfId="1" applyFont="1" applyFill="1" applyBorder="1"/>
    <xf numFmtId="43" fontId="3" fillId="0" borderId="2" xfId="0" applyNumberFormat="1" applyFont="1" applyFill="1" applyBorder="1"/>
    <xf numFmtId="0" fontId="3" fillId="0" borderId="0" xfId="0" applyFont="1" applyAlignment="1">
      <alignment horizontal="center"/>
    </xf>
    <xf numFmtId="43" fontId="3" fillId="0" borderId="0" xfId="1" applyFont="1"/>
    <xf numFmtId="0" fontId="3" fillId="0" borderId="0" xfId="0" applyFont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43" fontId="3" fillId="0" borderId="4" xfId="1" applyFont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43" fontId="2" fillId="2" borderId="1" xfId="1" applyFont="1" applyFill="1" applyBorder="1" applyAlignment="1">
      <alignment vertical="top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3" fontId="3" fillId="0" borderId="3" xfId="1" applyFont="1" applyBorder="1"/>
    <xf numFmtId="0" fontId="3" fillId="0" borderId="3" xfId="0" applyFont="1" applyBorder="1" applyAlignment="1">
      <alignment wrapText="1"/>
    </xf>
    <xf numFmtId="43" fontId="3" fillId="0" borderId="0" xfId="0" applyNumberFormat="1" applyFont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tabSelected="1" view="pageBreakPreview" zoomScale="55" zoomScaleNormal="40" zoomScaleSheetLayoutView="55" zoomScalePageLayoutView="40" workbookViewId="0">
      <pane ySplit="510" activePane="bottomLeft"/>
      <selection pane="bottomLeft" activeCell="C22" sqref="C22"/>
    </sheetView>
  </sheetViews>
  <sheetFormatPr defaultRowHeight="15.5" x14ac:dyDescent="0.35"/>
  <cols>
    <col min="1" max="1" width="7.453125" style="10" customWidth="1"/>
    <col min="2" max="2" width="30.26953125" style="12" customWidth="1"/>
    <col min="3" max="3" width="38" style="12" customWidth="1"/>
    <col min="4" max="4" width="5.54296875" style="5" bestFit="1" customWidth="1"/>
    <col min="5" max="6" width="6.453125" style="5" customWidth="1"/>
    <col min="7" max="7" width="17.54296875" style="11" customWidth="1"/>
    <col min="8" max="9" width="8.7265625" style="10"/>
    <col min="10" max="10" width="20.81640625" style="5" customWidth="1"/>
    <col min="11" max="11" width="30.1796875" style="12" customWidth="1"/>
    <col min="12" max="16384" width="8.7265625" style="5"/>
  </cols>
  <sheetData>
    <row r="1" spans="1:11" s="1" customFormat="1" ht="31.5" customHeight="1" x14ac:dyDescent="0.35">
      <c r="A1" s="17" t="s">
        <v>0</v>
      </c>
      <c r="B1" s="18" t="s">
        <v>1</v>
      </c>
      <c r="C1" s="18" t="s">
        <v>2</v>
      </c>
      <c r="D1" s="18" t="s">
        <v>3</v>
      </c>
      <c r="E1" s="17" t="s">
        <v>4</v>
      </c>
      <c r="F1" s="17" t="s">
        <v>5</v>
      </c>
      <c r="G1" s="19" t="s">
        <v>6</v>
      </c>
      <c r="H1" s="17" t="s">
        <v>27</v>
      </c>
      <c r="I1" s="17" t="s">
        <v>7</v>
      </c>
      <c r="J1" s="18" t="s">
        <v>8</v>
      </c>
      <c r="K1" s="18" t="s">
        <v>9</v>
      </c>
    </row>
    <row r="2" spans="1:11" x14ac:dyDescent="0.35">
      <c r="A2" s="13">
        <v>1</v>
      </c>
      <c r="B2" s="6" t="s">
        <v>28</v>
      </c>
      <c r="C2" s="14"/>
      <c r="D2" s="15"/>
      <c r="E2" s="15"/>
      <c r="F2" s="15"/>
      <c r="G2" s="16"/>
      <c r="H2" s="2">
        <v>1</v>
      </c>
      <c r="I2" s="2" t="s">
        <v>29</v>
      </c>
      <c r="J2" s="9">
        <f t="shared" ref="J2:J14" si="0">H2*G2</f>
        <v>0</v>
      </c>
      <c r="K2" s="14"/>
    </row>
    <row r="3" spans="1:11" x14ac:dyDescent="0.35">
      <c r="A3" s="2">
        <v>2</v>
      </c>
      <c r="B3" s="6" t="s">
        <v>13</v>
      </c>
      <c r="C3" s="6"/>
      <c r="D3" s="7" t="s">
        <v>12</v>
      </c>
      <c r="E3" s="7">
        <v>5</v>
      </c>
      <c r="F3" s="7">
        <v>4</v>
      </c>
      <c r="G3" s="8">
        <f>40*54</f>
        <v>2160</v>
      </c>
      <c r="H3" s="2">
        <v>7</v>
      </c>
      <c r="I3" s="2" t="s">
        <v>14</v>
      </c>
      <c r="J3" s="9">
        <f t="shared" si="0"/>
        <v>15120</v>
      </c>
      <c r="K3" s="6"/>
    </row>
    <row r="4" spans="1:11" x14ac:dyDescent="0.35">
      <c r="A4" s="13">
        <v>3</v>
      </c>
      <c r="B4" s="6" t="s">
        <v>15</v>
      </c>
      <c r="C4" s="6"/>
      <c r="D4" s="7" t="s">
        <v>12</v>
      </c>
      <c r="E4" s="7">
        <v>5</v>
      </c>
      <c r="F4" s="7">
        <v>4</v>
      </c>
      <c r="G4" s="8">
        <f>30*54</f>
        <v>1620</v>
      </c>
      <c r="H4" s="2"/>
      <c r="I4" s="2" t="s">
        <v>14</v>
      </c>
      <c r="J4" s="9">
        <f t="shared" si="0"/>
        <v>0</v>
      </c>
      <c r="K4" s="6"/>
    </row>
    <row r="5" spans="1:11" x14ac:dyDescent="0.35">
      <c r="A5" s="2">
        <v>4</v>
      </c>
      <c r="B5" s="6" t="s">
        <v>16</v>
      </c>
      <c r="C5" s="6"/>
      <c r="D5" s="7" t="s">
        <v>12</v>
      </c>
      <c r="E5" s="7">
        <v>5</v>
      </c>
      <c r="F5" s="7">
        <v>4</v>
      </c>
      <c r="G5" s="8">
        <f>35*54</f>
        <v>1890</v>
      </c>
      <c r="H5" s="2">
        <v>3</v>
      </c>
      <c r="I5" s="2" t="s">
        <v>14</v>
      </c>
      <c r="J5" s="9">
        <f t="shared" si="0"/>
        <v>5670</v>
      </c>
      <c r="K5" s="6"/>
    </row>
    <row r="6" spans="1:11" x14ac:dyDescent="0.35">
      <c r="A6" s="13">
        <v>5</v>
      </c>
      <c r="B6" s="6" t="s">
        <v>17</v>
      </c>
      <c r="C6" s="6"/>
      <c r="D6" s="7" t="s">
        <v>12</v>
      </c>
      <c r="E6" s="7">
        <v>5</v>
      </c>
      <c r="F6" s="7">
        <v>4</v>
      </c>
      <c r="G6" s="8">
        <f>50*54</f>
        <v>2700</v>
      </c>
      <c r="H6" s="2">
        <v>1</v>
      </c>
      <c r="I6" s="2" t="s">
        <v>14</v>
      </c>
      <c r="J6" s="9">
        <f t="shared" si="0"/>
        <v>2700</v>
      </c>
      <c r="K6" s="6"/>
    </row>
    <row r="7" spans="1:11" x14ac:dyDescent="0.35">
      <c r="A7" s="2">
        <v>6</v>
      </c>
      <c r="B7" s="6" t="s">
        <v>18</v>
      </c>
      <c r="C7" s="6"/>
      <c r="D7" s="7" t="s">
        <v>12</v>
      </c>
      <c r="E7" s="7">
        <v>5</v>
      </c>
      <c r="F7" s="7">
        <v>4</v>
      </c>
      <c r="G7" s="8">
        <f>2*54</f>
        <v>108</v>
      </c>
      <c r="H7" s="2">
        <v>60</v>
      </c>
      <c r="I7" s="2" t="s">
        <v>19</v>
      </c>
      <c r="J7" s="9">
        <f t="shared" si="0"/>
        <v>6480</v>
      </c>
      <c r="K7" s="6"/>
    </row>
    <row r="8" spans="1:11" x14ac:dyDescent="0.35">
      <c r="A8" s="13">
        <v>7</v>
      </c>
      <c r="B8" s="6" t="s">
        <v>20</v>
      </c>
      <c r="C8" s="6"/>
      <c r="D8" s="7" t="s">
        <v>12</v>
      </c>
      <c r="E8" s="7">
        <v>5</v>
      </c>
      <c r="F8" s="7">
        <v>4</v>
      </c>
      <c r="G8" s="8">
        <f>10*54</f>
        <v>540</v>
      </c>
      <c r="H8" s="2">
        <v>15</v>
      </c>
      <c r="I8" s="2" t="s">
        <v>19</v>
      </c>
      <c r="J8" s="9">
        <f t="shared" si="0"/>
        <v>8100</v>
      </c>
      <c r="K8" s="6"/>
    </row>
    <row r="9" spans="1:11" x14ac:dyDescent="0.35">
      <c r="A9" s="2">
        <v>8</v>
      </c>
      <c r="B9" s="6" t="s">
        <v>21</v>
      </c>
      <c r="C9" s="6"/>
      <c r="D9" s="7" t="s">
        <v>12</v>
      </c>
      <c r="E9" s="7">
        <v>5</v>
      </c>
      <c r="F9" s="7">
        <v>4</v>
      </c>
      <c r="G9" s="8">
        <v>10000</v>
      </c>
      <c r="H9" s="2">
        <v>1</v>
      </c>
      <c r="I9" s="2" t="s">
        <v>11</v>
      </c>
      <c r="J9" s="9">
        <f t="shared" si="0"/>
        <v>10000</v>
      </c>
      <c r="K9" s="6"/>
    </row>
    <row r="10" spans="1:11" x14ac:dyDescent="0.35">
      <c r="A10" s="13">
        <v>9</v>
      </c>
      <c r="B10" s="6" t="s">
        <v>22</v>
      </c>
      <c r="C10" s="6"/>
      <c r="D10" s="7" t="s">
        <v>12</v>
      </c>
      <c r="E10" s="7">
        <v>5</v>
      </c>
      <c r="F10" s="7">
        <v>4</v>
      </c>
      <c r="G10" s="8">
        <v>10000</v>
      </c>
      <c r="H10" s="2">
        <v>1</v>
      </c>
      <c r="I10" s="2" t="s">
        <v>11</v>
      </c>
      <c r="J10" s="9">
        <f t="shared" si="0"/>
        <v>10000</v>
      </c>
      <c r="K10" s="6"/>
    </row>
    <row r="11" spans="1:11" x14ac:dyDescent="0.35">
      <c r="A11" s="2">
        <v>10</v>
      </c>
      <c r="B11" s="6" t="s">
        <v>23</v>
      </c>
      <c r="C11" s="6"/>
      <c r="D11" s="7" t="s">
        <v>12</v>
      </c>
      <c r="E11" s="7">
        <v>5</v>
      </c>
      <c r="F11" s="7">
        <v>4</v>
      </c>
      <c r="G11" s="8">
        <f>35*54</f>
        <v>1890</v>
      </c>
      <c r="H11" s="2">
        <v>1</v>
      </c>
      <c r="I11" s="2" t="s">
        <v>10</v>
      </c>
      <c r="J11" s="9">
        <f t="shared" si="0"/>
        <v>1890</v>
      </c>
      <c r="K11" s="6"/>
    </row>
    <row r="12" spans="1:11" x14ac:dyDescent="0.35">
      <c r="A12" s="13">
        <v>11</v>
      </c>
      <c r="B12" s="6" t="s">
        <v>24</v>
      </c>
      <c r="C12" s="6"/>
      <c r="D12" s="7" t="s">
        <v>12</v>
      </c>
      <c r="E12" s="7">
        <v>5</v>
      </c>
      <c r="F12" s="7">
        <v>4</v>
      </c>
      <c r="G12" s="8">
        <f>40*54</f>
        <v>2160</v>
      </c>
      <c r="H12" s="2">
        <v>1</v>
      </c>
      <c r="I12" s="2" t="s">
        <v>10</v>
      </c>
      <c r="J12" s="9">
        <f t="shared" si="0"/>
        <v>2160</v>
      </c>
      <c r="K12" s="6"/>
    </row>
    <row r="13" spans="1:11" x14ac:dyDescent="0.35">
      <c r="A13" s="2">
        <v>12</v>
      </c>
      <c r="B13" s="6" t="s">
        <v>25</v>
      </c>
      <c r="C13" s="6"/>
      <c r="D13" s="7" t="s">
        <v>12</v>
      </c>
      <c r="E13" s="7">
        <v>5</v>
      </c>
      <c r="F13" s="7">
        <v>4</v>
      </c>
      <c r="G13" s="8">
        <v>2000</v>
      </c>
      <c r="H13" s="2">
        <v>1</v>
      </c>
      <c r="I13" s="2" t="s">
        <v>11</v>
      </c>
      <c r="J13" s="9">
        <f t="shared" si="0"/>
        <v>2000</v>
      </c>
      <c r="K13" s="6"/>
    </row>
    <row r="14" spans="1:11" x14ac:dyDescent="0.35">
      <c r="A14" s="2">
        <v>13</v>
      </c>
      <c r="B14" s="6" t="s">
        <v>26</v>
      </c>
      <c r="C14" s="6"/>
      <c r="D14" s="7" t="s">
        <v>12</v>
      </c>
      <c r="E14" s="7">
        <v>5</v>
      </c>
      <c r="F14" s="7">
        <v>4</v>
      </c>
      <c r="G14" s="8">
        <v>10000</v>
      </c>
      <c r="H14" s="2">
        <v>1</v>
      </c>
      <c r="I14" s="2" t="s">
        <v>11</v>
      </c>
      <c r="J14" s="9">
        <f t="shared" si="0"/>
        <v>10000</v>
      </c>
      <c r="K14" s="6"/>
    </row>
    <row r="15" spans="1:11" x14ac:dyDescent="0.35">
      <c r="A15" s="2"/>
      <c r="B15" s="25"/>
      <c r="C15" s="26"/>
      <c r="D15" s="3"/>
      <c r="E15" s="3"/>
      <c r="F15" s="3"/>
      <c r="G15" s="4"/>
      <c r="H15" s="2"/>
      <c r="I15" s="2"/>
      <c r="J15" s="9"/>
      <c r="K15" s="6"/>
    </row>
    <row r="16" spans="1:11" x14ac:dyDescent="0.35">
      <c r="A16" s="2"/>
      <c r="B16" s="25"/>
      <c r="C16" s="25"/>
      <c r="D16" s="3"/>
      <c r="E16" s="3"/>
      <c r="F16" s="3"/>
      <c r="G16" s="4"/>
      <c r="H16" s="2"/>
      <c r="I16" s="2"/>
      <c r="J16" s="9"/>
      <c r="K16" s="6"/>
    </row>
    <row r="17" spans="1:11" x14ac:dyDescent="0.35">
      <c r="A17" s="2"/>
      <c r="B17" s="25"/>
      <c r="C17" s="25"/>
      <c r="D17" s="3"/>
      <c r="E17" s="3"/>
      <c r="F17" s="3"/>
      <c r="G17" s="4"/>
      <c r="H17" s="2"/>
      <c r="I17" s="2"/>
      <c r="J17" s="9"/>
      <c r="K17" s="6"/>
    </row>
    <row r="18" spans="1:11" x14ac:dyDescent="0.35">
      <c r="A18" s="2"/>
      <c r="B18" s="25"/>
      <c r="C18" s="26"/>
      <c r="D18" s="3"/>
      <c r="E18" s="3"/>
      <c r="F18" s="3"/>
      <c r="G18" s="4"/>
      <c r="H18" s="2"/>
      <c r="I18" s="2"/>
      <c r="J18" s="9"/>
      <c r="K18" s="6"/>
    </row>
    <row r="19" spans="1:11" x14ac:dyDescent="0.35">
      <c r="A19" s="20"/>
      <c r="B19" s="27"/>
      <c r="C19" s="27"/>
      <c r="D19" s="21"/>
      <c r="E19" s="21"/>
      <c r="F19" s="21"/>
      <c r="G19" s="22"/>
      <c r="H19" s="20"/>
      <c r="I19" s="20"/>
      <c r="J19" s="9"/>
      <c r="K19" s="23"/>
    </row>
    <row r="20" spans="1:11" x14ac:dyDescent="0.35">
      <c r="J20" s="24">
        <f>SUM(J2:J19)</f>
        <v>74120</v>
      </c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55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8A0F1CF-146B-4C9C-BCBA-1CD9F35E6DE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PAG-BOQ</vt:lpstr>
      <vt:lpstr>'PAG-BOQ'!Print_Area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2019-04-10T06:00:05Z</cp:lastPrinted>
  <dcterms:created xsi:type="dcterms:W3CDTF">2019-01-12T04:15:06Z</dcterms:created>
  <dcterms:modified xsi:type="dcterms:W3CDTF">2019-04-10T06:00:37Z</dcterms:modified>
</cp:coreProperties>
</file>