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 defaultThemeVersion="124226"/>
  <xr:revisionPtr revIDLastSave="0" documentId="13_ncr:1_{33231712-2A69-4377-B91B-62E8C1BDB422}" xr6:coauthVersionLast="43" xr6:coauthVersionMax="43" xr10:uidLastSave="{00000000-0000-0000-0000-000000000000}"/>
  <bookViews>
    <workbookView xWindow="28680" yWindow="-120" windowWidth="29040" windowHeight="15840" activeTab="1" xr2:uid="{00000000-000D-0000-FFFF-FFFF00000000}"/>
  </bookViews>
  <sheets>
    <sheet name="asv_visual" sheetId="1" r:id="rId1"/>
    <sheet name="asv_short circuit" sheetId="3" r:id="rId2"/>
    <sheet name="vdc" sheetId="18" r:id="rId3"/>
    <sheet name="asv_Alert settings" sheetId="4" r:id="rId4"/>
    <sheet name="asv_Total Generation " sheetId="5" r:id="rId5"/>
    <sheet name="asv_Branch Loading" sheetId="6" r:id="rId6"/>
    <sheet name="asv_Bus loading" sheetId="7" r:id="rId7"/>
    <sheet name="asv_harmonic study" sheetId="8" r:id="rId8"/>
    <sheet name="asv_TDD" sheetId="13" r:id="rId9"/>
    <sheet name="asv_rms voltage" sheetId="9" r:id="rId10"/>
    <sheet name="asv_voltage unbalance" sheetId="10" r:id="rId11"/>
    <sheet name="asv_Frequency" sheetId="14" r:id="rId12"/>
    <sheet name="asv_flicker" sheetId="16" r:id="rId13"/>
    <sheet name="asv_power factor" sheetId="15" r:id="rId14"/>
    <sheet name="asv_grounding" sheetId="11" r:id="rId15"/>
    <sheet name="asv_arc flash" sheetId="17" r:id="rId16"/>
    <sheet name="asv_current_unbalance" sheetId="12" r:id="rId17"/>
    <sheet name="asv_voltagedrop" sheetId="2" r:id="rId18"/>
    <sheet name="Sheet1" sheetId="19" r:id="rId19"/>
  </sheets>
  <definedNames>
    <definedName name="_xlnm.Print_Area" localSheetId="2">vdc!#REF!</definedName>
  </definedNames>
  <calcPr calcId="181029"/>
</workbook>
</file>

<file path=xl/calcChain.xml><?xml version="1.0" encoding="utf-8"?>
<calcChain xmlns="http://schemas.openxmlformats.org/spreadsheetml/2006/main">
  <c r="J9" i="2" l="1"/>
  <c r="J10" i="2"/>
  <c r="J11" i="2"/>
  <c r="J12" i="2"/>
  <c r="J13" i="2"/>
  <c r="J14" i="2"/>
  <c r="J15" i="2"/>
  <c r="J16" i="2"/>
  <c r="J17" i="2"/>
  <c r="J18" i="2"/>
  <c r="J8" i="2"/>
  <c r="E7" i="13" l="1"/>
  <c r="E8" i="13"/>
  <c r="E9" i="13"/>
  <c r="E10" i="13"/>
  <c r="E11" i="13"/>
  <c r="E12" i="13"/>
  <c r="E13" i="13"/>
  <c r="E14" i="13"/>
  <c r="D7" i="13"/>
  <c r="D8" i="13"/>
  <c r="D9" i="13"/>
  <c r="D10" i="13"/>
  <c r="D11" i="13"/>
  <c r="D12" i="13"/>
  <c r="D13" i="13"/>
  <c r="D14" i="13"/>
  <c r="C7" i="13"/>
  <c r="C8" i="13"/>
  <c r="C9" i="13"/>
  <c r="C10" i="13"/>
  <c r="C11" i="13"/>
  <c r="C12" i="13"/>
  <c r="C13" i="13"/>
  <c r="C14" i="13"/>
  <c r="D6" i="13"/>
  <c r="E6" i="13"/>
  <c r="C6" i="13"/>
</calcChain>
</file>

<file path=xl/sharedStrings.xml><?xml version="1.0" encoding="utf-8"?>
<sst xmlns="http://schemas.openxmlformats.org/spreadsheetml/2006/main" count="570" uniqueCount="265">
  <si>
    <t>Item</t>
  </si>
  <si>
    <t>Description</t>
  </si>
  <si>
    <t>Main Switch/Switchboard</t>
  </si>
  <si>
    <t>Distribution Transformer</t>
  </si>
  <si>
    <t>Maynilad Owned Load Break Switch (LBS)</t>
  </si>
  <si>
    <t>Motor Control Center</t>
  </si>
  <si>
    <t>Capacitor Bank</t>
  </si>
  <si>
    <t>TVSS</t>
  </si>
  <si>
    <t>Power Meter</t>
  </si>
  <si>
    <t>Brand</t>
  </si>
  <si>
    <t>Filters and Reactors</t>
  </si>
  <si>
    <t>Instrument Transformers</t>
  </si>
  <si>
    <t>Electrical Protective Relays</t>
  </si>
  <si>
    <t>Motor and Switches</t>
  </si>
  <si>
    <t>Transfer Switch</t>
  </si>
  <si>
    <t xml:space="preserve">Uninterruptible Power System (UPS) </t>
  </si>
  <si>
    <t>Power Cables (secondary side of DT to the Elect. Loads)</t>
  </si>
  <si>
    <t>REMARKS</t>
  </si>
  <si>
    <t>Ground-Fault Circuit Interrupter (GFCI) or ELCB or (RCD)</t>
  </si>
  <si>
    <t>Lighting and Lighting Control System</t>
  </si>
  <si>
    <t>Emergency Generator</t>
  </si>
  <si>
    <t>Building Service and Distribution</t>
  </si>
  <si>
    <t>Local Assembly</t>
  </si>
  <si>
    <t>With defective components</t>
  </si>
  <si>
    <t>Rusted enclosure</t>
  </si>
  <si>
    <t>w/ non-functioning fixtures</t>
  </si>
  <si>
    <t>N/a</t>
  </si>
  <si>
    <t>Low voltage installation</t>
  </si>
  <si>
    <t>Distrbution Panelboards  and assoc. appurtenances</t>
  </si>
  <si>
    <t>Cumper</t>
  </si>
  <si>
    <t>Standby Genset</t>
  </si>
  <si>
    <t>Wescor</t>
  </si>
  <si>
    <t>75kVA, 460V</t>
  </si>
  <si>
    <t>utility owned</t>
  </si>
  <si>
    <t>Not  visbile</t>
  </si>
  <si>
    <t>Open delta connection</t>
  </si>
  <si>
    <t>Local Fabrication</t>
  </si>
  <si>
    <t>MDP 460V/MDP230V</t>
  </si>
  <si>
    <t>n/a</t>
  </si>
  <si>
    <t>Not visible</t>
  </si>
  <si>
    <t>THHN cables</t>
  </si>
  <si>
    <t>cable visually not maintained</t>
  </si>
  <si>
    <t xml:space="preserve">n/a </t>
  </si>
  <si>
    <t>Not found</t>
  </si>
  <si>
    <t>Analog V and A</t>
  </si>
  <si>
    <t>Not visble</t>
  </si>
  <si>
    <t>Status</t>
  </si>
  <si>
    <t>Pointer still moving and has reading</t>
  </si>
  <si>
    <t>Current and Voltage</t>
  </si>
  <si>
    <t>wiring acceptable</t>
  </si>
  <si>
    <t>Nameplate already blurred</t>
  </si>
  <si>
    <t>Nameplate blurred</t>
  </si>
  <si>
    <t>nameplate blurred</t>
  </si>
  <si>
    <t>Synchrogen</t>
  </si>
  <si>
    <t>Automatic</t>
  </si>
  <si>
    <t>Functioning as Manual Transfer</t>
  </si>
  <si>
    <t>Manual</t>
  </si>
  <si>
    <t>Not functioning; not used</t>
  </si>
  <si>
    <t>DP and LPB</t>
  </si>
  <si>
    <t>locally fabricated</t>
  </si>
  <si>
    <t>Breakers are obsolete</t>
  </si>
  <si>
    <t>1x40 lighting fixture</t>
  </si>
  <si>
    <t>Still being used</t>
  </si>
  <si>
    <t>230V and 460V MCC</t>
  </si>
  <si>
    <t>VOLTAGE DROP SUMMARY COMPUTATION</t>
  </si>
  <si>
    <t>AYALA SOUTHVALE PUMP STATION</t>
  </si>
  <si>
    <t xml:space="preserve">FEEDER CABLES VOLTAGE DROP </t>
  </si>
  <si>
    <t>From</t>
  </si>
  <si>
    <t>To</t>
  </si>
  <si>
    <t>Wire Size, mm²</t>
  </si>
  <si>
    <t>I</t>
  </si>
  <si>
    <t>Length Meters</t>
  </si>
  <si>
    <t>R Ω/305m</t>
  </si>
  <si>
    <t>X Ω/305m</t>
  </si>
  <si>
    <t>VD</t>
  </si>
  <si>
    <t>%VD</t>
  </si>
  <si>
    <t>REM</t>
  </si>
  <si>
    <t>Pole Mounted Transformer 50kVA</t>
  </si>
  <si>
    <t>Main Disconnect Switch</t>
  </si>
  <si>
    <t>Within Limits</t>
  </si>
  <si>
    <t>Main Disconnect Switch 400</t>
  </si>
  <si>
    <t>ATS PANEL</t>
  </si>
  <si>
    <t>MDP-P 460V</t>
  </si>
  <si>
    <t>MCC 1</t>
  </si>
  <si>
    <t>MCC 2</t>
  </si>
  <si>
    <t>ECB 200A</t>
  </si>
  <si>
    <t>DRY TYPE TRANSFORMER 112.5KVA</t>
  </si>
  <si>
    <t>MDP-S 230V</t>
  </si>
  <si>
    <t>MCC 230V</t>
  </si>
  <si>
    <t>DRY TYPE TRANSFORMER 75KVA</t>
  </si>
  <si>
    <t>LP PANEL</t>
  </si>
  <si>
    <t>From Utility to tansformer</t>
  </si>
  <si>
    <t>MDP-P 460V to Enclosed CB 200A</t>
  </si>
  <si>
    <t>MDP-S 230V to MCC 230V</t>
  </si>
  <si>
    <t>Existing acceptable</t>
  </si>
  <si>
    <t>None</t>
  </si>
  <si>
    <t>Rating not visible</t>
  </si>
  <si>
    <t>MDP-P 460V to MCC 460V</t>
  </si>
  <si>
    <t>MDP-P 460V to MCC 440V</t>
  </si>
  <si>
    <t>Enclosed CB 150A  to Lighting Panel</t>
  </si>
  <si>
    <t>Protection c/o Utility</t>
  </si>
  <si>
    <t>Utility owned trafo</t>
  </si>
  <si>
    <t>Table: Percentage Alert Settings</t>
  </si>
  <si>
    <t>Table : Summary of Total Generation, Loading &amp; Demand</t>
  </si>
  <si>
    <t>Table: 1. 9:  Branch Loading Summary Report</t>
  </si>
  <si>
    <t>Table 1.8: Bus loading</t>
  </si>
  <si>
    <t>Table 1.6.1</t>
  </si>
  <si>
    <t>PHASE</t>
  </si>
  <si>
    <t>MINIMUM</t>
  </si>
  <si>
    <t>AVERAGE</t>
  </si>
  <si>
    <t>MAXIMUM</t>
  </si>
  <si>
    <t>AB</t>
  </si>
  <si>
    <t>BC</t>
  </si>
  <si>
    <t>CA</t>
  </si>
  <si>
    <t>TOTAL HARMONIC DISTORTION (%)</t>
  </si>
  <si>
    <t>WITHIN  LIMITS</t>
  </si>
  <si>
    <t>LIMITS (5%)</t>
  </si>
  <si>
    <t xml:space="preserve">MAIN 200A </t>
  </si>
  <si>
    <t>(Load Side)</t>
  </si>
  <si>
    <t>VFD-1</t>
  </si>
  <si>
    <t>Softstarter</t>
  </si>
  <si>
    <t>Table 1.13 Harmonic Study</t>
  </si>
  <si>
    <t>RMS VOLTAGE    (460 VOLTS)</t>
  </si>
  <si>
    <t xml:space="preserve">LIMITS </t>
  </si>
  <si>
    <t xml:space="preserve">Table 1.14 RMS Voltage Compliance </t>
  </si>
  <si>
    <t xml:space="preserve">Table 1.15 Voltage Unbalance Compliance </t>
  </si>
  <si>
    <t>MAIN 200A (Load Side)</t>
  </si>
  <si>
    <t>Voltage Unbalance</t>
  </si>
  <si>
    <t>MINIMUM Deviation</t>
  </si>
  <si>
    <t>AVERAGE Deviation</t>
  </si>
  <si>
    <t>MAXIMUM Deviation</t>
  </si>
  <si>
    <t>LIMITS            (%)</t>
  </si>
  <si>
    <r>
      <rPr>
        <sz val="10"/>
        <color theme="1"/>
        <rFont val="Calibri"/>
        <family val="2"/>
      </rPr>
      <t>±2.5</t>
    </r>
    <r>
      <rPr>
        <sz val="10"/>
        <color theme="1"/>
        <rFont val="Arial"/>
        <family val="2"/>
      </rPr>
      <t xml:space="preserve">% </t>
    </r>
  </si>
  <si>
    <r>
      <rPr>
        <sz val="10"/>
        <color theme="1"/>
        <rFont val="Calibri"/>
        <family val="2"/>
      </rPr>
      <t>±10</t>
    </r>
    <r>
      <rPr>
        <sz val="10"/>
        <color theme="1"/>
        <rFont val="Arial"/>
        <family val="2"/>
      </rPr>
      <t xml:space="preserve">% </t>
    </r>
  </si>
  <si>
    <t xml:space="preserve">Table 1.1 Current Unbalance Compliance </t>
  </si>
  <si>
    <t>Outside Limits</t>
  </si>
  <si>
    <t>Current Unbalance</t>
  </si>
  <si>
    <t>≤ 5%</t>
  </si>
  <si>
    <t>Table 1.17 Power Quality - Total Harmonic Distortion Compliance</t>
  </si>
  <si>
    <t>Table 1.18 Power Quality - Total Demand  Distortion Compliance</t>
  </si>
  <si>
    <t>TOTAL DEMAND DISTORTION (%)</t>
  </si>
  <si>
    <t>Outside limits</t>
  </si>
  <si>
    <t xml:space="preserve">MINIMUM </t>
  </si>
  <si>
    <t xml:space="preserve">AVERAGE </t>
  </si>
  <si>
    <t xml:space="preserve">MAXIMUM </t>
  </si>
  <si>
    <t xml:space="preserve">Table 1.19 Frequency Compliance </t>
  </si>
  <si>
    <t xml:space="preserve">Table 1.20 Power Factor Compliance </t>
  </si>
  <si>
    <t>Power Factor</t>
  </si>
  <si>
    <r>
      <rPr>
        <sz val="10"/>
        <color theme="1"/>
        <rFont val="Calibri"/>
        <family val="2"/>
      </rPr>
      <t>&gt;0.85</t>
    </r>
    <r>
      <rPr>
        <sz val="10"/>
        <color theme="1"/>
        <rFont val="Arial"/>
        <family val="2"/>
      </rPr>
      <t xml:space="preserve">% </t>
    </r>
  </si>
  <si>
    <t xml:space="preserve">LIMITS            </t>
  </si>
  <si>
    <t>59.7-60.3</t>
  </si>
  <si>
    <t>Frequency (Hz)</t>
  </si>
  <si>
    <t>≤0.8</t>
  </si>
  <si>
    <t>≤1.0</t>
  </si>
  <si>
    <t>Parameter</t>
  </si>
  <si>
    <t>Plt</t>
  </si>
  <si>
    <t>Pst</t>
  </si>
  <si>
    <t>Flicker</t>
  </si>
  <si>
    <t>Table 1.21 Flicker Compliance</t>
  </si>
  <si>
    <t>Within limits</t>
  </si>
  <si>
    <t>LOCATION</t>
  </si>
  <si>
    <t>EQUIPMENT NAME /ROOM</t>
  </si>
  <si>
    <t>MEASURED GROUNDING RESISTANCE</t>
  </si>
  <si>
    <t>FINDINGS</t>
  </si>
  <si>
    <t>RECCOMMENDATIONS</t>
  </si>
  <si>
    <t>EFFECTS</t>
  </si>
  <si>
    <t>RISKS</t>
  </si>
  <si>
    <t>IF NOT CORRECTED</t>
  </si>
  <si>
    <t>(POSSIBLE OUTCOME)</t>
  </si>
  <si>
    <t>ECB OUTDOOR</t>
  </si>
  <si>
    <t>TEST POINT 1 BARE COPPER WIRE</t>
  </si>
  <si>
    <t>NO DATA</t>
  </si>
  <si>
    <t>BCW WAS SUBMERGED IN WATER</t>
  </si>
  <si>
    <t>REMOVE WATER AND ESTABLISH GROUNDING CONNECTION TO ATS</t>
  </si>
  <si>
    <t>(1) Unwanted voltage maybe present on non-current carrying metal objects (2) Equipment might be damaged during a fault condition</t>
  </si>
  <si>
    <t>(1) Incorrect Operation of overcurrent device with ground fault protection  (2) Health and safety risks for facilities and personnel</t>
  </si>
  <si>
    <t>ATS EQUIPMENT GROUND</t>
  </si>
  <si>
    <t>TEST POINT 1 COPPER WIRE</t>
  </si>
  <si>
    <t>0.62Ω</t>
  </si>
  <si>
    <t>Within the 5 ohms limit as per NFPA and IEE standards</t>
  </si>
  <si>
    <t>GENSET GROUND</t>
  </si>
  <si>
    <t>TEST POINT 2 GROUND ROD</t>
  </si>
  <si>
    <t>8.01Ω</t>
  </si>
  <si>
    <t>(1) Already exceeds the 5 ohms limits as per NFPA and IEE standards</t>
  </si>
  <si>
    <t>(1) Checking and retightening of loose grounding terminal connections (2) Replacement of improper lugs for grounding terminations</t>
  </si>
  <si>
    <t>(1) Overheating on conductors and possible nuisance tripping of ground fault protection or relays</t>
  </si>
  <si>
    <t>Damage to equipment or accessories</t>
  </si>
  <si>
    <t>PANELBOARD 460V</t>
  </si>
  <si>
    <t>CONNECTED TO BCW SUBMERGED IN WATER.</t>
  </si>
  <si>
    <t>PANELBOARD 400V</t>
  </si>
  <si>
    <t>PANELBOARD 230V</t>
  </si>
  <si>
    <t xml:space="preserve">GROUNDING RESISTANCE MEASUREMENT TEST </t>
  </si>
  <si>
    <t>SUMMARY OF FINDNGS</t>
  </si>
  <si>
    <t>FLASH HAZARD RISK CATEGORY</t>
  </si>
  <si>
    <t>CLOTHING REQUIRED</t>
  </si>
  <si>
    <t>0 ≤E ≤1.2</t>
  </si>
  <si>
    <t>N/A</t>
  </si>
  <si>
    <t>1.2 &lt; E ≤ 4</t>
  </si>
  <si>
    <t>Flame Retardant (FR) shirt and Pants</t>
  </si>
  <si>
    <t>4 &lt; E ≤ 8</t>
  </si>
  <si>
    <t>Cotton underclothing plus FR shirt and pants</t>
  </si>
  <si>
    <t>8 &lt; E ≤ 25</t>
  </si>
  <si>
    <t>Cotton underclothing plus FR shirt, pants, overalls or equivalent</t>
  </si>
  <si>
    <t>25 &lt; E ≤ 40</t>
  </si>
  <si>
    <t>Cotton underclothing plus FR shirt, pants, plus double layer switching coat and pants or equivalent</t>
  </si>
  <si>
    <t>40 &lt; E ≤ 100</t>
  </si>
  <si>
    <t>Cotton underclothing plus FR shirt, pants, plus multi-layer switching suit or equivalent</t>
  </si>
  <si>
    <r>
      <t>RANGE OF CALCULATED INCIDENT ENERGY [cal/cm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</si>
  <si>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4.5-14.0 oz/yd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untreated cotton</t>
    </r>
  </si>
  <si>
    <t>MINIMUM PPE RATING [cal/cm2]</t>
  </si>
  <si>
    <t>Model</t>
  </si>
  <si>
    <t>Remarks</t>
  </si>
  <si>
    <t>SCC (kA)</t>
  </si>
  <si>
    <t>MDP-P 460V to dry type transformer 75kVA</t>
  </si>
  <si>
    <t>Dry type transformer 112.5 kVA to MDP-S 230V</t>
  </si>
  <si>
    <t>Enclosed CB 200A to dry type transformer 112.5 kVA</t>
  </si>
  <si>
    <t>Upstream protection is ECB 200A</t>
  </si>
  <si>
    <t>Automatic transfer switch panel to MDP_P 460V</t>
  </si>
  <si>
    <t>Main disconnect switch 400A to Automatic transfer switch panel</t>
  </si>
  <si>
    <t>Pole Mounted transformer to main disconnect switch</t>
  </si>
  <si>
    <t>Rating of CB is 400A per nameplate</t>
  </si>
  <si>
    <t>Cover of MDS stuck. Advised not to open due to arc flash</t>
  </si>
  <si>
    <t>Kaic \&amp; CB (kA)</t>
  </si>
  <si>
    <t xml:space="preserve">Dry type transformer 75 kVA to Enclosed CB 150A </t>
  </si>
  <si>
    <r>
      <rPr>
        <b/>
        <sz val="10"/>
        <color theme="1"/>
        <rFont val="Calibri"/>
        <family val="2"/>
      </rPr>
      <t>±</t>
    </r>
    <r>
      <rPr>
        <b/>
        <sz val="10"/>
        <color theme="1"/>
        <rFont val="Arial"/>
        <family val="2"/>
      </rPr>
      <t>10\% (414-506V)</t>
    </r>
  </si>
  <si>
    <t>Phase</t>
  </si>
  <si>
    <t>Minimum</t>
  </si>
  <si>
    <t>Average</t>
  </si>
  <si>
    <t>Locations</t>
  </si>
  <si>
    <t>Asset/Room</t>
  </si>
  <si>
    <t>Resistance</t>
  </si>
  <si>
    <t>Recommendations</t>
  </si>
  <si>
    <t>Effects</t>
  </si>
  <si>
    <t>Risks</t>
  </si>
  <si>
    <t>0.62$\Omega$</t>
  </si>
  <si>
    <t>8.01\Omega$</t>
  </si>
  <si>
    <t>Protective Device Settings - Low Voltage Circuit Breaker with Thermal-Magnetic Trip Device</t>
  </si>
  <si>
    <t>LVCB ID</t>
  </si>
  <si>
    <t>Manufacturer</t>
  </si>
  <si>
    <t>Breaker</t>
  </si>
  <si>
    <t>Thermal</t>
  </si>
  <si>
    <t>Magnetic (Inst.)</t>
  </si>
  <si>
    <t>Size</t>
  </si>
  <si>
    <t>Setting</t>
  </si>
  <si>
    <t>Trip</t>
  </si>
  <si>
    <t>(Amps)</t>
  </si>
  <si>
    <t>Fixed</t>
  </si>
  <si>
    <t>CB10</t>
  </si>
  <si>
    <t>CB11</t>
  </si>
  <si>
    <t>CB12</t>
  </si>
  <si>
    <t>CB3</t>
  </si>
  <si>
    <t xml:space="preserve">Siemens </t>
  </si>
  <si>
    <t>Sentron JFC</t>
  </si>
  <si>
    <t>Siemens</t>
  </si>
  <si>
    <t>CQD</t>
  </si>
  <si>
    <t>CB6</t>
  </si>
  <si>
    <t>GE</t>
  </si>
  <si>
    <t>QB</t>
  </si>
  <si>
    <t>QJ</t>
  </si>
  <si>
    <t>CB5</t>
  </si>
  <si>
    <t>EDNC</t>
  </si>
  <si>
    <t>CB7</t>
  </si>
  <si>
    <t>Schneider</t>
  </si>
  <si>
    <t>NS</t>
  </si>
  <si>
    <t>xIn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</si>
</sst>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00_);_(* \(#,##0.000\);_(* &quot;-&quot;??_);_(@_)"/>
    <numFmt numFmtId="165" formatCode="0.0"/>
    <numFmt numFmtId="166" formatCode="0.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11"/>
      <color theme="1"/>
      <name val="Verdana"/>
      <family val="2"/>
    </font>
    <font>
      <sz val="10"/>
      <color theme="1"/>
      <name val="Verdana"/>
      <family val="2"/>
    </font>
    <font>
      <sz val="10"/>
      <name val="Verdana"/>
      <family val="2"/>
    </font>
    <font>
      <b/>
      <u/>
      <sz val="8.5"/>
      <color rgb="FF000080"/>
      <name val="Times New Roman"/>
      <family val="1"/>
    </font>
    <font>
      <b/>
      <sz val="8.5"/>
      <color rgb="FF800080"/>
      <name val="Times New Roman"/>
      <family val="1"/>
    </font>
    <font>
      <sz val="7.5"/>
      <color rgb="FF000000"/>
      <name val="Times New Roman"/>
      <family val="1"/>
    </font>
    <font>
      <sz val="7.5"/>
      <color rgb="FF000080"/>
      <name val="Times New Roman"/>
      <family val="1"/>
    </font>
    <font>
      <sz val="7.5"/>
      <color theme="3"/>
      <name val="Times New Roman"/>
      <family val="1"/>
    </font>
    <font>
      <b/>
      <u/>
      <sz val="8.5"/>
      <color theme="3"/>
      <name val="Times New Roman"/>
      <family val="1"/>
    </font>
    <font>
      <sz val="8.5"/>
      <color theme="3"/>
      <name val="Times New Roman"/>
      <family val="1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vertAlign val="superscript"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9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1" applyNumberFormat="1" applyFont="1" applyAlignment="1">
      <alignment horizontal="center" vertical="center" wrapText="1"/>
    </xf>
    <xf numFmtId="164" fontId="7" fillId="0" borderId="0" xfId="1" applyNumberFormat="1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164" fontId="6" fillId="0" borderId="0" xfId="1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6" fillId="0" borderId="0" xfId="1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2" xfId="0" applyBorder="1"/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right" vertical="center" wrapText="1"/>
    </xf>
    <xf numFmtId="0" fontId="12" fillId="0" borderId="0" xfId="0" applyFont="1" applyAlignment="1">
      <alignment horizontal="left" vertical="center" wrapText="1"/>
    </xf>
    <xf numFmtId="0" fontId="12" fillId="0" borderId="0" xfId="0" applyFont="1"/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0" fillId="0" borderId="0" xfId="0" applyFont="1" applyAlignment="1">
      <alignment horizontal="right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8" fillId="0" borderId="12" xfId="0" applyFont="1" applyBorder="1" applyAlignment="1">
      <alignment vertical="center" wrapText="1"/>
    </xf>
    <xf numFmtId="0" fontId="18" fillId="0" borderId="13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8" fillId="3" borderId="15" xfId="0" applyFont="1" applyFill="1" applyBorder="1" applyAlignment="1">
      <alignment horizontal="center" vertical="center" wrapText="1"/>
    </xf>
    <xf numFmtId="0" fontId="18" fillId="3" borderId="16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0" fillId="0" borderId="14" xfId="0" applyBorder="1" applyAlignment="1">
      <alignment vertical="top" wrapText="1"/>
    </xf>
    <xf numFmtId="0" fontId="19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9" fontId="17" fillId="0" borderId="13" xfId="0" applyNumberFormat="1" applyFont="1" applyBorder="1" applyAlignment="1">
      <alignment horizontal="center" vertical="center" wrapText="1"/>
    </xf>
    <xf numFmtId="0" fontId="20" fillId="0" borderId="14" xfId="0" applyFont="1" applyBorder="1" applyAlignment="1">
      <alignment vertical="top" wrapText="1"/>
    </xf>
    <xf numFmtId="0" fontId="17" fillId="0" borderId="12" xfId="0" applyFont="1" applyBorder="1" applyAlignment="1">
      <alignment horizontal="center" vertical="center" wrapText="1"/>
    </xf>
    <xf numFmtId="2" fontId="0" fillId="0" borderId="13" xfId="1" applyNumberFormat="1" applyFont="1" applyBorder="1" applyAlignment="1">
      <alignment horizontal="center"/>
    </xf>
    <xf numFmtId="0" fontId="18" fillId="0" borderId="2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2" fontId="0" fillId="0" borderId="13" xfId="0" applyNumberFormat="1" applyBorder="1" applyAlignment="1">
      <alignment horizontal="center"/>
    </xf>
    <xf numFmtId="2" fontId="0" fillId="0" borderId="12" xfId="1" applyNumberFormat="1" applyFont="1" applyBorder="1" applyAlignment="1">
      <alignment horizontal="center"/>
    </xf>
    <xf numFmtId="2" fontId="0" fillId="0" borderId="14" xfId="1" applyNumberFormat="1" applyFont="1" applyBorder="1" applyAlignment="1">
      <alignment horizontal="center"/>
    </xf>
    <xf numFmtId="0" fontId="18" fillId="0" borderId="1" xfId="0" applyFont="1" applyBorder="1" applyAlignment="1">
      <alignment vertical="center" wrapText="1"/>
    </xf>
    <xf numFmtId="43" fontId="0" fillId="0" borderId="1" xfId="1" applyFont="1" applyBorder="1" applyAlignment="1">
      <alignment horizontal="center"/>
    </xf>
    <xf numFmtId="9" fontId="18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0" fontId="21" fillId="0" borderId="1" xfId="0" applyFont="1" applyBorder="1" applyAlignment="1">
      <alignment horizontal="center"/>
    </xf>
    <xf numFmtId="9" fontId="22" fillId="0" borderId="13" xfId="0" applyNumberFormat="1" applyFont="1" applyBorder="1" applyAlignment="1">
      <alignment horizontal="center" vertical="center" wrapText="1"/>
    </xf>
    <xf numFmtId="0" fontId="21" fillId="0" borderId="1" xfId="0" applyFont="1" applyBorder="1"/>
    <xf numFmtId="0" fontId="22" fillId="0" borderId="12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3" borderId="12" xfId="0" applyFont="1" applyFill="1" applyBorder="1" applyAlignment="1">
      <alignment horizontal="center" vertical="center" wrapText="1"/>
    </xf>
    <xf numFmtId="0" fontId="18" fillId="3" borderId="6" xfId="0" applyFont="1" applyFill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18" fillId="3" borderId="17" xfId="0" applyFont="1" applyFill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0" fillId="0" borderId="23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165" fontId="6" fillId="0" borderId="11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0" fontId="6" fillId="0" borderId="11" xfId="2" applyNumberFormat="1" applyFont="1" applyBorder="1" applyAlignment="1">
      <alignment horizontal="center" vertical="center"/>
    </xf>
    <xf numFmtId="43" fontId="3" fillId="0" borderId="0" xfId="1" applyFont="1" applyAlignment="1">
      <alignment horizontal="center" vertical="center"/>
    </xf>
    <xf numFmtId="0" fontId="6" fillId="0" borderId="0" xfId="0" applyFont="1" applyAlignment="1">
      <alignment vertical="center"/>
    </xf>
    <xf numFmtId="43" fontId="6" fillId="0" borderId="0" xfId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0" borderId="0" xfId="1" applyNumberFormat="1" applyFont="1" applyAlignment="1">
      <alignment horizontal="center" vertical="center"/>
    </xf>
    <xf numFmtId="164" fontId="18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1" applyNumberFormat="1" applyFont="1" applyAlignment="1">
      <alignment vertical="center"/>
    </xf>
    <xf numFmtId="10" fontId="3" fillId="0" borderId="0" xfId="0" applyNumberFormat="1" applyFont="1" applyAlignment="1">
      <alignment vertical="center" wrapText="1"/>
    </xf>
    <xf numFmtId="165" fontId="3" fillId="0" borderId="0" xfId="0" applyNumberFormat="1" applyFont="1" applyAlignment="1">
      <alignment horizontal="center" vertical="center"/>
    </xf>
    <xf numFmtId="164" fontId="3" fillId="0" borderId="0" xfId="1" applyNumberFormat="1" applyFont="1" applyAlignment="1">
      <alignment vertical="center"/>
    </xf>
    <xf numFmtId="10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21" fillId="4" borderId="12" xfId="0" applyNumberFormat="1" applyFont="1" applyFill="1" applyBorder="1" applyAlignment="1">
      <alignment horizontal="center"/>
    </xf>
    <xf numFmtId="2" fontId="0" fillId="4" borderId="13" xfId="0" applyNumberFormat="1" applyFill="1" applyBorder="1" applyAlignment="1">
      <alignment horizontal="center"/>
    </xf>
    <xf numFmtId="2" fontId="21" fillId="4" borderId="13" xfId="0" applyNumberFormat="1" applyFont="1" applyFill="1" applyBorder="1" applyAlignment="1">
      <alignment horizontal="center"/>
    </xf>
    <xf numFmtId="2" fontId="21" fillId="4" borderId="14" xfId="0" applyNumberFormat="1" applyFont="1" applyFill="1" applyBorder="1" applyAlignment="1">
      <alignment horizontal="center"/>
    </xf>
    <xf numFmtId="2" fontId="21" fillId="0" borderId="1" xfId="0" applyNumberFormat="1" applyFon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166" fontId="21" fillId="0" borderId="14" xfId="0" applyNumberFormat="1" applyFont="1" applyBorder="1" applyAlignment="1">
      <alignment horizontal="center"/>
    </xf>
    <xf numFmtId="0" fontId="18" fillId="0" borderId="1" xfId="0" applyFont="1" applyBorder="1" applyAlignment="1">
      <alignment horizontal="left" wrapText="1"/>
    </xf>
    <xf numFmtId="0" fontId="18" fillId="0" borderId="1" xfId="0" applyFont="1" applyBorder="1" applyAlignment="1">
      <alignment horizontal="left"/>
    </xf>
    <xf numFmtId="0" fontId="18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27" fillId="0" borderId="12" xfId="0" applyFont="1" applyBorder="1" applyAlignment="1">
      <alignment horizontal="left" vertical="center" wrapText="1"/>
    </xf>
    <xf numFmtId="0" fontId="27" fillId="0" borderId="12" xfId="0" applyFont="1" applyBorder="1" applyAlignment="1">
      <alignment horizontal="center" vertical="center" wrapText="1"/>
    </xf>
    <xf numFmtId="0" fontId="27" fillId="0" borderId="28" xfId="0" applyFont="1" applyBorder="1" applyAlignment="1">
      <alignment horizontal="left" vertical="center" wrapText="1"/>
    </xf>
    <xf numFmtId="0" fontId="17" fillId="0" borderId="29" xfId="0" applyFont="1" applyBorder="1" applyAlignment="1">
      <alignment horizontal="left" vertical="center"/>
    </xf>
    <xf numFmtId="0" fontId="17" fillId="0" borderId="30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5" borderId="19" xfId="0" applyFont="1" applyFill="1" applyBorder="1" applyAlignment="1">
      <alignment horizontal="center" vertical="center"/>
    </xf>
    <xf numFmtId="0" fontId="17" fillId="5" borderId="29" xfId="0" applyFont="1" applyFill="1" applyBorder="1" applyAlignment="1">
      <alignment horizontal="center" vertical="center"/>
    </xf>
    <xf numFmtId="0" fontId="17" fillId="5" borderId="31" xfId="0" applyFont="1" applyFill="1" applyBorder="1" applyAlignment="1">
      <alignment horizontal="center" vertical="center"/>
    </xf>
    <xf numFmtId="0" fontId="17" fillId="5" borderId="32" xfId="0" applyFont="1" applyFill="1" applyBorder="1" applyAlignment="1">
      <alignment horizontal="center" vertical="center"/>
    </xf>
    <xf numFmtId="0" fontId="17" fillId="5" borderId="33" xfId="0" applyFont="1" applyFill="1" applyBorder="1" applyAlignment="1">
      <alignment horizontal="center" vertical="center"/>
    </xf>
    <xf numFmtId="0" fontId="17" fillId="5" borderId="21" xfId="0" applyFont="1" applyFill="1" applyBorder="1" applyAlignment="1">
      <alignment horizontal="center" vertical="center"/>
    </xf>
    <xf numFmtId="0" fontId="17" fillId="5" borderId="35" xfId="0" applyFont="1" applyFill="1" applyBorder="1" applyAlignment="1">
      <alignment horizontal="center" vertical="center"/>
    </xf>
    <xf numFmtId="0" fontId="17" fillId="5" borderId="22" xfId="0" applyFont="1" applyFill="1" applyBorder="1" applyAlignment="1">
      <alignment horizontal="center" vertical="center"/>
    </xf>
    <xf numFmtId="0" fontId="18" fillId="0" borderId="22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7" fillId="5" borderId="34" xfId="0" applyFont="1" applyFill="1" applyBorder="1" applyAlignment="1">
      <alignment horizontal="center" vertical="center"/>
    </xf>
    <xf numFmtId="0" fontId="17" fillId="5" borderId="23" xfId="0" applyFont="1" applyFill="1" applyBorder="1" applyAlignment="1">
      <alignment horizontal="center" vertical="center"/>
    </xf>
    <xf numFmtId="0" fontId="18" fillId="0" borderId="23" xfId="0" applyFont="1" applyBorder="1" applyAlignment="1">
      <alignment vertical="center" wrapText="1"/>
    </xf>
    <xf numFmtId="0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5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5</xdr:col>
      <xdr:colOff>371475</xdr:colOff>
      <xdr:row>21</xdr:row>
      <xdr:rowOff>57150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3952875" cy="3486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</xdr:colOff>
      <xdr:row>24</xdr:row>
      <xdr:rowOff>133350</xdr:rowOff>
    </xdr:from>
    <xdr:to>
      <xdr:col>8</xdr:col>
      <xdr:colOff>417195</xdr:colOff>
      <xdr:row>29</xdr:row>
      <xdr:rowOff>10160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4705350"/>
          <a:ext cx="5732145" cy="8293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9</xdr:col>
      <xdr:colOff>180975</xdr:colOff>
      <xdr:row>20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5667375" cy="3362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9</xdr:col>
      <xdr:colOff>523875</xdr:colOff>
      <xdr:row>19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6010275" cy="3181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11</xdr:col>
      <xdr:colOff>523875</xdr:colOff>
      <xdr:row>20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7229475" cy="358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zoomScale="70" zoomScaleNormal="70" workbookViewId="0">
      <selection activeCell="B15" sqref="B15"/>
    </sheetView>
  </sheetViews>
  <sheetFormatPr defaultRowHeight="14.5" x14ac:dyDescent="0.35"/>
  <cols>
    <col min="2" max="2" width="47.90625" bestFit="1" customWidth="1"/>
    <col min="3" max="3" width="18.453125" bestFit="1" customWidth="1"/>
    <col min="4" max="4" width="16.453125" bestFit="1" customWidth="1"/>
    <col min="5" max="5" width="5.90625" bestFit="1" customWidth="1"/>
    <col min="6" max="6" width="30.81640625" bestFit="1" customWidth="1"/>
  </cols>
  <sheetData>
    <row r="1" spans="1:6" ht="16" customHeight="1" x14ac:dyDescent="0.35">
      <c r="A1" s="14" t="s">
        <v>0</v>
      </c>
      <c r="B1" s="2" t="s">
        <v>1</v>
      </c>
      <c r="C1" s="1" t="s">
        <v>210</v>
      </c>
      <c r="D1" s="13" t="s">
        <v>9</v>
      </c>
      <c r="E1" s="1" t="s">
        <v>46</v>
      </c>
      <c r="F1" s="1" t="s">
        <v>211</v>
      </c>
    </row>
    <row r="2" spans="1:6" x14ac:dyDescent="0.35">
      <c r="A2" s="7">
        <v>1</v>
      </c>
      <c r="B2" s="3" t="s">
        <v>2</v>
      </c>
      <c r="C2" s="3" t="s">
        <v>37</v>
      </c>
      <c r="D2" s="3" t="s">
        <v>36</v>
      </c>
      <c r="E2" s="10">
        <v>1</v>
      </c>
      <c r="F2" s="3" t="s">
        <v>62</v>
      </c>
    </row>
    <row r="3" spans="1:6" x14ac:dyDescent="0.35">
      <c r="A3" s="8">
        <v>2</v>
      </c>
      <c r="B3" s="4" t="s">
        <v>3</v>
      </c>
      <c r="C3" s="4" t="s">
        <v>32</v>
      </c>
      <c r="D3" s="4" t="s">
        <v>31</v>
      </c>
      <c r="E3" s="11">
        <v>1</v>
      </c>
      <c r="F3" s="4" t="s">
        <v>62</v>
      </c>
    </row>
    <row r="4" spans="1:6" x14ac:dyDescent="0.35">
      <c r="A4" s="8">
        <v>3</v>
      </c>
      <c r="B4" s="4" t="s">
        <v>4</v>
      </c>
      <c r="C4" s="4" t="s">
        <v>38</v>
      </c>
      <c r="D4" s="4" t="s">
        <v>26</v>
      </c>
      <c r="E4" s="11">
        <v>0</v>
      </c>
      <c r="F4" s="4" t="s">
        <v>27</v>
      </c>
    </row>
    <row r="5" spans="1:6" x14ac:dyDescent="0.35">
      <c r="A5" s="8">
        <v>4</v>
      </c>
      <c r="B5" s="4" t="s">
        <v>16</v>
      </c>
      <c r="C5" s="4" t="s">
        <v>40</v>
      </c>
      <c r="D5" s="4" t="s">
        <v>39</v>
      </c>
      <c r="E5" s="11">
        <v>1</v>
      </c>
      <c r="F5" s="4" t="s">
        <v>41</v>
      </c>
    </row>
    <row r="6" spans="1:6" x14ac:dyDescent="0.35">
      <c r="A6" s="8">
        <v>5</v>
      </c>
      <c r="B6" s="4" t="s">
        <v>5</v>
      </c>
      <c r="C6" s="4" t="s">
        <v>63</v>
      </c>
      <c r="D6" s="4" t="s">
        <v>22</v>
      </c>
      <c r="E6" s="11">
        <v>1</v>
      </c>
      <c r="F6" s="4" t="s">
        <v>23</v>
      </c>
    </row>
    <row r="7" spans="1:6" x14ac:dyDescent="0.35">
      <c r="A7" s="8">
        <v>6</v>
      </c>
      <c r="B7" s="4" t="s">
        <v>6</v>
      </c>
      <c r="C7" s="4" t="s">
        <v>38</v>
      </c>
      <c r="D7" s="4" t="s">
        <v>38</v>
      </c>
      <c r="E7" s="11">
        <v>0</v>
      </c>
      <c r="F7" s="4" t="s">
        <v>43</v>
      </c>
    </row>
    <row r="8" spans="1:6" x14ac:dyDescent="0.35">
      <c r="A8" s="8">
        <v>7</v>
      </c>
      <c r="B8" s="4" t="s">
        <v>7</v>
      </c>
      <c r="C8" s="4" t="s">
        <v>42</v>
      </c>
      <c r="D8" s="4" t="s">
        <v>26</v>
      </c>
      <c r="E8" s="11">
        <v>0</v>
      </c>
      <c r="F8" s="4" t="s">
        <v>43</v>
      </c>
    </row>
    <row r="9" spans="1:6" x14ac:dyDescent="0.35">
      <c r="A9" s="8">
        <v>8</v>
      </c>
      <c r="B9" s="4" t="s">
        <v>8</v>
      </c>
      <c r="C9" s="4" t="s">
        <v>44</v>
      </c>
      <c r="D9" s="4" t="s">
        <v>45</v>
      </c>
      <c r="E9" s="11">
        <v>1</v>
      </c>
      <c r="F9" s="4" t="s">
        <v>47</v>
      </c>
    </row>
    <row r="10" spans="1:6" x14ac:dyDescent="0.35">
      <c r="A10" s="8">
        <v>9</v>
      </c>
      <c r="B10" s="4" t="s">
        <v>10</v>
      </c>
      <c r="C10" s="4" t="s">
        <v>38</v>
      </c>
      <c r="D10" s="4" t="s">
        <v>38</v>
      </c>
      <c r="E10" s="11">
        <v>0</v>
      </c>
      <c r="F10" s="4" t="s">
        <v>43</v>
      </c>
    </row>
    <row r="11" spans="1:6" x14ac:dyDescent="0.35">
      <c r="A11" s="8">
        <v>10</v>
      </c>
      <c r="B11" s="4" t="s">
        <v>11</v>
      </c>
      <c r="C11" s="4" t="s">
        <v>48</v>
      </c>
      <c r="D11" s="4"/>
      <c r="E11" s="11">
        <v>1</v>
      </c>
      <c r="F11" s="4" t="s">
        <v>49</v>
      </c>
    </row>
    <row r="12" spans="1:6" x14ac:dyDescent="0.35">
      <c r="A12" s="8">
        <v>11</v>
      </c>
      <c r="B12" s="4" t="s">
        <v>12</v>
      </c>
      <c r="C12" s="4" t="s">
        <v>38</v>
      </c>
      <c r="D12" s="4" t="s">
        <v>38</v>
      </c>
      <c r="E12" s="11">
        <v>0</v>
      </c>
      <c r="F12" s="4" t="s">
        <v>43</v>
      </c>
    </row>
    <row r="13" spans="1:6" x14ac:dyDescent="0.35">
      <c r="A13" s="8">
        <v>12</v>
      </c>
      <c r="B13" s="4" t="s">
        <v>13</v>
      </c>
      <c r="C13" s="4" t="s">
        <v>51</v>
      </c>
      <c r="D13" s="4" t="s">
        <v>52</v>
      </c>
      <c r="E13" s="11">
        <v>1</v>
      </c>
      <c r="F13" s="4" t="s">
        <v>50</v>
      </c>
    </row>
    <row r="14" spans="1:6" x14ac:dyDescent="0.35">
      <c r="A14" s="8">
        <v>13</v>
      </c>
      <c r="B14" s="4" t="s">
        <v>14</v>
      </c>
      <c r="C14" s="4" t="s">
        <v>54</v>
      </c>
      <c r="D14" s="4" t="s">
        <v>53</v>
      </c>
      <c r="E14" s="11">
        <v>1</v>
      </c>
      <c r="F14" s="4" t="s">
        <v>55</v>
      </c>
    </row>
    <row r="15" spans="1:6" x14ac:dyDescent="0.35">
      <c r="A15" s="8"/>
      <c r="B15" s="4" t="s">
        <v>14</v>
      </c>
      <c r="C15" s="4" t="s">
        <v>56</v>
      </c>
      <c r="D15" s="4" t="s">
        <v>38</v>
      </c>
      <c r="E15" s="11">
        <v>1</v>
      </c>
      <c r="F15" s="4" t="s">
        <v>57</v>
      </c>
    </row>
    <row r="16" spans="1:6" x14ac:dyDescent="0.35">
      <c r="A16" s="8">
        <v>14</v>
      </c>
      <c r="B16" s="4" t="s">
        <v>15</v>
      </c>
      <c r="C16" s="4" t="s">
        <v>38</v>
      </c>
      <c r="D16" s="4" t="s">
        <v>38</v>
      </c>
      <c r="E16" s="11">
        <v>0</v>
      </c>
      <c r="F16" s="4" t="s">
        <v>43</v>
      </c>
    </row>
    <row r="17" spans="1:6" x14ac:dyDescent="0.35">
      <c r="A17" s="8">
        <v>15</v>
      </c>
      <c r="B17" s="4" t="s">
        <v>28</v>
      </c>
      <c r="C17" s="4" t="s">
        <v>58</v>
      </c>
      <c r="D17" s="4" t="s">
        <v>59</v>
      </c>
      <c r="E17" s="11">
        <v>1</v>
      </c>
      <c r="F17" s="4" t="s">
        <v>60</v>
      </c>
    </row>
    <row r="18" spans="1:6" x14ac:dyDescent="0.35">
      <c r="A18" s="8">
        <v>16</v>
      </c>
      <c r="B18" s="4" t="s">
        <v>18</v>
      </c>
      <c r="C18" s="4" t="s">
        <v>38</v>
      </c>
      <c r="D18" s="4" t="s">
        <v>38</v>
      </c>
      <c r="E18" s="11">
        <v>0</v>
      </c>
      <c r="F18" s="4" t="s">
        <v>43</v>
      </c>
    </row>
    <row r="19" spans="1:6" x14ac:dyDescent="0.35">
      <c r="A19" s="8">
        <v>17</v>
      </c>
      <c r="B19" s="4" t="s">
        <v>19</v>
      </c>
      <c r="C19" s="4" t="s">
        <v>61</v>
      </c>
      <c r="D19" s="4" t="s">
        <v>34</v>
      </c>
      <c r="E19" s="11">
        <v>1</v>
      </c>
      <c r="F19" s="4" t="s">
        <v>25</v>
      </c>
    </row>
    <row r="20" spans="1:6" x14ac:dyDescent="0.35">
      <c r="A20" s="8">
        <v>18</v>
      </c>
      <c r="B20" s="4" t="s">
        <v>20</v>
      </c>
      <c r="C20" s="4" t="s">
        <v>30</v>
      </c>
      <c r="D20" s="4" t="s">
        <v>29</v>
      </c>
      <c r="E20" s="11">
        <v>1</v>
      </c>
      <c r="F20" s="4" t="s">
        <v>24</v>
      </c>
    </row>
    <row r="21" spans="1:6" x14ac:dyDescent="0.35">
      <c r="A21" s="9">
        <v>19</v>
      </c>
      <c r="B21" s="5" t="s">
        <v>21</v>
      </c>
      <c r="C21" s="5" t="s">
        <v>33</v>
      </c>
      <c r="D21" s="5" t="s">
        <v>34</v>
      </c>
      <c r="E21" s="12">
        <v>1</v>
      </c>
      <c r="F21" s="5" t="s">
        <v>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G14"/>
  <sheetViews>
    <sheetView workbookViewId="0">
      <selection activeCell="C6" sqref="C6:E14"/>
    </sheetView>
  </sheetViews>
  <sheetFormatPr defaultRowHeight="14.5" x14ac:dyDescent="0.35"/>
  <cols>
    <col min="1" max="1" width="18.26953125" customWidth="1"/>
    <col min="3" max="3" width="11" customWidth="1"/>
    <col min="4" max="4" width="10.54296875" customWidth="1"/>
    <col min="5" max="5" width="11.81640625" customWidth="1"/>
    <col min="6" max="6" width="10.6328125" bestFit="1" customWidth="1"/>
    <col min="7" max="7" width="18.54296875" customWidth="1"/>
  </cols>
  <sheetData>
    <row r="3" spans="1:7" x14ac:dyDescent="0.35">
      <c r="A3" t="s">
        <v>124</v>
      </c>
    </row>
    <row r="4" spans="1:7" ht="15.5" x14ac:dyDescent="0.35">
      <c r="A4" s="54"/>
    </row>
    <row r="5" spans="1:7" ht="25" x14ac:dyDescent="0.35">
      <c r="A5" s="72" t="s">
        <v>122</v>
      </c>
      <c r="B5" s="58" t="s">
        <v>225</v>
      </c>
      <c r="C5" s="59" t="s">
        <v>226</v>
      </c>
      <c r="D5" s="59" t="s">
        <v>227</v>
      </c>
      <c r="E5" s="60" t="s">
        <v>110</v>
      </c>
      <c r="F5" s="61" t="s">
        <v>123</v>
      </c>
      <c r="G5" s="60" t="s">
        <v>17</v>
      </c>
    </row>
    <row r="6" spans="1:7" ht="15.5" x14ac:dyDescent="0.35">
      <c r="A6" s="55" t="s">
        <v>117</v>
      </c>
      <c r="B6" s="66" t="s">
        <v>111</v>
      </c>
      <c r="C6" s="7">
        <v>441.18</v>
      </c>
      <c r="D6" s="75">
        <v>468</v>
      </c>
      <c r="E6" s="7">
        <v>472.86</v>
      </c>
      <c r="F6" s="62"/>
      <c r="G6" s="64"/>
    </row>
    <row r="7" spans="1:7" ht="26" x14ac:dyDescent="0.35">
      <c r="A7" s="56" t="s">
        <v>118</v>
      </c>
      <c r="B7" s="65" t="s">
        <v>112</v>
      </c>
      <c r="C7" s="8">
        <v>438.68</v>
      </c>
      <c r="D7" s="71">
        <v>464.4</v>
      </c>
      <c r="E7" s="74">
        <v>469.7</v>
      </c>
      <c r="F7" s="68" t="s">
        <v>224</v>
      </c>
      <c r="G7" s="65" t="s">
        <v>115</v>
      </c>
    </row>
    <row r="8" spans="1:7" x14ac:dyDescent="0.35">
      <c r="A8" s="57"/>
      <c r="B8" s="67" t="s">
        <v>113</v>
      </c>
      <c r="C8" s="9">
        <v>441.18</v>
      </c>
      <c r="D8" s="76">
        <v>468</v>
      </c>
      <c r="E8" s="9">
        <v>472.86</v>
      </c>
      <c r="F8" s="69"/>
      <c r="G8" s="63"/>
    </row>
    <row r="9" spans="1:7" x14ac:dyDescent="0.35">
      <c r="A9" s="55"/>
      <c r="B9" s="66" t="s">
        <v>111</v>
      </c>
      <c r="C9" s="7">
        <v>443.84</v>
      </c>
      <c r="D9" s="75">
        <v>467.7</v>
      </c>
      <c r="E9" s="7">
        <v>472.96</v>
      </c>
      <c r="F9" s="70"/>
      <c r="G9" s="64"/>
    </row>
    <row r="10" spans="1:7" ht="26" x14ac:dyDescent="0.35">
      <c r="A10" s="56" t="s">
        <v>119</v>
      </c>
      <c r="B10" s="65" t="s">
        <v>112</v>
      </c>
      <c r="C10" s="8">
        <v>441.76</v>
      </c>
      <c r="D10" s="71">
        <v>463.5</v>
      </c>
      <c r="E10" s="8">
        <v>468.26</v>
      </c>
      <c r="F10" s="68" t="s">
        <v>224</v>
      </c>
      <c r="G10" s="65" t="s">
        <v>115</v>
      </c>
    </row>
    <row r="11" spans="1:7" x14ac:dyDescent="0.35">
      <c r="A11" s="57"/>
      <c r="B11" s="67" t="s">
        <v>113</v>
      </c>
      <c r="C11" s="9">
        <v>443.84</v>
      </c>
      <c r="D11" s="76">
        <v>467.7</v>
      </c>
      <c r="E11" s="9">
        <v>472.96</v>
      </c>
      <c r="F11" s="69"/>
      <c r="G11" s="63"/>
    </row>
    <row r="12" spans="1:7" x14ac:dyDescent="0.35">
      <c r="A12" s="55"/>
      <c r="B12" s="66" t="s">
        <v>111</v>
      </c>
      <c r="C12" s="7">
        <v>441.71</v>
      </c>
      <c r="D12" s="75">
        <v>458.5</v>
      </c>
      <c r="E12" s="7">
        <v>463.26</v>
      </c>
      <c r="F12" s="70"/>
      <c r="G12" s="64"/>
    </row>
    <row r="13" spans="1:7" ht="26" x14ac:dyDescent="0.35">
      <c r="A13" s="56" t="s">
        <v>120</v>
      </c>
      <c r="B13" s="65" t="s">
        <v>112</v>
      </c>
      <c r="C13" s="8">
        <v>439.34</v>
      </c>
      <c r="D13" s="71">
        <v>456</v>
      </c>
      <c r="E13" s="74">
        <v>459.5</v>
      </c>
      <c r="F13" s="68" t="s">
        <v>224</v>
      </c>
      <c r="G13" s="65" t="s">
        <v>115</v>
      </c>
    </row>
    <row r="14" spans="1:7" x14ac:dyDescent="0.35">
      <c r="A14" s="57"/>
      <c r="B14" s="67" t="s">
        <v>113</v>
      </c>
      <c r="C14" s="9">
        <v>441.71</v>
      </c>
      <c r="D14" s="76">
        <v>458.5</v>
      </c>
      <c r="E14" s="9">
        <v>463.26</v>
      </c>
      <c r="F14" s="63"/>
      <c r="G14" s="6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9"/>
  <sheetViews>
    <sheetView workbookViewId="0">
      <selection activeCell="A7" sqref="A7:D9"/>
    </sheetView>
  </sheetViews>
  <sheetFormatPr defaultRowHeight="14.5" x14ac:dyDescent="0.35"/>
  <cols>
    <col min="1" max="1" width="27.26953125" customWidth="1"/>
    <col min="2" max="2" width="11" customWidth="1"/>
    <col min="3" max="3" width="10.54296875" customWidth="1"/>
    <col min="4" max="4" width="11.81640625" customWidth="1"/>
    <col min="5" max="5" width="15" customWidth="1"/>
    <col min="6" max="6" width="18.54296875" customWidth="1"/>
  </cols>
  <sheetData>
    <row r="4" spans="1:6" x14ac:dyDescent="0.35">
      <c r="A4" t="s">
        <v>125</v>
      </c>
    </row>
    <row r="5" spans="1:6" ht="15.5" x14ac:dyDescent="0.35">
      <c r="A5" s="54"/>
    </row>
    <row r="6" spans="1:6" ht="30" customHeight="1" x14ac:dyDescent="0.35">
      <c r="A6" s="73" t="s">
        <v>127</v>
      </c>
      <c r="B6" s="59" t="s">
        <v>128</v>
      </c>
      <c r="C6" s="59" t="s">
        <v>129</v>
      </c>
      <c r="D6" s="60" t="s">
        <v>130</v>
      </c>
      <c r="E6" s="61" t="s">
        <v>131</v>
      </c>
      <c r="F6" s="60" t="s">
        <v>17</v>
      </c>
    </row>
    <row r="7" spans="1:6" x14ac:dyDescent="0.35">
      <c r="A7" s="77" t="s">
        <v>126</v>
      </c>
      <c r="B7" s="14">
        <v>0.38</v>
      </c>
      <c r="C7" s="78">
        <v>0.51</v>
      </c>
      <c r="D7" s="14">
        <v>0.45</v>
      </c>
      <c r="E7" s="79" t="s">
        <v>132</v>
      </c>
      <c r="F7" s="73" t="s">
        <v>115</v>
      </c>
    </row>
    <row r="8" spans="1:6" x14ac:dyDescent="0.35">
      <c r="A8" s="77" t="s">
        <v>119</v>
      </c>
      <c r="B8" s="14">
        <v>0.31</v>
      </c>
      <c r="C8" s="78">
        <v>0.6</v>
      </c>
      <c r="D8" s="80">
        <v>0.66</v>
      </c>
      <c r="E8" s="79" t="s">
        <v>132</v>
      </c>
      <c r="F8" s="73" t="s">
        <v>115</v>
      </c>
    </row>
    <row r="9" spans="1:6" x14ac:dyDescent="0.35">
      <c r="A9" s="77" t="s">
        <v>120</v>
      </c>
      <c r="B9" s="14">
        <v>0.36</v>
      </c>
      <c r="C9" s="78">
        <v>0.36</v>
      </c>
      <c r="D9" s="14">
        <v>0.54</v>
      </c>
      <c r="E9" s="79" t="s">
        <v>132</v>
      </c>
      <c r="F9" s="73" t="s">
        <v>115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F8"/>
  <sheetViews>
    <sheetView workbookViewId="0">
      <selection activeCell="B6" sqref="B6:D8"/>
    </sheetView>
  </sheetViews>
  <sheetFormatPr defaultRowHeight="14.5" x14ac:dyDescent="0.35"/>
  <cols>
    <col min="1" max="1" width="27.26953125" customWidth="1"/>
    <col min="2" max="2" width="11" customWidth="1"/>
    <col min="3" max="3" width="10.54296875" customWidth="1"/>
    <col min="4" max="4" width="11.81640625" customWidth="1"/>
    <col min="5" max="5" width="15" customWidth="1"/>
    <col min="6" max="6" width="18.54296875" customWidth="1"/>
  </cols>
  <sheetData>
    <row r="3" spans="1:6" x14ac:dyDescent="0.35">
      <c r="A3" t="s">
        <v>145</v>
      </c>
    </row>
    <row r="4" spans="1:6" ht="15.5" x14ac:dyDescent="0.35">
      <c r="A4" s="54"/>
    </row>
    <row r="5" spans="1:6" x14ac:dyDescent="0.35">
      <c r="A5" s="73" t="s">
        <v>151</v>
      </c>
      <c r="B5" s="59" t="s">
        <v>142</v>
      </c>
      <c r="C5" s="59" t="s">
        <v>143</v>
      </c>
      <c r="D5" s="60" t="s">
        <v>144</v>
      </c>
      <c r="E5" s="61" t="s">
        <v>149</v>
      </c>
      <c r="F5" s="60" t="s">
        <v>17</v>
      </c>
    </row>
    <row r="6" spans="1:6" x14ac:dyDescent="0.35">
      <c r="A6" s="77" t="s">
        <v>126</v>
      </c>
      <c r="B6" s="83">
        <v>59.475999999999999</v>
      </c>
      <c r="C6" s="38">
        <v>60.14</v>
      </c>
      <c r="D6" s="83">
        <v>60.423000000000002</v>
      </c>
      <c r="E6" s="79" t="s">
        <v>150</v>
      </c>
      <c r="F6" s="73" t="s">
        <v>141</v>
      </c>
    </row>
    <row r="7" spans="1:6" x14ac:dyDescent="0.35">
      <c r="A7" s="77" t="s">
        <v>119</v>
      </c>
      <c r="B7" s="38">
        <v>59.734000000000002</v>
      </c>
      <c r="C7" s="38">
        <v>60.06</v>
      </c>
      <c r="D7" s="83">
        <v>60.405000000000001</v>
      </c>
      <c r="E7" s="79" t="s">
        <v>150</v>
      </c>
      <c r="F7" s="73" t="s">
        <v>141</v>
      </c>
    </row>
    <row r="8" spans="1:6" x14ac:dyDescent="0.35">
      <c r="A8" s="77" t="s">
        <v>120</v>
      </c>
      <c r="B8" s="38">
        <v>59.720999999999997</v>
      </c>
      <c r="C8" s="38">
        <v>60.06</v>
      </c>
      <c r="D8" s="38">
        <v>60.328000000000003</v>
      </c>
      <c r="E8" s="79" t="s">
        <v>150</v>
      </c>
      <c r="F8" s="73" t="s">
        <v>159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G11"/>
  <sheetViews>
    <sheetView workbookViewId="0">
      <selection activeCell="G6" sqref="G6:G11"/>
    </sheetView>
  </sheetViews>
  <sheetFormatPr defaultRowHeight="14.5" x14ac:dyDescent="0.35"/>
  <cols>
    <col min="1" max="1" width="18.26953125" customWidth="1"/>
    <col min="2" max="2" width="9.7265625" customWidth="1"/>
    <col min="3" max="3" width="11" customWidth="1"/>
    <col min="4" max="4" width="10.54296875" customWidth="1"/>
    <col min="5" max="5" width="11.81640625" customWidth="1"/>
    <col min="6" max="6" width="15" customWidth="1"/>
    <col min="7" max="7" width="18.54296875" customWidth="1"/>
  </cols>
  <sheetData>
    <row r="3" spans="1:7" x14ac:dyDescent="0.35">
      <c r="A3" t="s">
        <v>158</v>
      </c>
    </row>
    <row r="4" spans="1:7" ht="15.5" x14ac:dyDescent="0.35">
      <c r="A4" s="54"/>
    </row>
    <row r="5" spans="1:7" x14ac:dyDescent="0.35">
      <c r="A5" s="72" t="s">
        <v>157</v>
      </c>
      <c r="B5" s="58" t="s">
        <v>154</v>
      </c>
      <c r="C5" s="90" t="s">
        <v>111</v>
      </c>
      <c r="D5" s="90" t="s">
        <v>112</v>
      </c>
      <c r="E5" s="87" t="s">
        <v>113</v>
      </c>
      <c r="F5" s="86" t="s">
        <v>123</v>
      </c>
      <c r="G5" s="60" t="s">
        <v>17</v>
      </c>
    </row>
    <row r="6" spans="1:7" x14ac:dyDescent="0.35">
      <c r="A6" s="55" t="s">
        <v>117</v>
      </c>
      <c r="B6" s="66" t="s">
        <v>155</v>
      </c>
      <c r="C6" s="135">
        <v>0.43099999999999999</v>
      </c>
      <c r="D6" s="135">
        <v>0.40500000000000003</v>
      </c>
      <c r="E6" s="135">
        <v>0.53400000000000003</v>
      </c>
      <c r="F6" s="88" t="s">
        <v>152</v>
      </c>
      <c r="G6" s="91" t="s">
        <v>79</v>
      </c>
    </row>
    <row r="7" spans="1:7" x14ac:dyDescent="0.35">
      <c r="A7" s="56" t="s">
        <v>118</v>
      </c>
      <c r="B7" s="65" t="s">
        <v>156</v>
      </c>
      <c r="C7" s="136">
        <v>0.879</v>
      </c>
      <c r="D7" s="136">
        <v>0.78700000000000003</v>
      </c>
      <c r="E7" s="137">
        <v>1.071</v>
      </c>
      <c r="F7" s="89" t="s">
        <v>153</v>
      </c>
      <c r="G7" s="85" t="s">
        <v>135</v>
      </c>
    </row>
    <row r="8" spans="1:7" x14ac:dyDescent="0.35">
      <c r="A8" s="55"/>
      <c r="B8" s="66" t="s">
        <v>155</v>
      </c>
      <c r="C8" s="135">
        <v>0.28399999999999997</v>
      </c>
      <c r="D8" s="135">
        <v>0.29299999999999998</v>
      </c>
      <c r="E8" s="135">
        <v>0.371</v>
      </c>
      <c r="F8" s="84" t="s">
        <v>152</v>
      </c>
      <c r="G8" s="93" t="s">
        <v>79</v>
      </c>
    </row>
    <row r="9" spans="1:7" x14ac:dyDescent="0.35">
      <c r="A9" s="56" t="s">
        <v>119</v>
      </c>
      <c r="B9" s="65" t="s">
        <v>156</v>
      </c>
      <c r="C9" s="136">
        <v>0.56799999999999995</v>
      </c>
      <c r="D9" s="136">
        <v>0.58699999999999997</v>
      </c>
      <c r="E9" s="136">
        <v>0.76</v>
      </c>
      <c r="F9" s="92" t="s">
        <v>153</v>
      </c>
      <c r="G9" s="94" t="s">
        <v>79</v>
      </c>
    </row>
    <row r="10" spans="1:7" x14ac:dyDescent="0.35">
      <c r="A10" s="55"/>
      <c r="B10" s="66" t="s">
        <v>155</v>
      </c>
      <c r="C10" s="135">
        <v>0.13400000000000001</v>
      </c>
      <c r="D10" s="135">
        <v>0.14499999999999999</v>
      </c>
      <c r="E10" s="135">
        <v>0.159</v>
      </c>
      <c r="F10" s="84" t="s">
        <v>152</v>
      </c>
      <c r="G10" s="93" t="s">
        <v>79</v>
      </c>
    </row>
    <row r="11" spans="1:7" x14ac:dyDescent="0.35">
      <c r="A11" s="57" t="s">
        <v>120</v>
      </c>
      <c r="B11" s="67" t="s">
        <v>156</v>
      </c>
      <c r="C11" s="136">
        <v>0.54500000000000004</v>
      </c>
      <c r="D11" s="136">
        <v>0.53200000000000003</v>
      </c>
      <c r="E11" s="136">
        <v>0.7</v>
      </c>
      <c r="F11" s="92" t="s">
        <v>153</v>
      </c>
      <c r="G11" s="94" t="s">
        <v>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F8"/>
  <sheetViews>
    <sheetView zoomScale="70" zoomScaleNormal="70" workbookViewId="0">
      <selection activeCell="D14" sqref="D14"/>
    </sheetView>
  </sheetViews>
  <sheetFormatPr defaultRowHeight="14.5" x14ac:dyDescent="0.35"/>
  <cols>
    <col min="1" max="1" width="27.26953125" customWidth="1"/>
    <col min="2" max="2" width="11" customWidth="1"/>
    <col min="3" max="3" width="10.54296875" customWidth="1"/>
    <col min="4" max="4" width="11.81640625" customWidth="1"/>
    <col min="5" max="5" width="15" customWidth="1"/>
    <col min="6" max="6" width="18.54296875" customWidth="1"/>
  </cols>
  <sheetData>
    <row r="3" spans="1:6" x14ac:dyDescent="0.35">
      <c r="A3" t="s">
        <v>146</v>
      </c>
    </row>
    <row r="4" spans="1:6" ht="15.5" x14ac:dyDescent="0.35">
      <c r="A4" s="54"/>
    </row>
    <row r="5" spans="1:6" ht="25" x14ac:dyDescent="0.35">
      <c r="A5" s="73" t="s">
        <v>147</v>
      </c>
      <c r="B5" s="59" t="s">
        <v>142</v>
      </c>
      <c r="C5" s="59" t="s">
        <v>143</v>
      </c>
      <c r="D5" s="60" t="s">
        <v>144</v>
      </c>
      <c r="E5" s="61" t="s">
        <v>131</v>
      </c>
      <c r="F5" s="60" t="s">
        <v>17</v>
      </c>
    </row>
    <row r="6" spans="1:6" x14ac:dyDescent="0.35">
      <c r="A6" s="77" t="s">
        <v>126</v>
      </c>
      <c r="B6" s="80">
        <v>0.9</v>
      </c>
      <c r="C6" s="80">
        <v>0.9</v>
      </c>
      <c r="D6" s="80">
        <v>0.9</v>
      </c>
      <c r="E6" s="79" t="s">
        <v>148</v>
      </c>
      <c r="F6" s="73" t="s">
        <v>115</v>
      </c>
    </row>
    <row r="7" spans="1:6" x14ac:dyDescent="0.35">
      <c r="A7" s="77" t="s">
        <v>119</v>
      </c>
      <c r="B7" s="134">
        <v>0.53</v>
      </c>
      <c r="C7" s="134">
        <v>0.53</v>
      </c>
      <c r="D7" s="134">
        <v>0.57999999999999996</v>
      </c>
      <c r="E7" s="79" t="s">
        <v>148</v>
      </c>
      <c r="F7" s="73" t="s">
        <v>141</v>
      </c>
    </row>
    <row r="8" spans="1:6" x14ac:dyDescent="0.35">
      <c r="A8" s="77" t="s">
        <v>120</v>
      </c>
      <c r="B8" s="80">
        <v>0.89</v>
      </c>
      <c r="C8" s="80">
        <v>0.91</v>
      </c>
      <c r="D8" s="80">
        <v>0.91</v>
      </c>
      <c r="E8" s="79" t="s">
        <v>148</v>
      </c>
      <c r="F8" s="73" t="s">
        <v>115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8"/>
  <sheetViews>
    <sheetView topLeftCell="A19" zoomScale="55" zoomScaleNormal="55" workbookViewId="0">
      <selection activeCell="E28" sqref="E28"/>
    </sheetView>
  </sheetViews>
  <sheetFormatPr defaultRowHeight="14.5" x14ac:dyDescent="0.35"/>
  <cols>
    <col min="1" max="1" width="16.7265625" customWidth="1"/>
    <col min="2" max="2" width="13.7265625" customWidth="1"/>
    <col min="3" max="3" width="17.6328125" customWidth="1"/>
    <col min="4" max="4" width="37.26953125" customWidth="1"/>
    <col min="5" max="5" width="34.7265625" customWidth="1"/>
    <col min="6" max="6" width="35.1796875" customWidth="1"/>
    <col min="7" max="7" width="27.1796875" customWidth="1"/>
  </cols>
  <sheetData>
    <row r="1" spans="1:7" x14ac:dyDescent="0.35">
      <c r="A1" s="168" t="s">
        <v>191</v>
      </c>
      <c r="B1" s="168"/>
      <c r="C1" s="168"/>
      <c r="D1" s="168"/>
      <c r="E1" s="168"/>
      <c r="F1" s="168"/>
      <c r="G1" s="168"/>
    </row>
    <row r="2" spans="1:7" x14ac:dyDescent="0.35">
      <c r="A2" s="168" t="s">
        <v>192</v>
      </c>
      <c r="B2" s="168"/>
      <c r="C2" s="168"/>
      <c r="D2" s="168"/>
      <c r="E2" s="168"/>
      <c r="F2" s="168"/>
      <c r="G2" s="168"/>
    </row>
    <row r="4" spans="1:7" ht="15" thickBot="1" x14ac:dyDescent="0.4"/>
    <row r="5" spans="1:7" ht="39" x14ac:dyDescent="0.35">
      <c r="A5" s="103" t="s">
        <v>160</v>
      </c>
      <c r="B5" s="105" t="s">
        <v>161</v>
      </c>
      <c r="C5" s="105" t="s">
        <v>162</v>
      </c>
      <c r="D5" s="103" t="s">
        <v>163</v>
      </c>
      <c r="E5" s="103" t="s">
        <v>164</v>
      </c>
      <c r="F5" s="95" t="s">
        <v>165</v>
      </c>
      <c r="G5" s="95" t="s">
        <v>166</v>
      </c>
    </row>
    <row r="6" spans="1:7" x14ac:dyDescent="0.35">
      <c r="A6" s="104"/>
      <c r="B6" s="106"/>
      <c r="C6" s="106"/>
      <c r="D6" s="104"/>
      <c r="E6" s="104"/>
      <c r="F6" s="96" t="s">
        <v>167</v>
      </c>
      <c r="G6" s="96" t="s">
        <v>168</v>
      </c>
    </row>
    <row r="7" spans="1:7" ht="63.5" x14ac:dyDescent="0.35">
      <c r="A7" s="73" t="s">
        <v>169</v>
      </c>
      <c r="B7" s="73" t="s">
        <v>170</v>
      </c>
      <c r="C7" s="73" t="s">
        <v>171</v>
      </c>
      <c r="D7" s="141" t="s">
        <v>172</v>
      </c>
      <c r="E7" s="142" t="s">
        <v>173</v>
      </c>
      <c r="F7" s="142" t="s">
        <v>174</v>
      </c>
      <c r="G7" s="138" t="s">
        <v>175</v>
      </c>
    </row>
    <row r="8" spans="1:7" ht="42.5" customHeight="1" x14ac:dyDescent="0.35">
      <c r="A8" s="73" t="s">
        <v>176</v>
      </c>
      <c r="B8" s="73" t="s">
        <v>177</v>
      </c>
      <c r="C8" s="73" t="s">
        <v>178</v>
      </c>
      <c r="D8" s="138" t="s">
        <v>179</v>
      </c>
      <c r="E8" s="139" t="s">
        <v>95</v>
      </c>
      <c r="F8" s="139" t="s">
        <v>95</v>
      </c>
      <c r="G8" s="139" t="s">
        <v>95</v>
      </c>
    </row>
    <row r="9" spans="1:7" ht="50" x14ac:dyDescent="0.35">
      <c r="A9" s="73" t="s">
        <v>180</v>
      </c>
      <c r="B9" s="73" t="s">
        <v>181</v>
      </c>
      <c r="C9" s="73" t="s">
        <v>182</v>
      </c>
      <c r="D9" s="142" t="s">
        <v>183</v>
      </c>
      <c r="E9" s="142" t="s">
        <v>184</v>
      </c>
      <c r="F9" s="140" t="s">
        <v>185</v>
      </c>
      <c r="G9" s="140" t="s">
        <v>186</v>
      </c>
    </row>
    <row r="10" spans="1:7" ht="63.5" x14ac:dyDescent="0.35">
      <c r="A10" s="73" t="s">
        <v>187</v>
      </c>
      <c r="B10" s="73" t="s">
        <v>170</v>
      </c>
      <c r="C10" s="73" t="s">
        <v>171</v>
      </c>
      <c r="D10" s="142" t="s">
        <v>188</v>
      </c>
      <c r="E10" s="142" t="s">
        <v>173</v>
      </c>
      <c r="F10" s="142" t="s">
        <v>174</v>
      </c>
      <c r="G10" s="138" t="s">
        <v>175</v>
      </c>
    </row>
    <row r="11" spans="1:7" ht="63.5" x14ac:dyDescent="0.35">
      <c r="A11" s="73" t="s">
        <v>189</v>
      </c>
      <c r="B11" s="73" t="s">
        <v>170</v>
      </c>
      <c r="C11" s="73" t="s">
        <v>171</v>
      </c>
      <c r="D11" s="142" t="s">
        <v>188</v>
      </c>
      <c r="E11" s="142" t="s">
        <v>173</v>
      </c>
      <c r="F11" s="142" t="s">
        <v>174</v>
      </c>
      <c r="G11" s="138" t="s">
        <v>175</v>
      </c>
    </row>
    <row r="12" spans="1:7" ht="63.5" x14ac:dyDescent="0.35">
      <c r="A12" s="73" t="s">
        <v>190</v>
      </c>
      <c r="B12" s="73" t="s">
        <v>170</v>
      </c>
      <c r="C12" s="73" t="s">
        <v>171</v>
      </c>
      <c r="D12" s="142" t="s">
        <v>188</v>
      </c>
      <c r="E12" s="142" t="s">
        <v>173</v>
      </c>
      <c r="F12" s="142" t="s">
        <v>174</v>
      </c>
      <c r="G12" s="138" t="s">
        <v>175</v>
      </c>
    </row>
    <row r="22" spans="1:7" ht="15" thickBot="1" x14ac:dyDescent="0.4">
      <c r="A22" s="143" t="s">
        <v>228</v>
      </c>
      <c r="B22" s="144" t="s">
        <v>229</v>
      </c>
      <c r="C22" s="144" t="s">
        <v>230</v>
      </c>
      <c r="D22" s="143" t="s">
        <v>163</v>
      </c>
      <c r="E22" s="143" t="s">
        <v>231</v>
      </c>
      <c r="F22" s="145" t="s">
        <v>232</v>
      </c>
      <c r="G22" s="145" t="s">
        <v>233</v>
      </c>
    </row>
    <row r="23" spans="1:7" ht="63.5" x14ac:dyDescent="0.35">
      <c r="A23" s="73" t="s">
        <v>169</v>
      </c>
      <c r="B23" s="73" t="s">
        <v>170</v>
      </c>
      <c r="C23" s="73" t="s">
        <v>171</v>
      </c>
      <c r="D23" s="141" t="s">
        <v>172</v>
      </c>
      <c r="E23" s="142" t="s">
        <v>173</v>
      </c>
      <c r="F23" s="142" t="s">
        <v>174</v>
      </c>
      <c r="G23" s="138" t="s">
        <v>175</v>
      </c>
    </row>
    <row r="24" spans="1:7" ht="37.5" x14ac:dyDescent="0.35">
      <c r="A24" s="73" t="s">
        <v>176</v>
      </c>
      <c r="B24" s="73" t="s">
        <v>177</v>
      </c>
      <c r="C24" s="73" t="s">
        <v>234</v>
      </c>
      <c r="D24" s="138" t="s">
        <v>179</v>
      </c>
      <c r="E24" s="139" t="s">
        <v>95</v>
      </c>
      <c r="F24" s="139" t="s">
        <v>95</v>
      </c>
      <c r="G24" s="139" t="s">
        <v>95</v>
      </c>
    </row>
    <row r="25" spans="1:7" ht="50" x14ac:dyDescent="0.35">
      <c r="A25" s="73" t="s">
        <v>180</v>
      </c>
      <c r="B25" s="73" t="s">
        <v>181</v>
      </c>
      <c r="C25" s="73" t="s">
        <v>235</v>
      </c>
      <c r="D25" s="142" t="s">
        <v>183</v>
      </c>
      <c r="E25" s="142" t="s">
        <v>184</v>
      </c>
      <c r="F25" s="140" t="s">
        <v>185</v>
      </c>
      <c r="G25" s="140" t="s">
        <v>186</v>
      </c>
    </row>
    <row r="26" spans="1:7" ht="63.5" x14ac:dyDescent="0.35">
      <c r="A26" s="73" t="s">
        <v>187</v>
      </c>
      <c r="B26" s="73" t="s">
        <v>170</v>
      </c>
      <c r="C26" s="73" t="s">
        <v>171</v>
      </c>
      <c r="D26" s="142" t="s">
        <v>188</v>
      </c>
      <c r="E26" s="142" t="s">
        <v>173</v>
      </c>
      <c r="F26" s="142" t="s">
        <v>174</v>
      </c>
      <c r="G26" s="138" t="s">
        <v>175</v>
      </c>
    </row>
    <row r="27" spans="1:7" ht="63.5" x14ac:dyDescent="0.35">
      <c r="A27" s="73" t="s">
        <v>189</v>
      </c>
      <c r="B27" s="73" t="s">
        <v>170</v>
      </c>
      <c r="C27" s="73" t="s">
        <v>171</v>
      </c>
      <c r="D27" s="142" t="s">
        <v>188</v>
      </c>
      <c r="E27" s="142" t="s">
        <v>173</v>
      </c>
      <c r="F27" s="142" t="s">
        <v>174</v>
      </c>
      <c r="G27" s="138" t="s">
        <v>175</v>
      </c>
    </row>
    <row r="28" spans="1:7" ht="63.5" x14ac:dyDescent="0.35">
      <c r="A28" s="73" t="s">
        <v>190</v>
      </c>
      <c r="B28" s="73" t="s">
        <v>170</v>
      </c>
      <c r="C28" s="73" t="s">
        <v>171</v>
      </c>
      <c r="D28" s="142" t="s">
        <v>188</v>
      </c>
      <c r="E28" s="142" t="s">
        <v>173</v>
      </c>
      <c r="F28" s="142" t="s">
        <v>174</v>
      </c>
      <c r="G28" s="138" t="s">
        <v>175</v>
      </c>
    </row>
  </sheetData>
  <mergeCells count="2">
    <mergeCell ref="A1:G1"/>
    <mergeCell ref="A2:G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3:D10"/>
  <sheetViews>
    <sheetView workbookViewId="0">
      <selection activeCell="A7" sqref="A7"/>
    </sheetView>
  </sheetViews>
  <sheetFormatPr defaultRowHeight="14.5" x14ac:dyDescent="0.35"/>
  <cols>
    <col min="1" max="1" width="11.453125" customWidth="1"/>
    <col min="2" max="2" width="19.453125" customWidth="1"/>
    <col min="3" max="3" width="18.26953125" customWidth="1"/>
    <col min="4" max="4" width="37.54296875" customWidth="1"/>
  </cols>
  <sheetData>
    <row r="3" spans="1:4" ht="32.25" customHeight="1" x14ac:dyDescent="0.35"/>
    <row r="4" spans="1:4" ht="72.75" customHeight="1" x14ac:dyDescent="0.35">
      <c r="A4" s="99" t="s">
        <v>193</v>
      </c>
      <c r="B4" s="100" t="s">
        <v>207</v>
      </c>
      <c r="C4" s="101" t="s">
        <v>209</v>
      </c>
      <c r="D4" s="102" t="s">
        <v>194</v>
      </c>
    </row>
    <row r="5" spans="1:4" ht="17" thickBot="1" x14ac:dyDescent="0.4">
      <c r="A5" s="98">
        <v>0</v>
      </c>
      <c r="B5" s="97" t="s">
        <v>195</v>
      </c>
      <c r="C5" s="97" t="s">
        <v>196</v>
      </c>
      <c r="D5" s="97" t="s">
        <v>208</v>
      </c>
    </row>
    <row r="6" spans="1:4" ht="36" customHeight="1" thickBot="1" x14ac:dyDescent="0.4">
      <c r="A6" s="98">
        <v>1</v>
      </c>
      <c r="B6" s="97" t="s">
        <v>197</v>
      </c>
      <c r="C6" s="97">
        <v>4</v>
      </c>
      <c r="D6" s="97" t="s">
        <v>198</v>
      </c>
    </row>
    <row r="7" spans="1:4" ht="40.5" customHeight="1" thickBot="1" x14ac:dyDescent="0.4">
      <c r="A7" s="98">
        <v>2</v>
      </c>
      <c r="B7" s="97" t="s">
        <v>199</v>
      </c>
      <c r="C7" s="97">
        <v>8</v>
      </c>
      <c r="D7" s="97" t="s">
        <v>200</v>
      </c>
    </row>
    <row r="8" spans="1:4" ht="48" customHeight="1" thickBot="1" x14ac:dyDescent="0.4">
      <c r="A8" s="98">
        <v>3</v>
      </c>
      <c r="B8" s="97" t="s">
        <v>201</v>
      </c>
      <c r="C8" s="97">
        <v>25</v>
      </c>
      <c r="D8" s="97" t="s">
        <v>202</v>
      </c>
    </row>
    <row r="9" spans="1:4" ht="57.75" customHeight="1" thickBot="1" x14ac:dyDescent="0.4">
      <c r="A9" s="98">
        <v>4</v>
      </c>
      <c r="B9" s="97" t="s">
        <v>203</v>
      </c>
      <c r="C9" s="97">
        <v>40</v>
      </c>
      <c r="D9" s="97" t="s">
        <v>204</v>
      </c>
    </row>
    <row r="10" spans="1:4" ht="64.5" customHeight="1" thickBot="1" x14ac:dyDescent="0.4">
      <c r="A10" s="98">
        <v>5</v>
      </c>
      <c r="B10" s="97" t="s">
        <v>205</v>
      </c>
      <c r="C10" s="97">
        <v>100</v>
      </c>
      <c r="D10" s="97" t="s">
        <v>206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F9"/>
  <sheetViews>
    <sheetView workbookViewId="0">
      <selection activeCell="B15" sqref="B15"/>
    </sheetView>
  </sheetViews>
  <sheetFormatPr defaultRowHeight="14.5" x14ac:dyDescent="0.35"/>
  <cols>
    <col min="1" max="1" width="27.26953125" customWidth="1"/>
    <col min="2" max="2" width="11" customWidth="1"/>
    <col min="3" max="3" width="10.54296875" customWidth="1"/>
    <col min="4" max="4" width="11.81640625" customWidth="1"/>
    <col min="5" max="5" width="15" customWidth="1"/>
    <col min="6" max="6" width="18.54296875" customWidth="1"/>
  </cols>
  <sheetData>
    <row r="4" spans="1:6" x14ac:dyDescent="0.35">
      <c r="A4" t="s">
        <v>134</v>
      </c>
    </row>
    <row r="5" spans="1:6" ht="15.5" x14ac:dyDescent="0.35">
      <c r="A5" s="54"/>
    </row>
    <row r="6" spans="1:6" ht="25" x14ac:dyDescent="0.35">
      <c r="A6" s="73" t="s">
        <v>136</v>
      </c>
      <c r="B6" s="59" t="s">
        <v>128</v>
      </c>
      <c r="C6" s="59" t="s">
        <v>129</v>
      </c>
      <c r="D6" s="60" t="s">
        <v>130</v>
      </c>
      <c r="E6" s="61" t="s">
        <v>131</v>
      </c>
      <c r="F6" s="60" t="s">
        <v>17</v>
      </c>
    </row>
    <row r="7" spans="1:6" x14ac:dyDescent="0.35">
      <c r="A7" s="77" t="s">
        <v>126</v>
      </c>
      <c r="B7" s="81">
        <v>13.07</v>
      </c>
      <c r="C7" s="78">
        <v>8.73</v>
      </c>
      <c r="D7" s="14">
        <v>6.74</v>
      </c>
      <c r="E7" s="79" t="s">
        <v>133</v>
      </c>
      <c r="F7" s="73" t="s">
        <v>135</v>
      </c>
    </row>
    <row r="8" spans="1:6" x14ac:dyDescent="0.35">
      <c r="A8" s="77" t="s">
        <v>119</v>
      </c>
      <c r="B8" s="81">
        <v>77.36</v>
      </c>
      <c r="C8" s="78">
        <v>8.73</v>
      </c>
      <c r="D8" s="80">
        <v>6.47</v>
      </c>
      <c r="E8" s="79" t="s">
        <v>133</v>
      </c>
      <c r="F8" s="73" t="s">
        <v>135</v>
      </c>
    </row>
    <row r="9" spans="1:6" x14ac:dyDescent="0.35">
      <c r="A9" s="77" t="s">
        <v>120</v>
      </c>
      <c r="B9" s="81">
        <v>13.72</v>
      </c>
      <c r="C9" s="78">
        <v>9.7100000000000009</v>
      </c>
      <c r="D9" s="14">
        <v>6.74</v>
      </c>
      <c r="E9" s="79" t="s">
        <v>133</v>
      </c>
      <c r="F9" s="73" t="s">
        <v>135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O18"/>
  <sheetViews>
    <sheetView topLeftCell="A4" zoomScale="55" zoomScaleNormal="55" workbookViewId="0">
      <selection activeCell="A15" sqref="A15"/>
    </sheetView>
  </sheetViews>
  <sheetFormatPr defaultRowHeight="14.5" x14ac:dyDescent="0.35"/>
  <cols>
    <col min="1" max="1" width="10.7265625" customWidth="1"/>
    <col min="2" max="2" width="20.54296875" customWidth="1"/>
    <col min="3" max="3" width="20.26953125" customWidth="1"/>
    <col min="4" max="6" width="8.7265625" customWidth="1"/>
    <col min="7" max="8" width="9.7265625" customWidth="1"/>
    <col min="9" max="9" width="11.7265625" customWidth="1"/>
    <col min="10" max="10" width="9.7265625" customWidth="1"/>
    <col min="11" max="11" width="15" customWidth="1"/>
  </cols>
  <sheetData>
    <row r="2" spans="1:15" ht="15" x14ac:dyDescent="0.35">
      <c r="A2" s="164" t="s">
        <v>64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</row>
    <row r="3" spans="1:15" ht="15" x14ac:dyDescent="0.35">
      <c r="A3" s="164" t="s">
        <v>65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</row>
    <row r="4" spans="1:15" ht="15" x14ac:dyDescent="0.35">
      <c r="A4" s="15"/>
      <c r="B4" s="15"/>
      <c r="C4" s="15"/>
      <c r="D4" s="15"/>
      <c r="E4" s="15"/>
      <c r="F4" s="15"/>
      <c r="G4" s="15"/>
      <c r="H4" s="15"/>
      <c r="I4" s="15"/>
      <c r="J4" s="15"/>
      <c r="K4" s="16"/>
    </row>
    <row r="5" spans="1:15" ht="15" x14ac:dyDescent="0.35">
      <c r="A5" s="165" t="s">
        <v>66</v>
      </c>
      <c r="B5" s="166"/>
      <c r="C5" s="166"/>
      <c r="D5" s="166"/>
      <c r="E5" s="166"/>
      <c r="F5" s="166"/>
      <c r="G5" s="166"/>
      <c r="H5" s="166"/>
      <c r="I5" s="166"/>
      <c r="J5" s="166"/>
      <c r="K5" s="167"/>
    </row>
    <row r="6" spans="1:15" ht="40.5" x14ac:dyDescent="0.35">
      <c r="A6" s="27" t="s">
        <v>0</v>
      </c>
      <c r="B6" s="23" t="s">
        <v>67</v>
      </c>
      <c r="C6" s="23" t="s">
        <v>68</v>
      </c>
      <c r="D6" s="24" t="s">
        <v>69</v>
      </c>
      <c r="E6" s="24" t="s">
        <v>70</v>
      </c>
      <c r="F6" s="24" t="s">
        <v>71</v>
      </c>
      <c r="G6" s="24" t="s">
        <v>72</v>
      </c>
      <c r="H6" s="25" t="s">
        <v>73</v>
      </c>
      <c r="I6" s="26" t="s">
        <v>74</v>
      </c>
      <c r="J6" s="24" t="s">
        <v>75</v>
      </c>
      <c r="K6" s="24" t="s">
        <v>76</v>
      </c>
    </row>
    <row r="7" spans="1:15" ht="15" x14ac:dyDescent="0.35">
      <c r="B7" s="17"/>
      <c r="C7" s="17"/>
      <c r="D7" s="20"/>
      <c r="E7" s="16"/>
      <c r="F7" s="16"/>
      <c r="G7" s="16"/>
      <c r="H7" s="18"/>
      <c r="I7" s="19"/>
      <c r="J7" s="16"/>
      <c r="K7" s="16"/>
    </row>
    <row r="8" spans="1:15" ht="27" x14ac:dyDescent="0.35">
      <c r="A8" s="28">
        <v>1</v>
      </c>
      <c r="B8" s="21" t="s">
        <v>77</v>
      </c>
      <c r="C8" s="21" t="s">
        <v>78</v>
      </c>
      <c r="D8" s="162">
        <v>250</v>
      </c>
      <c r="E8" s="30">
        <v>425</v>
      </c>
      <c r="F8" s="30">
        <v>21</v>
      </c>
      <c r="G8" s="30">
        <v>4.8000000000000001E-2</v>
      </c>
      <c r="H8" s="34">
        <v>2.7E-2</v>
      </c>
      <c r="I8" s="31">
        <v>2.7879866748248534</v>
      </c>
      <c r="J8" s="163">
        <f>O8*100</f>
        <v>0.58083055725517785</v>
      </c>
      <c r="K8" s="22" t="s">
        <v>79</v>
      </c>
      <c r="O8" s="163">
        <v>5.8083055725517783E-3</v>
      </c>
    </row>
    <row r="9" spans="1:15" ht="27" x14ac:dyDescent="0.35">
      <c r="A9" s="28">
        <v>2</v>
      </c>
      <c r="B9" s="21" t="s">
        <v>80</v>
      </c>
      <c r="C9" s="21" t="s">
        <v>81</v>
      </c>
      <c r="D9" s="162">
        <v>250</v>
      </c>
      <c r="E9" s="30">
        <v>425</v>
      </c>
      <c r="F9" s="30">
        <v>35</v>
      </c>
      <c r="G9" s="30">
        <v>4.8000000000000001E-2</v>
      </c>
      <c r="H9" s="34">
        <v>2.7E-2</v>
      </c>
      <c r="I9" s="31">
        <v>4.6466444580414219</v>
      </c>
      <c r="J9" s="163">
        <f t="shared" ref="J9:J18" si="0">O9*100</f>
        <v>0.96805092875862953</v>
      </c>
      <c r="K9" s="22" t="s">
        <v>79</v>
      </c>
      <c r="O9" s="163">
        <v>9.6805092875862954E-3</v>
      </c>
    </row>
    <row r="10" spans="1:15" x14ac:dyDescent="0.35">
      <c r="A10" s="28">
        <v>3</v>
      </c>
      <c r="B10" s="21" t="s">
        <v>81</v>
      </c>
      <c r="C10" s="21" t="s">
        <v>82</v>
      </c>
      <c r="D10" s="162">
        <v>250</v>
      </c>
      <c r="E10" s="22">
        <v>425</v>
      </c>
      <c r="F10" s="33">
        <v>7.4640000000000004</v>
      </c>
      <c r="G10" s="22">
        <v>4.8000000000000001E-2</v>
      </c>
      <c r="H10" s="34">
        <v>2.7E-2</v>
      </c>
      <c r="I10" s="31">
        <v>0.99093012099489086</v>
      </c>
      <c r="J10" s="163">
        <f t="shared" si="0"/>
        <v>0.20644377520726895</v>
      </c>
      <c r="K10" s="22" t="s">
        <v>79</v>
      </c>
      <c r="O10" s="33">
        <v>2.0644377520726894E-3</v>
      </c>
    </row>
    <row r="11" spans="1:15" x14ac:dyDescent="0.35">
      <c r="A11" s="28">
        <v>4</v>
      </c>
      <c r="B11" s="21" t="s">
        <v>82</v>
      </c>
      <c r="C11" s="21" t="s">
        <v>83</v>
      </c>
      <c r="D11" s="162">
        <v>250</v>
      </c>
      <c r="E11" s="22">
        <v>425</v>
      </c>
      <c r="F11" s="22">
        <v>3.56</v>
      </c>
      <c r="G11" s="22">
        <v>4.8000000000000001E-2</v>
      </c>
      <c r="H11" s="34">
        <v>2.7E-2</v>
      </c>
      <c r="I11" s="31">
        <v>0.27319660232250143</v>
      </c>
      <c r="J11" s="163">
        <f t="shared" si="0"/>
        <v>5.6915958817187792E-2</v>
      </c>
      <c r="K11" s="22" t="s">
        <v>79</v>
      </c>
      <c r="O11" s="33">
        <v>5.6915958817187792E-4</v>
      </c>
    </row>
    <row r="12" spans="1:15" x14ac:dyDescent="0.35">
      <c r="A12" s="28">
        <v>5</v>
      </c>
      <c r="B12" s="21" t="s">
        <v>82</v>
      </c>
      <c r="C12" s="21" t="s">
        <v>84</v>
      </c>
      <c r="D12" s="162">
        <v>250</v>
      </c>
      <c r="E12" s="22">
        <v>425</v>
      </c>
      <c r="F12" s="22">
        <v>6</v>
      </c>
      <c r="G12" s="22">
        <v>4.8000000000000001E-2</v>
      </c>
      <c r="H12" s="34">
        <v>2.7E-2</v>
      </c>
      <c r="I12" s="31">
        <v>0.79656762137852954</v>
      </c>
      <c r="J12" s="163">
        <f t="shared" si="0"/>
        <v>0.16595158778719366</v>
      </c>
      <c r="K12" s="22" t="s">
        <v>79</v>
      </c>
      <c r="O12" s="33">
        <v>1.6595158778719365E-3</v>
      </c>
    </row>
    <row r="13" spans="1:15" x14ac:dyDescent="0.35">
      <c r="A13" s="35">
        <v>6</v>
      </c>
      <c r="B13" s="21" t="s">
        <v>82</v>
      </c>
      <c r="C13" s="21" t="s">
        <v>85</v>
      </c>
      <c r="D13" s="162">
        <v>250</v>
      </c>
      <c r="E13" s="22">
        <v>425</v>
      </c>
      <c r="F13" s="22">
        <v>9</v>
      </c>
      <c r="G13" s="22">
        <v>4.8000000000000001E-2</v>
      </c>
      <c r="H13" s="34">
        <v>2.7E-2</v>
      </c>
      <c r="I13" s="31">
        <v>0.69066556766924514</v>
      </c>
      <c r="J13" s="163">
        <f t="shared" si="0"/>
        <v>0.14388865993109273</v>
      </c>
      <c r="K13" s="22" t="s">
        <v>79</v>
      </c>
      <c r="O13" s="33">
        <v>1.4388865993109274E-3</v>
      </c>
    </row>
    <row r="14" spans="1:15" ht="40.5" x14ac:dyDescent="0.35">
      <c r="A14" s="35">
        <v>7</v>
      </c>
      <c r="B14" s="21" t="s">
        <v>85</v>
      </c>
      <c r="C14" s="21" t="s">
        <v>86</v>
      </c>
      <c r="D14" s="162">
        <v>125</v>
      </c>
      <c r="E14" s="32">
        <v>285</v>
      </c>
      <c r="F14" s="22">
        <v>2</v>
      </c>
      <c r="G14" s="22">
        <v>5.7000000000000002E-2</v>
      </c>
      <c r="H14" s="34">
        <v>5.1999999999999998E-2</v>
      </c>
      <c r="I14" s="31">
        <v>0.24945318923876697</v>
      </c>
      <c r="J14" s="163">
        <f t="shared" si="0"/>
        <v>5.1969414424743121E-2</v>
      </c>
      <c r="K14" s="22" t="s">
        <v>79</v>
      </c>
      <c r="O14" s="33">
        <v>5.1969414424743118E-4</v>
      </c>
    </row>
    <row r="15" spans="1:15" ht="40.5" x14ac:dyDescent="0.35">
      <c r="A15" s="35">
        <v>8</v>
      </c>
      <c r="B15" s="21" t="s">
        <v>86</v>
      </c>
      <c r="C15" s="21" t="s">
        <v>87</v>
      </c>
      <c r="D15" s="162">
        <v>125</v>
      </c>
      <c r="E15" s="22">
        <v>285</v>
      </c>
      <c r="F15" s="22">
        <v>20.5</v>
      </c>
      <c r="G15" s="22">
        <v>5.7000000000000002E-2</v>
      </c>
      <c r="H15" s="34">
        <v>5.1999999999999998E-2</v>
      </c>
      <c r="I15" s="31">
        <v>2.5568951896973613</v>
      </c>
      <c r="J15" s="163">
        <f t="shared" si="0"/>
        <v>1.1116935607379832</v>
      </c>
      <c r="K15" s="22" t="s">
        <v>79</v>
      </c>
      <c r="O15" s="33">
        <v>1.1116935607379832E-2</v>
      </c>
    </row>
    <row r="16" spans="1:15" x14ac:dyDescent="0.35">
      <c r="A16" s="35">
        <v>9</v>
      </c>
      <c r="B16" s="21" t="s">
        <v>87</v>
      </c>
      <c r="C16" s="21" t="s">
        <v>88</v>
      </c>
      <c r="D16" s="162">
        <v>125</v>
      </c>
      <c r="E16" s="22">
        <v>285</v>
      </c>
      <c r="F16" s="22">
        <v>1</v>
      </c>
      <c r="G16" s="22">
        <v>5.7000000000000002E-2</v>
      </c>
      <c r="H16" s="34">
        <v>5.1999999999999998E-2</v>
      </c>
      <c r="I16" s="31">
        <v>0.12472659461938349</v>
      </c>
      <c r="J16" s="163">
        <f t="shared" si="0"/>
        <v>5.4228954182340652E-2</v>
      </c>
      <c r="K16" s="22" t="s">
        <v>79</v>
      </c>
      <c r="O16" s="33">
        <v>5.4228954182340651E-4</v>
      </c>
    </row>
    <row r="17" spans="1:15" ht="40.5" x14ac:dyDescent="0.35">
      <c r="A17" s="35">
        <v>10</v>
      </c>
      <c r="B17" s="21" t="s">
        <v>82</v>
      </c>
      <c r="C17" s="21" t="s">
        <v>89</v>
      </c>
      <c r="D17" s="162">
        <v>250</v>
      </c>
      <c r="E17" s="22">
        <v>425</v>
      </c>
      <c r="F17" s="22">
        <v>4.5</v>
      </c>
      <c r="G17" s="22">
        <v>6.3E-2</v>
      </c>
      <c r="H17" s="34">
        <v>5.0999999999999997E-2</v>
      </c>
      <c r="I17" s="31">
        <v>0.8792864737946251</v>
      </c>
      <c r="J17" s="163">
        <f t="shared" si="0"/>
        <v>0.21982161844865625</v>
      </c>
      <c r="K17" s="22" t="s">
        <v>79</v>
      </c>
      <c r="O17" s="33">
        <v>2.1982161844865625E-3</v>
      </c>
    </row>
    <row r="18" spans="1:15" ht="40.5" x14ac:dyDescent="0.35">
      <c r="A18" s="35">
        <v>11</v>
      </c>
      <c r="B18" s="21" t="s">
        <v>89</v>
      </c>
      <c r="C18" s="21" t="s">
        <v>90</v>
      </c>
      <c r="D18" s="162">
        <v>60</v>
      </c>
      <c r="E18" s="22">
        <v>170</v>
      </c>
      <c r="F18" s="22">
        <v>9</v>
      </c>
      <c r="G18" s="22">
        <v>0.1</v>
      </c>
      <c r="H18" s="34">
        <v>5.3999999999999999E-2</v>
      </c>
      <c r="I18" s="31">
        <v>0.98628337533153299</v>
      </c>
      <c r="J18" s="163">
        <f t="shared" si="0"/>
        <v>0.42881885883979692</v>
      </c>
      <c r="K18" s="22" t="s">
        <v>79</v>
      </c>
      <c r="O18" s="33">
        <v>4.2881885883979693E-3</v>
      </c>
    </row>
  </sheetData>
  <mergeCells count="3">
    <mergeCell ref="A2:K2"/>
    <mergeCell ref="A3:K3"/>
    <mergeCell ref="A5:K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6A9A1-2F3E-4A91-9E94-FAA50E3314B6}">
  <dimension ref="A1:H11"/>
  <sheetViews>
    <sheetView workbookViewId="0">
      <selection activeCell="A5" sqref="A5:H11"/>
    </sheetView>
  </sheetViews>
  <sheetFormatPr defaultRowHeight="14.5" x14ac:dyDescent="0.35"/>
  <cols>
    <col min="2" max="2" width="12.36328125" bestFit="1" customWidth="1"/>
    <col min="3" max="3" width="10.54296875" bestFit="1" customWidth="1"/>
  </cols>
  <sheetData>
    <row r="1" spans="1:8" ht="15" thickBot="1" x14ac:dyDescent="0.4">
      <c r="A1" s="146" t="s">
        <v>236</v>
      </c>
      <c r="B1" s="147"/>
      <c r="C1" s="147"/>
      <c r="D1" s="147"/>
      <c r="E1" s="147"/>
      <c r="F1" s="147"/>
      <c r="G1" s="147"/>
      <c r="H1" s="148"/>
    </row>
    <row r="2" spans="1:8" ht="15" thickBot="1" x14ac:dyDescent="0.4">
      <c r="A2" s="149" t="s">
        <v>237</v>
      </c>
      <c r="B2" s="149" t="s">
        <v>238</v>
      </c>
      <c r="C2" s="150" t="s">
        <v>239</v>
      </c>
      <c r="D2" s="151"/>
      <c r="E2" s="152" t="s">
        <v>240</v>
      </c>
      <c r="F2" s="153"/>
      <c r="G2" s="150" t="s">
        <v>241</v>
      </c>
      <c r="H2" s="151"/>
    </row>
    <row r="3" spans="1:8" x14ac:dyDescent="0.35">
      <c r="A3" s="154"/>
      <c r="B3" s="154"/>
      <c r="C3" s="149" t="s">
        <v>210</v>
      </c>
      <c r="D3" s="149" t="s">
        <v>242</v>
      </c>
      <c r="E3" s="149" t="s">
        <v>243</v>
      </c>
      <c r="F3" s="159" t="s">
        <v>244</v>
      </c>
      <c r="G3" s="149" t="s">
        <v>243</v>
      </c>
      <c r="H3" s="159" t="s">
        <v>244</v>
      </c>
    </row>
    <row r="4" spans="1:8" ht="15" thickBot="1" x14ac:dyDescent="0.4">
      <c r="A4" s="155"/>
      <c r="B4" s="155"/>
      <c r="C4" s="156"/>
      <c r="D4" s="156"/>
      <c r="E4" s="156"/>
      <c r="F4" s="160" t="s">
        <v>245</v>
      </c>
      <c r="G4" s="156"/>
      <c r="H4" s="160" t="s">
        <v>245</v>
      </c>
    </row>
    <row r="5" spans="1:8" ht="25.5" thickBot="1" x14ac:dyDescent="0.4">
      <c r="A5" s="157" t="s">
        <v>250</v>
      </c>
      <c r="B5" s="158" t="s">
        <v>251</v>
      </c>
      <c r="C5" s="158" t="s">
        <v>252</v>
      </c>
      <c r="D5" s="161">
        <v>500</v>
      </c>
      <c r="E5" s="158" t="s">
        <v>246</v>
      </c>
      <c r="F5" s="158">
        <v>500</v>
      </c>
      <c r="G5" s="158" t="s">
        <v>246</v>
      </c>
      <c r="H5" s="161" t="s">
        <v>264</v>
      </c>
    </row>
    <row r="6" spans="1:8" ht="25.5" thickBot="1" x14ac:dyDescent="0.4">
      <c r="A6" s="157" t="s">
        <v>249</v>
      </c>
      <c r="B6" s="158" t="s">
        <v>253</v>
      </c>
      <c r="C6" s="158" t="s">
        <v>252</v>
      </c>
      <c r="D6" s="158">
        <v>400</v>
      </c>
      <c r="E6" s="158" t="s">
        <v>246</v>
      </c>
      <c r="F6" s="158">
        <v>400</v>
      </c>
      <c r="G6" s="158" t="s">
        <v>246</v>
      </c>
      <c r="H6" s="161" t="s">
        <v>264</v>
      </c>
    </row>
    <row r="7" spans="1:8" ht="15" thickBot="1" x14ac:dyDescent="0.4">
      <c r="A7" s="157" t="s">
        <v>248</v>
      </c>
      <c r="B7" s="158" t="s">
        <v>253</v>
      </c>
      <c r="C7" s="158" t="s">
        <v>254</v>
      </c>
      <c r="D7" s="158">
        <v>100</v>
      </c>
      <c r="E7" s="158" t="s">
        <v>246</v>
      </c>
      <c r="F7" s="158">
        <v>100</v>
      </c>
      <c r="G7" s="158" t="s">
        <v>246</v>
      </c>
      <c r="H7" s="161" t="s">
        <v>264</v>
      </c>
    </row>
    <row r="8" spans="1:8" ht="15" thickBot="1" x14ac:dyDescent="0.4">
      <c r="A8" s="157" t="s">
        <v>255</v>
      </c>
      <c r="B8" s="158" t="s">
        <v>256</v>
      </c>
      <c r="C8" s="158" t="s">
        <v>257</v>
      </c>
      <c r="D8" s="158">
        <v>225</v>
      </c>
      <c r="E8" s="158" t="s">
        <v>246</v>
      </c>
      <c r="F8" s="158">
        <v>225</v>
      </c>
      <c r="G8" s="158" t="s">
        <v>246</v>
      </c>
      <c r="H8" s="161" t="s">
        <v>264</v>
      </c>
    </row>
    <row r="9" spans="1:8" ht="15" thickBot="1" x14ac:dyDescent="0.4">
      <c r="A9" s="157" t="s">
        <v>247</v>
      </c>
      <c r="B9" s="158" t="s">
        <v>256</v>
      </c>
      <c r="C9" s="158" t="s">
        <v>258</v>
      </c>
      <c r="D9" s="158">
        <v>150</v>
      </c>
      <c r="E9" s="158" t="s">
        <v>246</v>
      </c>
      <c r="F9" s="158">
        <v>32</v>
      </c>
      <c r="G9" s="158" t="s">
        <v>246</v>
      </c>
      <c r="H9" s="161" t="s">
        <v>264</v>
      </c>
    </row>
    <row r="10" spans="1:8" ht="15" thickBot="1" x14ac:dyDescent="0.4">
      <c r="A10" s="157" t="s">
        <v>259</v>
      </c>
      <c r="B10" s="158" t="s">
        <v>256</v>
      </c>
      <c r="C10" s="158" t="s">
        <v>260</v>
      </c>
      <c r="D10" s="158">
        <v>200</v>
      </c>
      <c r="E10" s="158" t="s">
        <v>246</v>
      </c>
      <c r="F10" s="158">
        <v>200</v>
      </c>
      <c r="G10" s="158" t="s">
        <v>246</v>
      </c>
      <c r="H10" s="161" t="s">
        <v>264</v>
      </c>
    </row>
    <row r="11" spans="1:8" ht="15" thickBot="1" x14ac:dyDescent="0.4">
      <c r="A11" s="157" t="s">
        <v>261</v>
      </c>
      <c r="B11" s="158" t="s">
        <v>262</v>
      </c>
      <c r="C11" s="158" t="s">
        <v>263</v>
      </c>
      <c r="D11" s="158">
        <v>225</v>
      </c>
      <c r="E11" s="158" t="s">
        <v>246</v>
      </c>
      <c r="F11" s="158">
        <v>225</v>
      </c>
      <c r="G11" s="158" t="s">
        <v>246</v>
      </c>
      <c r="H11" s="161" t="s">
        <v>264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tabSelected="1" zoomScale="70" zoomScaleNormal="70" workbookViewId="0">
      <selection activeCell="B7" sqref="B7"/>
    </sheetView>
  </sheetViews>
  <sheetFormatPr defaultRowHeight="14.5" x14ac:dyDescent="0.35"/>
  <cols>
    <col min="2" max="2" width="54.90625" bestFit="1" customWidth="1"/>
    <col min="4" max="4" width="30.26953125" bestFit="1" customWidth="1"/>
    <col min="5" max="5" width="48.7265625" bestFit="1" customWidth="1"/>
  </cols>
  <sheetData>
    <row r="1" spans="1:5" x14ac:dyDescent="0.35">
      <c r="A1" s="39" t="s">
        <v>0</v>
      </c>
      <c r="B1" s="3" t="s">
        <v>1</v>
      </c>
      <c r="C1" s="3" t="s">
        <v>212</v>
      </c>
      <c r="D1" s="3" t="s">
        <v>222</v>
      </c>
      <c r="E1" s="6" t="s">
        <v>17</v>
      </c>
    </row>
    <row r="2" spans="1:5" x14ac:dyDescent="0.35">
      <c r="A2" s="36">
        <v>1</v>
      </c>
      <c r="B2" t="s">
        <v>91</v>
      </c>
      <c r="C2">
        <v>8.3569999999999993</v>
      </c>
      <c r="D2" t="s">
        <v>101</v>
      </c>
      <c r="E2" t="s">
        <v>100</v>
      </c>
    </row>
    <row r="3" spans="1:5" x14ac:dyDescent="0.35">
      <c r="A3" s="36">
        <v>2</v>
      </c>
      <c r="B3" t="s">
        <v>219</v>
      </c>
      <c r="C3">
        <v>1.2949999999999999</v>
      </c>
      <c r="D3" t="s">
        <v>220</v>
      </c>
      <c r="E3" t="s">
        <v>221</v>
      </c>
    </row>
    <row r="4" spans="1:5" x14ac:dyDescent="0.35">
      <c r="A4" s="36">
        <v>3</v>
      </c>
      <c r="B4" t="s">
        <v>218</v>
      </c>
      <c r="C4">
        <v>1.266</v>
      </c>
      <c r="D4" t="s">
        <v>96</v>
      </c>
      <c r="E4" t="s">
        <v>38</v>
      </c>
    </row>
    <row r="5" spans="1:5" x14ac:dyDescent="0.35">
      <c r="A5" s="36">
        <v>4</v>
      </c>
      <c r="B5" t="s">
        <v>217</v>
      </c>
      <c r="C5">
        <v>1.258</v>
      </c>
      <c r="D5">
        <v>35</v>
      </c>
      <c r="E5" t="s">
        <v>94</v>
      </c>
    </row>
    <row r="6" spans="1:5" x14ac:dyDescent="0.35">
      <c r="A6" s="36">
        <v>5</v>
      </c>
      <c r="B6" t="s">
        <v>92</v>
      </c>
      <c r="C6">
        <v>1.2330000000000001</v>
      </c>
      <c r="D6">
        <v>25</v>
      </c>
      <c r="E6" t="s">
        <v>94</v>
      </c>
    </row>
    <row r="7" spans="1:5" x14ac:dyDescent="0.35">
      <c r="A7" s="36">
        <v>6</v>
      </c>
      <c r="B7" t="s">
        <v>215</v>
      </c>
      <c r="C7">
        <v>1.8819999999999999</v>
      </c>
      <c r="D7" s="37">
        <v>25</v>
      </c>
      <c r="E7" t="s">
        <v>216</v>
      </c>
    </row>
    <row r="8" spans="1:5" x14ac:dyDescent="0.35">
      <c r="A8" s="36">
        <v>7</v>
      </c>
      <c r="B8" t="s">
        <v>214</v>
      </c>
      <c r="C8">
        <v>1.7809999999999999</v>
      </c>
      <c r="D8" s="38">
        <v>42</v>
      </c>
      <c r="E8" t="s">
        <v>94</v>
      </c>
    </row>
    <row r="9" spans="1:5" x14ac:dyDescent="0.35">
      <c r="A9" s="36">
        <v>8</v>
      </c>
      <c r="B9" t="s">
        <v>93</v>
      </c>
      <c r="C9">
        <v>1.7809999999999999</v>
      </c>
      <c r="D9">
        <v>65</v>
      </c>
      <c r="E9" t="s">
        <v>94</v>
      </c>
    </row>
    <row r="10" spans="1:5" x14ac:dyDescent="0.35">
      <c r="A10" s="36">
        <v>9</v>
      </c>
      <c r="B10" t="s">
        <v>97</v>
      </c>
      <c r="C10">
        <v>1.254</v>
      </c>
      <c r="D10">
        <v>65</v>
      </c>
      <c r="E10" t="s">
        <v>94</v>
      </c>
    </row>
    <row r="11" spans="1:5" x14ac:dyDescent="0.35">
      <c r="A11" s="36">
        <v>10</v>
      </c>
      <c r="B11" t="s">
        <v>98</v>
      </c>
      <c r="C11">
        <v>1.248</v>
      </c>
      <c r="D11">
        <v>35</v>
      </c>
      <c r="E11" t="s">
        <v>94</v>
      </c>
    </row>
    <row r="12" spans="1:5" x14ac:dyDescent="0.35">
      <c r="A12" s="36">
        <v>11</v>
      </c>
      <c r="B12" t="s">
        <v>213</v>
      </c>
      <c r="C12">
        <v>1.252</v>
      </c>
      <c r="D12" s="37" t="s">
        <v>95</v>
      </c>
      <c r="E12" t="s">
        <v>26</v>
      </c>
    </row>
    <row r="13" spans="1:5" x14ac:dyDescent="0.35">
      <c r="A13" s="36">
        <v>12</v>
      </c>
      <c r="B13" t="s">
        <v>223</v>
      </c>
      <c r="C13">
        <v>1.8620000000000001</v>
      </c>
      <c r="D13">
        <v>22</v>
      </c>
      <c r="E13" t="s">
        <v>94</v>
      </c>
    </row>
    <row r="14" spans="1:5" x14ac:dyDescent="0.35">
      <c r="A14" s="36">
        <v>13</v>
      </c>
      <c r="B14" t="s">
        <v>99</v>
      </c>
      <c r="C14">
        <v>1.754</v>
      </c>
      <c r="D14">
        <v>10</v>
      </c>
      <c r="E14" t="s">
        <v>94</v>
      </c>
    </row>
    <row r="15" spans="1:5" x14ac:dyDescent="0.35">
      <c r="A15" s="36"/>
    </row>
    <row r="16" spans="1:5" x14ac:dyDescent="0.35">
      <c r="A16" s="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BC7D-0684-4BD1-8F11-98DC3A07FF24}">
  <sheetPr>
    <pageSetUpPr fitToPage="1"/>
  </sheetPr>
  <dimension ref="A1:K40"/>
  <sheetViews>
    <sheetView topLeftCell="A6" zoomScale="55" zoomScaleNormal="55" workbookViewId="0">
      <selection activeCell="F22" sqref="F22"/>
    </sheetView>
  </sheetViews>
  <sheetFormatPr defaultColWidth="9.1796875" defaultRowHeight="15" x14ac:dyDescent="0.35"/>
  <cols>
    <col min="1" max="1" width="10.7265625" style="17" customWidth="1"/>
    <col min="2" max="2" width="20.54296875" style="17" customWidth="1"/>
    <col min="3" max="3" width="20.26953125" style="17" customWidth="1"/>
    <col min="4" max="6" width="8.7265625" style="16" customWidth="1"/>
    <col min="7" max="7" width="9.7265625" style="16" customWidth="1"/>
    <col min="8" max="8" width="9.7265625" style="112" customWidth="1"/>
    <col min="9" max="9" width="11.7265625" style="19" customWidth="1"/>
    <col min="10" max="10" width="9.7265625" style="16" customWidth="1"/>
    <col min="11" max="11" width="15" style="16" customWidth="1"/>
    <col min="12" max="12" width="11" style="16" customWidth="1"/>
    <col min="13" max="16384" width="9.1796875" style="16"/>
  </cols>
  <sheetData>
    <row r="1" spans="1:11" ht="20.149999999999999" customHeight="1" x14ac:dyDescent="0.35">
      <c r="A1" s="107"/>
      <c r="B1" s="107"/>
      <c r="C1" s="107"/>
      <c r="D1" s="108"/>
      <c r="E1" s="109"/>
      <c r="F1" s="109"/>
      <c r="G1" s="109"/>
      <c r="H1" s="109"/>
      <c r="I1" s="110"/>
      <c r="J1" s="111"/>
    </row>
    <row r="2" spans="1:11" ht="20.149999999999999" customHeight="1" x14ac:dyDescent="0.35">
      <c r="D2" s="20"/>
    </row>
    <row r="3" spans="1:11" ht="20.149999999999999" customHeight="1" x14ac:dyDescent="0.35">
      <c r="D3" s="113"/>
      <c r="E3" s="29"/>
      <c r="F3" s="30"/>
      <c r="G3" s="30"/>
      <c r="H3" s="114"/>
      <c r="I3" s="31"/>
      <c r="J3" s="29"/>
    </row>
    <row r="4" spans="1:11" ht="20.149999999999999" customHeight="1" x14ac:dyDescent="0.35">
      <c r="A4" s="164" t="s">
        <v>64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</row>
    <row r="5" spans="1:11" ht="20.149999999999999" customHeight="1" x14ac:dyDescent="0.35">
      <c r="A5" s="164" t="s">
        <v>65</v>
      </c>
      <c r="B5" s="164"/>
      <c r="C5" s="164"/>
      <c r="D5" s="164"/>
      <c r="E5" s="164"/>
      <c r="F5" s="164"/>
      <c r="G5" s="164"/>
      <c r="H5" s="164"/>
      <c r="I5" s="164"/>
      <c r="J5" s="164"/>
      <c r="K5" s="164"/>
    </row>
    <row r="6" spans="1:11" ht="20.149999999999999" customHeight="1" x14ac:dyDescent="0.35">
      <c r="A6" s="15"/>
      <c r="B6" s="15"/>
      <c r="C6" s="15"/>
      <c r="D6" s="15"/>
      <c r="E6" s="15"/>
      <c r="F6" s="15"/>
      <c r="G6" s="15"/>
      <c r="H6" s="15"/>
      <c r="I6" s="15"/>
      <c r="J6" s="15"/>
    </row>
    <row r="7" spans="1:11" ht="20.149999999999999" customHeight="1" x14ac:dyDescent="0.35">
      <c r="A7" s="165" t="s">
        <v>66</v>
      </c>
      <c r="B7" s="166"/>
      <c r="C7" s="166"/>
      <c r="D7" s="166"/>
      <c r="E7" s="166"/>
      <c r="F7" s="166"/>
      <c r="G7" s="166"/>
      <c r="H7" s="166"/>
      <c r="I7" s="166"/>
      <c r="J7" s="166"/>
      <c r="K7" s="167"/>
    </row>
    <row r="8" spans="1:11" ht="42" customHeight="1" x14ac:dyDescent="0.35">
      <c r="A8" s="115" t="s">
        <v>0</v>
      </c>
      <c r="B8" s="116" t="s">
        <v>67</v>
      </c>
      <c r="C8" s="116" t="s">
        <v>68</v>
      </c>
      <c r="D8" s="117" t="s">
        <v>69</v>
      </c>
      <c r="E8" s="115" t="s">
        <v>70</v>
      </c>
      <c r="F8" s="117" t="s">
        <v>71</v>
      </c>
      <c r="G8" s="115" t="s">
        <v>72</v>
      </c>
      <c r="H8" s="118" t="s">
        <v>73</v>
      </c>
      <c r="I8" s="119" t="s">
        <v>74</v>
      </c>
      <c r="J8" s="115" t="s">
        <v>75</v>
      </c>
      <c r="K8" s="115" t="s">
        <v>17</v>
      </c>
    </row>
    <row r="9" spans="1:11" ht="20.149999999999999" customHeight="1" x14ac:dyDescent="0.35">
      <c r="A9"/>
      <c r="D9" s="20"/>
      <c r="H9" s="18"/>
    </row>
    <row r="10" spans="1:11" ht="45.75" customHeight="1" x14ac:dyDescent="0.3">
      <c r="A10" s="120">
        <v>1</v>
      </c>
      <c r="B10" s="21" t="s">
        <v>77</v>
      </c>
      <c r="C10" s="21" t="s">
        <v>78</v>
      </c>
      <c r="D10" s="121">
        <v>250</v>
      </c>
      <c r="E10" s="122">
        <v>425</v>
      </c>
      <c r="F10" s="123">
        <v>21</v>
      </c>
      <c r="G10" s="123">
        <v>4.8000000000000001E-2</v>
      </c>
      <c r="H10" s="124">
        <v>2.7E-2</v>
      </c>
      <c r="I10" s="19">
        <v>2.7879866748248534</v>
      </c>
      <c r="J10" s="125">
        <v>5.8083055725517783E-3</v>
      </c>
      <c r="K10" s="22" t="s">
        <v>79</v>
      </c>
    </row>
    <row r="11" spans="1:11" ht="28.5" customHeight="1" x14ac:dyDescent="0.3">
      <c r="A11" s="120">
        <v>2</v>
      </c>
      <c r="B11" s="21" t="s">
        <v>80</v>
      </c>
      <c r="C11" s="21" t="s">
        <v>81</v>
      </c>
      <c r="D11" s="121">
        <v>250</v>
      </c>
      <c r="E11" s="122">
        <v>425</v>
      </c>
      <c r="F11" s="123">
        <v>35</v>
      </c>
      <c r="G11" s="123">
        <v>4.8000000000000001E-2</v>
      </c>
      <c r="H11" s="124">
        <v>2.7E-2</v>
      </c>
      <c r="I11" s="19">
        <v>4.6466444580414219</v>
      </c>
      <c r="J11" s="125">
        <v>9.6805092875862954E-3</v>
      </c>
      <c r="K11" s="22" t="s">
        <v>79</v>
      </c>
    </row>
    <row r="12" spans="1:11" ht="20.149999999999999" customHeight="1" x14ac:dyDescent="0.3">
      <c r="A12" s="120">
        <v>3</v>
      </c>
      <c r="B12" s="21" t="s">
        <v>81</v>
      </c>
      <c r="C12" s="21" t="s">
        <v>82</v>
      </c>
      <c r="D12" s="126">
        <v>250</v>
      </c>
      <c r="E12" s="16">
        <v>425</v>
      </c>
      <c r="F12" s="16">
        <v>7.4640000000000004</v>
      </c>
      <c r="G12" s="16">
        <v>4.8000000000000001E-2</v>
      </c>
      <c r="H12" s="18">
        <v>2.7E-2</v>
      </c>
      <c r="I12" s="127">
        <v>0.99093012099489086</v>
      </c>
      <c r="J12" s="128">
        <v>2.0644377520726894E-3</v>
      </c>
      <c r="K12" s="22" t="s">
        <v>79</v>
      </c>
    </row>
    <row r="13" spans="1:11" ht="20.149999999999999" customHeight="1" x14ac:dyDescent="0.3">
      <c r="A13" s="120">
        <v>4</v>
      </c>
      <c r="B13" s="21" t="s">
        <v>82</v>
      </c>
      <c r="C13" s="21" t="s">
        <v>83</v>
      </c>
      <c r="D13" s="126">
        <v>250</v>
      </c>
      <c r="E13" s="16">
        <v>425</v>
      </c>
      <c r="F13" s="16">
        <v>3.56</v>
      </c>
      <c r="G13" s="16">
        <v>4.8000000000000001E-2</v>
      </c>
      <c r="H13" s="18">
        <v>2.7E-2</v>
      </c>
      <c r="I13" s="127">
        <v>0.27319660232250143</v>
      </c>
      <c r="J13" s="128">
        <v>5.6915958817187792E-4</v>
      </c>
      <c r="K13" s="22" t="s">
        <v>79</v>
      </c>
    </row>
    <row r="14" spans="1:11" ht="20.149999999999999" customHeight="1" x14ac:dyDescent="0.3">
      <c r="A14" s="120">
        <v>5</v>
      </c>
      <c r="B14" s="21" t="s">
        <v>82</v>
      </c>
      <c r="C14" s="21" t="s">
        <v>84</v>
      </c>
      <c r="D14" s="126">
        <v>250</v>
      </c>
      <c r="E14" s="16">
        <v>425</v>
      </c>
      <c r="F14" s="16">
        <v>6</v>
      </c>
      <c r="G14" s="16">
        <v>4.8000000000000001E-2</v>
      </c>
      <c r="H14" s="18">
        <v>2.7E-2</v>
      </c>
      <c r="I14" s="127">
        <v>0.79656762137852954</v>
      </c>
      <c r="J14" s="128">
        <v>1.6595158778719365E-3</v>
      </c>
      <c r="K14" s="22" t="s">
        <v>79</v>
      </c>
    </row>
    <row r="15" spans="1:11" ht="20.149999999999999" customHeight="1" x14ac:dyDescent="0.35">
      <c r="A15" s="17">
        <v>6</v>
      </c>
      <c r="B15" s="21" t="s">
        <v>82</v>
      </c>
      <c r="C15" s="21" t="s">
        <v>85</v>
      </c>
      <c r="D15" s="126">
        <v>250</v>
      </c>
      <c r="E15" s="16">
        <v>425</v>
      </c>
      <c r="F15" s="16">
        <v>9</v>
      </c>
      <c r="G15" s="16">
        <v>4.8000000000000001E-2</v>
      </c>
      <c r="H15" s="18">
        <v>2.7E-2</v>
      </c>
      <c r="I15" s="127">
        <v>0.69066556766924514</v>
      </c>
      <c r="J15" s="128">
        <v>1.4388865993109274E-3</v>
      </c>
      <c r="K15" s="22" t="s">
        <v>79</v>
      </c>
    </row>
    <row r="16" spans="1:11" ht="20.149999999999999" customHeight="1" x14ac:dyDescent="0.35">
      <c r="A16" s="17">
        <v>7</v>
      </c>
      <c r="B16" s="21" t="s">
        <v>85</v>
      </c>
      <c r="C16" s="21" t="s">
        <v>86</v>
      </c>
      <c r="D16" s="126">
        <v>125</v>
      </c>
      <c r="E16" s="126">
        <v>285</v>
      </c>
      <c r="F16" s="16">
        <v>2</v>
      </c>
      <c r="G16" s="16">
        <v>5.7000000000000002E-2</v>
      </c>
      <c r="H16" s="18">
        <v>5.1999999999999998E-2</v>
      </c>
      <c r="I16" s="127">
        <v>0.24945318923876697</v>
      </c>
      <c r="J16" s="128">
        <v>5.1969414424743118E-4</v>
      </c>
      <c r="K16" s="22" t="s">
        <v>79</v>
      </c>
    </row>
    <row r="17" spans="1:11" ht="45.75" customHeight="1" x14ac:dyDescent="0.35">
      <c r="A17" s="17">
        <v>8</v>
      </c>
      <c r="B17" s="21" t="s">
        <v>86</v>
      </c>
      <c r="C17" s="21" t="s">
        <v>87</v>
      </c>
      <c r="D17" s="126">
        <v>125</v>
      </c>
      <c r="E17" s="16">
        <v>285</v>
      </c>
      <c r="F17" s="16">
        <v>20.5</v>
      </c>
      <c r="G17" s="16">
        <v>5.7000000000000002E-2</v>
      </c>
      <c r="H17" s="18">
        <v>5.1999999999999998E-2</v>
      </c>
      <c r="I17" s="127">
        <v>2.5568951896973613</v>
      </c>
      <c r="J17" s="128">
        <v>1.1116935607379832E-2</v>
      </c>
      <c r="K17" s="22" t="s">
        <v>79</v>
      </c>
    </row>
    <row r="18" spans="1:11" ht="20.149999999999999" customHeight="1" x14ac:dyDescent="0.35">
      <c r="A18" s="17">
        <v>9</v>
      </c>
      <c r="B18" s="21" t="s">
        <v>87</v>
      </c>
      <c r="C18" s="21" t="s">
        <v>88</v>
      </c>
      <c r="D18" s="126">
        <v>125</v>
      </c>
      <c r="E18" s="16">
        <v>285</v>
      </c>
      <c r="F18" s="16">
        <v>1</v>
      </c>
      <c r="G18" s="16">
        <v>5.7000000000000002E-2</v>
      </c>
      <c r="H18" s="18">
        <v>5.1999999999999998E-2</v>
      </c>
      <c r="I18" s="127">
        <v>0.12472659461938349</v>
      </c>
      <c r="J18" s="128">
        <v>5.4228954182340651E-4</v>
      </c>
      <c r="K18" s="22" t="s">
        <v>79</v>
      </c>
    </row>
    <row r="19" spans="1:11" ht="20.149999999999999" customHeight="1" x14ac:dyDescent="0.35">
      <c r="A19" s="17">
        <v>10</v>
      </c>
      <c r="B19" s="21" t="s">
        <v>82</v>
      </c>
      <c r="C19" s="21" t="s">
        <v>89</v>
      </c>
      <c r="D19" s="126">
        <v>250</v>
      </c>
      <c r="E19" s="16">
        <v>425</v>
      </c>
      <c r="F19" s="16">
        <v>4.5</v>
      </c>
      <c r="G19" s="16">
        <v>6.3E-2</v>
      </c>
      <c r="H19" s="18">
        <v>5.0999999999999997E-2</v>
      </c>
      <c r="I19" s="127">
        <v>0.8792864737946251</v>
      </c>
      <c r="J19" s="128">
        <v>2.1982161844865625E-3</v>
      </c>
      <c r="K19" s="22" t="s">
        <v>79</v>
      </c>
    </row>
    <row r="20" spans="1:11" ht="26.25" customHeight="1" x14ac:dyDescent="0.35">
      <c r="A20" s="17">
        <v>11</v>
      </c>
      <c r="B20" s="21" t="s">
        <v>89</v>
      </c>
      <c r="C20" s="21" t="s">
        <v>90</v>
      </c>
      <c r="D20" s="126">
        <v>60</v>
      </c>
      <c r="E20" s="16">
        <v>170</v>
      </c>
      <c r="F20" s="16">
        <v>9</v>
      </c>
      <c r="G20" s="16">
        <v>0.1</v>
      </c>
      <c r="H20" s="18">
        <v>5.3999999999999999E-2</v>
      </c>
      <c r="I20" s="127">
        <v>0.98628337533153299</v>
      </c>
      <c r="J20" s="128">
        <v>4.2881885883979693E-3</v>
      </c>
      <c r="K20" s="22" t="s">
        <v>79</v>
      </c>
    </row>
    <row r="21" spans="1:11" ht="20.149999999999999" customHeight="1" x14ac:dyDescent="0.35">
      <c r="I21" s="127"/>
      <c r="J21" s="129"/>
    </row>
    <row r="22" spans="1:11" ht="20.149999999999999" customHeight="1" x14ac:dyDescent="0.35">
      <c r="I22" s="127"/>
      <c r="J22" s="129"/>
    </row>
    <row r="23" spans="1:11" ht="20.149999999999999" customHeight="1" x14ac:dyDescent="0.35">
      <c r="I23" s="127"/>
      <c r="J23" s="129"/>
    </row>
    <row r="24" spans="1:11" ht="20.149999999999999" customHeight="1" x14ac:dyDescent="0.35">
      <c r="J24" s="129"/>
    </row>
    <row r="25" spans="1:11" ht="20.149999999999999" customHeight="1" x14ac:dyDescent="0.35"/>
    <row r="26" spans="1:11" ht="20.149999999999999" customHeight="1" x14ac:dyDescent="0.35">
      <c r="D26" s="20"/>
    </row>
    <row r="27" spans="1:11" ht="20.149999999999999" customHeight="1" x14ac:dyDescent="0.35">
      <c r="D27" s="113"/>
      <c r="E27" s="29"/>
      <c r="F27" s="30"/>
      <c r="G27" s="30"/>
      <c r="H27" s="114"/>
      <c r="I27" s="31"/>
      <c r="J27" s="29"/>
    </row>
    <row r="28" spans="1:11" ht="20.149999999999999" customHeight="1" x14ac:dyDescent="0.35">
      <c r="D28" s="113"/>
      <c r="E28" s="29"/>
      <c r="F28" s="30"/>
      <c r="G28" s="30"/>
      <c r="H28" s="114"/>
      <c r="I28" s="31"/>
      <c r="J28" s="29"/>
    </row>
    <row r="29" spans="1:11" ht="20.149999999999999" customHeight="1" x14ac:dyDescent="0.35">
      <c r="I29" s="127"/>
      <c r="J29" s="129"/>
    </row>
    <row r="30" spans="1:11" ht="20.149999999999999" customHeight="1" x14ac:dyDescent="0.35">
      <c r="I30" s="127"/>
      <c r="J30" s="129"/>
    </row>
    <row r="31" spans="1:11" ht="20.149999999999999" customHeight="1" x14ac:dyDescent="0.35">
      <c r="I31" s="127"/>
      <c r="J31" s="129"/>
    </row>
    <row r="32" spans="1:11" ht="20.149999999999999" customHeight="1" x14ac:dyDescent="0.35">
      <c r="I32" s="127"/>
      <c r="J32" s="129"/>
    </row>
    <row r="33" spans="9:10" ht="20.149999999999999" customHeight="1" x14ac:dyDescent="0.35">
      <c r="I33" s="127"/>
      <c r="J33" s="129"/>
    </row>
    <row r="34" spans="9:10" ht="20.149999999999999" customHeight="1" x14ac:dyDescent="0.35">
      <c r="J34" s="129"/>
    </row>
    <row r="35" spans="9:10" ht="20.149999999999999" customHeight="1" x14ac:dyDescent="0.35"/>
    <row r="36" spans="9:10" ht="20.149999999999999" customHeight="1" x14ac:dyDescent="0.35"/>
    <row r="37" spans="9:10" ht="20.149999999999999" customHeight="1" x14ac:dyDescent="0.35">
      <c r="I37" s="127"/>
      <c r="J37" s="129"/>
    </row>
    <row r="38" spans="9:10" ht="20.149999999999999" customHeight="1" x14ac:dyDescent="0.35"/>
    <row r="39" spans="9:10" ht="20.149999999999999" customHeight="1" x14ac:dyDescent="0.35">
      <c r="J39" s="129"/>
    </row>
    <row r="40" spans="9:10" ht="20.149999999999999" customHeight="1" x14ac:dyDescent="0.35"/>
  </sheetData>
  <mergeCells count="3">
    <mergeCell ref="A4:K4"/>
    <mergeCell ref="A5:K5"/>
    <mergeCell ref="A7:K7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0"/>
  <sheetViews>
    <sheetView topLeftCell="A19" workbookViewId="0">
      <selection activeCell="L24" sqref="L24"/>
    </sheetView>
  </sheetViews>
  <sheetFormatPr defaultRowHeight="14.5" x14ac:dyDescent="0.35"/>
  <cols>
    <col min="1" max="1" width="18.453125" customWidth="1"/>
    <col min="5" max="6" width="7.81640625" customWidth="1"/>
  </cols>
  <sheetData>
    <row r="1" spans="1:6" x14ac:dyDescent="0.35">
      <c r="A1" t="s">
        <v>102</v>
      </c>
    </row>
    <row r="2" spans="1:6" x14ac:dyDescent="0.35">
      <c r="D2" s="51"/>
      <c r="E2" s="41"/>
      <c r="F2" s="46"/>
    </row>
    <row r="3" spans="1:6" x14ac:dyDescent="0.35">
      <c r="A3" s="49"/>
      <c r="D3" s="45"/>
      <c r="F3" s="45"/>
    </row>
    <row r="4" spans="1:6" x14ac:dyDescent="0.35">
      <c r="A4" s="50"/>
      <c r="D4" s="42"/>
      <c r="F4" s="42"/>
    </row>
    <row r="5" spans="1:6" x14ac:dyDescent="0.35">
      <c r="A5" s="48"/>
      <c r="D5" s="42"/>
      <c r="F5" s="42"/>
    </row>
    <row r="6" spans="1:6" x14ac:dyDescent="0.35">
      <c r="A6" s="48"/>
      <c r="D6" s="42"/>
      <c r="F6" s="42"/>
    </row>
    <row r="7" spans="1:6" x14ac:dyDescent="0.35">
      <c r="A7" s="43"/>
      <c r="D7" s="42"/>
      <c r="F7" s="42"/>
    </row>
    <row r="8" spans="1:6" x14ac:dyDescent="0.35">
      <c r="A8" s="43"/>
      <c r="D8" s="42"/>
      <c r="F8" s="42"/>
    </row>
    <row r="9" spans="1:6" x14ac:dyDescent="0.35">
      <c r="A9" s="48"/>
      <c r="D9" s="42"/>
      <c r="F9" s="42"/>
    </row>
    <row r="10" spans="1:6" x14ac:dyDescent="0.35">
      <c r="A10" s="48"/>
      <c r="D10" s="42"/>
      <c r="F10" s="42"/>
    </row>
    <row r="11" spans="1:6" x14ac:dyDescent="0.35">
      <c r="A11" s="43"/>
      <c r="D11" s="42"/>
      <c r="F11" s="42"/>
    </row>
    <row r="12" spans="1:6" x14ac:dyDescent="0.35">
      <c r="A12" s="43"/>
      <c r="D12" s="42"/>
      <c r="F12" s="42"/>
    </row>
    <row r="13" spans="1:6" x14ac:dyDescent="0.35">
      <c r="A13" s="43"/>
      <c r="D13" s="42"/>
    </row>
    <row r="14" spans="1:6" x14ac:dyDescent="0.35">
      <c r="A14" s="40"/>
    </row>
    <row r="15" spans="1:6" x14ac:dyDescent="0.35">
      <c r="A15" s="48"/>
      <c r="D15" s="52"/>
      <c r="F15" s="42"/>
    </row>
    <row r="16" spans="1:6" x14ac:dyDescent="0.35">
      <c r="A16" s="48"/>
      <c r="D16" s="53"/>
      <c r="F16" s="42"/>
    </row>
    <row r="17" spans="1:4" x14ac:dyDescent="0.35">
      <c r="A17" s="42"/>
      <c r="D17" s="43"/>
    </row>
    <row r="18" spans="1:4" x14ac:dyDescent="0.35">
      <c r="A18" s="40"/>
      <c r="D18" s="42"/>
    </row>
    <row r="19" spans="1:4" x14ac:dyDescent="0.35">
      <c r="A19" s="48"/>
      <c r="D19" s="42"/>
    </row>
    <row r="20" spans="1:4" x14ac:dyDescent="0.35">
      <c r="A20" s="48"/>
      <c r="D20" s="42"/>
    </row>
    <row r="21" spans="1:4" x14ac:dyDescent="0.35">
      <c r="A21" s="42"/>
      <c r="D21" s="42"/>
    </row>
    <row r="22" spans="1:4" x14ac:dyDescent="0.35">
      <c r="A22" s="42"/>
      <c r="D22" s="42"/>
    </row>
    <row r="23" spans="1:4" x14ac:dyDescent="0.35">
      <c r="A23" s="42"/>
      <c r="D23" s="42"/>
    </row>
    <row r="24" spans="1:4" x14ac:dyDescent="0.35">
      <c r="A24" s="47" t="s">
        <v>106</v>
      </c>
      <c r="D24" s="42"/>
    </row>
    <row r="25" spans="1:4" x14ac:dyDescent="0.35">
      <c r="A25" s="42"/>
      <c r="D25" s="42"/>
    </row>
    <row r="26" spans="1:4" x14ac:dyDescent="0.35">
      <c r="A26" s="42"/>
      <c r="D26" s="42"/>
    </row>
    <row r="27" spans="1:4" x14ac:dyDescent="0.35">
      <c r="A27" s="42"/>
      <c r="D27" s="42"/>
    </row>
    <row r="28" spans="1:4" x14ac:dyDescent="0.35">
      <c r="A28" s="40"/>
      <c r="D28" s="42"/>
    </row>
    <row r="29" spans="1:4" x14ac:dyDescent="0.35">
      <c r="A29" s="40"/>
      <c r="D29" s="42"/>
    </row>
    <row r="30" spans="1:4" x14ac:dyDescent="0.35">
      <c r="A30" s="44"/>
      <c r="D30" s="42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"/>
  <sheetViews>
    <sheetView topLeftCell="A13" workbookViewId="0">
      <selection activeCell="H27" sqref="H27"/>
    </sheetView>
  </sheetViews>
  <sheetFormatPr defaultRowHeight="14.5" x14ac:dyDescent="0.35"/>
  <sheetData>
    <row r="2" spans="1:1" x14ac:dyDescent="0.35">
      <c r="A2" t="s">
        <v>103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"/>
  <sheetViews>
    <sheetView workbookViewId="0">
      <selection activeCell="K11" sqref="K11"/>
    </sheetView>
  </sheetViews>
  <sheetFormatPr defaultRowHeight="14.5" x14ac:dyDescent="0.35"/>
  <sheetData>
    <row r="2" spans="1:1" x14ac:dyDescent="0.35">
      <c r="A2" t="s">
        <v>104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="70" zoomScaleNormal="70" workbookViewId="0">
      <selection activeCell="A3" sqref="A3"/>
    </sheetView>
  </sheetViews>
  <sheetFormatPr defaultRowHeight="14.5" x14ac:dyDescent="0.35"/>
  <sheetData>
    <row r="1" spans="1:1" x14ac:dyDescent="0.35">
      <c r="A1" t="s">
        <v>105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5:H17"/>
  <sheetViews>
    <sheetView topLeftCell="B4" workbookViewId="0">
      <selection activeCell="B16" sqref="B16"/>
    </sheetView>
  </sheetViews>
  <sheetFormatPr defaultRowHeight="14.5" x14ac:dyDescent="0.35"/>
  <cols>
    <col min="2" max="2" width="18.26953125" customWidth="1"/>
    <col min="4" max="4" width="11" customWidth="1"/>
    <col min="5" max="5" width="10.54296875" customWidth="1"/>
    <col min="6" max="6" width="11.81640625" customWidth="1"/>
    <col min="7" max="7" width="15" customWidth="1"/>
    <col min="8" max="8" width="18.54296875" customWidth="1"/>
  </cols>
  <sheetData>
    <row r="5" spans="2:8" x14ac:dyDescent="0.35">
      <c r="B5" t="s">
        <v>121</v>
      </c>
    </row>
    <row r="6" spans="2:8" x14ac:dyDescent="0.35">
      <c r="B6" t="s">
        <v>138</v>
      </c>
    </row>
    <row r="7" spans="2:8" ht="15.5" x14ac:dyDescent="0.35">
      <c r="B7" s="54"/>
    </row>
    <row r="8" spans="2:8" ht="25" x14ac:dyDescent="0.35">
      <c r="B8" s="72" t="s">
        <v>114</v>
      </c>
      <c r="C8" s="58" t="s">
        <v>107</v>
      </c>
      <c r="D8" s="59" t="s">
        <v>108</v>
      </c>
      <c r="E8" s="59" t="s">
        <v>109</v>
      </c>
      <c r="F8" s="60" t="s">
        <v>110</v>
      </c>
      <c r="G8" s="61" t="s">
        <v>116</v>
      </c>
      <c r="H8" s="60" t="s">
        <v>17</v>
      </c>
    </row>
    <row r="9" spans="2:8" ht="15.5" x14ac:dyDescent="0.35">
      <c r="B9" s="55" t="s">
        <v>117</v>
      </c>
      <c r="C9" s="66" t="s">
        <v>111</v>
      </c>
      <c r="D9" s="7">
        <v>3.89</v>
      </c>
      <c r="E9" s="7">
        <v>3.93</v>
      </c>
      <c r="F9" s="7">
        <v>4.9400000000000004</v>
      </c>
      <c r="G9" s="62"/>
      <c r="H9" s="64"/>
    </row>
    <row r="10" spans="2:8" x14ac:dyDescent="0.35">
      <c r="B10" s="56" t="s">
        <v>118</v>
      </c>
      <c r="C10" s="65" t="s">
        <v>112</v>
      </c>
      <c r="D10" s="8">
        <v>3.58</v>
      </c>
      <c r="E10" s="8">
        <v>3.6</v>
      </c>
      <c r="F10" s="8">
        <v>4.68</v>
      </c>
      <c r="G10" s="82" t="s">
        <v>137</v>
      </c>
      <c r="H10" s="65" t="s">
        <v>115</v>
      </c>
    </row>
    <row r="11" spans="2:8" x14ac:dyDescent="0.35">
      <c r="B11" s="57"/>
      <c r="C11" s="67" t="s">
        <v>113</v>
      </c>
      <c r="D11" s="9">
        <v>3.89</v>
      </c>
      <c r="E11" s="9">
        <v>3.93</v>
      </c>
      <c r="F11" s="9">
        <v>4.9400000000000004</v>
      </c>
      <c r="G11" s="69"/>
      <c r="H11" s="63"/>
    </row>
    <row r="12" spans="2:8" x14ac:dyDescent="0.35">
      <c r="B12" s="55"/>
      <c r="C12" s="66" t="s">
        <v>111</v>
      </c>
      <c r="D12" s="7">
        <v>4.54</v>
      </c>
      <c r="E12" s="7">
        <v>4.58</v>
      </c>
      <c r="F12" s="7">
        <v>4.79</v>
      </c>
      <c r="G12" s="70"/>
      <c r="H12" s="64"/>
    </row>
    <row r="13" spans="2:8" x14ac:dyDescent="0.35">
      <c r="B13" s="56" t="s">
        <v>119</v>
      </c>
      <c r="C13" s="65" t="s">
        <v>112</v>
      </c>
      <c r="D13" s="71">
        <v>4</v>
      </c>
      <c r="E13" s="8">
        <v>4.07</v>
      </c>
      <c r="F13" s="8">
        <v>4.3099999999999996</v>
      </c>
      <c r="G13" s="68" t="s">
        <v>137</v>
      </c>
      <c r="H13" s="65" t="s">
        <v>115</v>
      </c>
    </row>
    <row r="14" spans="2:8" x14ac:dyDescent="0.35">
      <c r="B14" s="57"/>
      <c r="C14" s="67" t="s">
        <v>113</v>
      </c>
      <c r="D14" s="9">
        <v>4.54</v>
      </c>
      <c r="E14" s="9">
        <v>4.58</v>
      </c>
      <c r="F14" s="9">
        <v>4.79</v>
      </c>
      <c r="G14" s="69"/>
      <c r="H14" s="63"/>
    </row>
    <row r="15" spans="2:8" x14ac:dyDescent="0.35">
      <c r="B15" s="55"/>
      <c r="C15" s="66" t="s">
        <v>111</v>
      </c>
      <c r="D15" s="7">
        <v>2.86</v>
      </c>
      <c r="E15" s="7">
        <v>4.01</v>
      </c>
      <c r="F15" s="7">
        <v>4.38</v>
      </c>
      <c r="G15" s="70"/>
      <c r="H15" s="64"/>
    </row>
    <row r="16" spans="2:8" x14ac:dyDescent="0.35">
      <c r="B16" s="56" t="s">
        <v>120</v>
      </c>
      <c r="C16" s="65" t="s">
        <v>112</v>
      </c>
      <c r="D16" s="8">
        <v>2.68</v>
      </c>
      <c r="E16" s="8">
        <v>3.62</v>
      </c>
      <c r="F16" s="8">
        <v>3.86</v>
      </c>
      <c r="G16" s="68" t="s">
        <v>137</v>
      </c>
      <c r="H16" s="65" t="s">
        <v>115</v>
      </c>
    </row>
    <row r="17" spans="2:8" x14ac:dyDescent="0.35">
      <c r="B17" s="57"/>
      <c r="C17" s="67" t="s">
        <v>113</v>
      </c>
      <c r="D17" s="9">
        <v>2.86</v>
      </c>
      <c r="E17" s="9">
        <v>4.01</v>
      </c>
      <c r="F17" s="9">
        <v>4.38</v>
      </c>
      <c r="G17" s="63"/>
      <c r="H17" s="6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J14"/>
  <sheetViews>
    <sheetView workbookViewId="0">
      <selection activeCell="C6" sqref="C6:E14"/>
    </sheetView>
  </sheetViews>
  <sheetFormatPr defaultRowHeight="14.5" x14ac:dyDescent="0.35"/>
  <cols>
    <col min="1" max="1" width="18.26953125" customWidth="1"/>
    <col min="3" max="3" width="11" customWidth="1"/>
    <col min="4" max="4" width="10.54296875" customWidth="1"/>
    <col min="5" max="5" width="11.81640625" customWidth="1"/>
    <col min="6" max="6" width="15" customWidth="1"/>
    <col min="7" max="7" width="18.54296875" customWidth="1"/>
  </cols>
  <sheetData>
    <row r="3" spans="1:10" x14ac:dyDescent="0.35">
      <c r="A3" t="s">
        <v>139</v>
      </c>
    </row>
    <row r="4" spans="1:10" ht="15.5" x14ac:dyDescent="0.35">
      <c r="A4" s="54"/>
    </row>
    <row r="5" spans="1:10" ht="25" x14ac:dyDescent="0.35">
      <c r="A5" s="72" t="s">
        <v>140</v>
      </c>
      <c r="B5" s="58" t="s">
        <v>107</v>
      </c>
      <c r="C5" s="59" t="s">
        <v>108</v>
      </c>
      <c r="D5" s="59" t="s">
        <v>109</v>
      </c>
      <c r="E5" s="60" t="s">
        <v>110</v>
      </c>
      <c r="F5" s="61" t="s">
        <v>116</v>
      </c>
      <c r="G5" s="60" t="s">
        <v>17</v>
      </c>
    </row>
    <row r="6" spans="1:10" ht="15.5" x14ac:dyDescent="0.35">
      <c r="A6" s="55" t="s">
        <v>117</v>
      </c>
      <c r="B6" s="66" t="s">
        <v>111</v>
      </c>
      <c r="C6" s="130">
        <f>H6*100</f>
        <v>18.23</v>
      </c>
      <c r="D6" s="130">
        <f t="shared" ref="D6:E14" si="0">I6*100</f>
        <v>15.659999999999998</v>
      </c>
      <c r="E6" s="130">
        <f t="shared" si="0"/>
        <v>62.39</v>
      </c>
      <c r="F6" s="62"/>
      <c r="G6" s="64"/>
      <c r="H6" s="130">
        <v>0.18229999999999999</v>
      </c>
      <c r="I6" s="130">
        <v>0.15659999999999999</v>
      </c>
      <c r="J6" s="130">
        <v>0.62390000000000001</v>
      </c>
    </row>
    <row r="7" spans="1:10" x14ac:dyDescent="0.35">
      <c r="A7" s="56" t="s">
        <v>118</v>
      </c>
      <c r="B7" s="65" t="s">
        <v>112</v>
      </c>
      <c r="C7" s="130">
        <f t="shared" ref="C7:C14" si="1">H7*100</f>
        <v>1.0900000000000001</v>
      </c>
      <c r="D7" s="130">
        <f t="shared" si="0"/>
        <v>1.1499999999999999</v>
      </c>
      <c r="E7" s="130">
        <f t="shared" si="0"/>
        <v>22.33</v>
      </c>
      <c r="F7" s="82" t="s">
        <v>137</v>
      </c>
      <c r="G7" s="65" t="s">
        <v>141</v>
      </c>
      <c r="H7" s="131">
        <v>1.09E-2</v>
      </c>
      <c r="I7" s="131">
        <v>1.15E-2</v>
      </c>
      <c r="J7" s="132">
        <v>0.2233</v>
      </c>
    </row>
    <row r="8" spans="1:10" x14ac:dyDescent="0.35">
      <c r="A8" s="57"/>
      <c r="B8" s="67" t="s">
        <v>113</v>
      </c>
      <c r="C8" s="130">
        <f t="shared" si="1"/>
        <v>17.899999999999999</v>
      </c>
      <c r="D8" s="130">
        <f t="shared" si="0"/>
        <v>16.57</v>
      </c>
      <c r="E8" s="130">
        <f t="shared" si="0"/>
        <v>60.129999999999995</v>
      </c>
      <c r="F8" s="69"/>
      <c r="G8" s="63"/>
      <c r="H8" s="133">
        <v>0.17899999999999999</v>
      </c>
      <c r="I8" s="133">
        <v>0.16569999999999999</v>
      </c>
      <c r="J8" s="133">
        <v>0.60129999999999995</v>
      </c>
    </row>
    <row r="9" spans="1:10" x14ac:dyDescent="0.35">
      <c r="A9" s="55"/>
      <c r="B9" s="66" t="s">
        <v>111</v>
      </c>
      <c r="C9" s="130">
        <f t="shared" si="1"/>
        <v>15.73</v>
      </c>
      <c r="D9" s="130">
        <f t="shared" si="0"/>
        <v>15.9</v>
      </c>
      <c r="E9" s="130">
        <f t="shared" si="0"/>
        <v>41.79</v>
      </c>
      <c r="F9" s="70"/>
      <c r="G9" s="64"/>
      <c r="H9" s="130">
        <v>0.1573</v>
      </c>
      <c r="I9" s="130">
        <v>0.159</v>
      </c>
      <c r="J9" s="130">
        <v>0.41789999999999999</v>
      </c>
    </row>
    <row r="10" spans="1:10" x14ac:dyDescent="0.35">
      <c r="A10" s="56" t="s">
        <v>119</v>
      </c>
      <c r="B10" s="65" t="s">
        <v>112</v>
      </c>
      <c r="C10" s="130">
        <f t="shared" si="1"/>
        <v>2.88</v>
      </c>
      <c r="D10" s="130">
        <f t="shared" si="0"/>
        <v>3.47</v>
      </c>
      <c r="E10" s="130">
        <f t="shared" si="0"/>
        <v>6.79</v>
      </c>
      <c r="F10" s="68" t="s">
        <v>137</v>
      </c>
      <c r="G10" s="65" t="s">
        <v>141</v>
      </c>
      <c r="H10" s="131">
        <v>2.8799999999999999E-2</v>
      </c>
      <c r="I10" s="131">
        <v>3.4700000000000002E-2</v>
      </c>
      <c r="J10" s="132">
        <v>6.7900000000000002E-2</v>
      </c>
    </row>
    <row r="11" spans="1:10" x14ac:dyDescent="0.35">
      <c r="A11" s="57"/>
      <c r="B11" s="67" t="s">
        <v>113</v>
      </c>
      <c r="C11" s="130">
        <f t="shared" si="1"/>
        <v>16.580000000000002</v>
      </c>
      <c r="D11" s="130">
        <f t="shared" si="0"/>
        <v>16.89</v>
      </c>
      <c r="E11" s="130">
        <f t="shared" si="0"/>
        <v>25.480000000000004</v>
      </c>
      <c r="F11" s="69"/>
      <c r="G11" s="63"/>
      <c r="H11" s="133">
        <v>0.1658</v>
      </c>
      <c r="I11" s="133">
        <v>0.16889999999999999</v>
      </c>
      <c r="J11" s="133">
        <v>0.25480000000000003</v>
      </c>
    </row>
    <row r="12" spans="1:10" x14ac:dyDescent="0.35">
      <c r="A12" s="55"/>
      <c r="B12" s="66" t="s">
        <v>111</v>
      </c>
      <c r="C12" s="130">
        <f t="shared" si="1"/>
        <v>9.25</v>
      </c>
      <c r="D12" s="130">
        <f t="shared" si="0"/>
        <v>13.669999999999998</v>
      </c>
      <c r="E12" s="130">
        <f t="shared" si="0"/>
        <v>44.67</v>
      </c>
      <c r="F12" s="70"/>
      <c r="G12" s="64"/>
      <c r="H12" s="130">
        <v>9.2499999999999999E-2</v>
      </c>
      <c r="I12" s="130">
        <v>0.13669999999999999</v>
      </c>
      <c r="J12" s="130">
        <v>0.44669999999999999</v>
      </c>
    </row>
    <row r="13" spans="1:10" x14ac:dyDescent="0.35">
      <c r="A13" s="56" t="s">
        <v>120</v>
      </c>
      <c r="B13" s="65" t="s">
        <v>112</v>
      </c>
      <c r="C13" s="130">
        <f t="shared" si="1"/>
        <v>1.8399999999999999</v>
      </c>
      <c r="D13" s="130">
        <f t="shared" si="0"/>
        <v>2.46</v>
      </c>
      <c r="E13" s="130">
        <f t="shared" si="0"/>
        <v>83.07</v>
      </c>
      <c r="F13" s="68" t="s">
        <v>137</v>
      </c>
      <c r="G13" s="65" t="s">
        <v>141</v>
      </c>
      <c r="H13" s="131">
        <v>1.84E-2</v>
      </c>
      <c r="I13" s="131">
        <v>2.46E-2</v>
      </c>
      <c r="J13" s="132">
        <v>0.83069999999999999</v>
      </c>
    </row>
    <row r="14" spans="1:10" x14ac:dyDescent="0.35">
      <c r="A14" s="57"/>
      <c r="B14" s="67" t="s">
        <v>113</v>
      </c>
      <c r="C14" s="130">
        <f t="shared" si="1"/>
        <v>8.61</v>
      </c>
      <c r="D14" s="130">
        <f t="shared" si="0"/>
        <v>12.55</v>
      </c>
      <c r="E14" s="130">
        <f t="shared" si="0"/>
        <v>30.98</v>
      </c>
      <c r="F14" s="63"/>
      <c r="G14" s="63"/>
      <c r="H14" s="133">
        <v>8.6099999999999996E-2</v>
      </c>
      <c r="I14" s="133">
        <v>0.1255</v>
      </c>
      <c r="J14" s="133">
        <v>0.30980000000000002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asv_visual</vt:lpstr>
      <vt:lpstr>asv_short circuit</vt:lpstr>
      <vt:lpstr>vdc</vt:lpstr>
      <vt:lpstr>asv_Alert settings</vt:lpstr>
      <vt:lpstr>asv_Total Generation </vt:lpstr>
      <vt:lpstr>asv_Branch Loading</vt:lpstr>
      <vt:lpstr>asv_Bus loading</vt:lpstr>
      <vt:lpstr>asv_harmonic study</vt:lpstr>
      <vt:lpstr>asv_TDD</vt:lpstr>
      <vt:lpstr>asv_rms voltage</vt:lpstr>
      <vt:lpstr>asv_voltage unbalance</vt:lpstr>
      <vt:lpstr>asv_Frequency</vt:lpstr>
      <vt:lpstr>asv_flicker</vt:lpstr>
      <vt:lpstr>asv_power factor</vt:lpstr>
      <vt:lpstr>asv_grounding</vt:lpstr>
      <vt:lpstr>asv_arc flash</vt:lpstr>
      <vt:lpstr>asv_current_unbalance</vt:lpstr>
      <vt:lpstr>asv_voltagedrop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2019-04-22T01:52:23Z</dcterms:modified>
</cp:coreProperties>
</file>