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2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yre\OneDrive\Desktop\DSD\"/>
    </mc:Choice>
  </mc:AlternateContent>
  <xr:revisionPtr revIDLastSave="0" documentId="13_ncr:1_{8E1C6D62-851C-452D-8292-1A44366FFC6D}" xr6:coauthVersionLast="47" xr6:coauthVersionMax="47" xr10:uidLastSave="{00000000-0000-0000-0000-000000000000}"/>
  <bookViews>
    <workbookView xWindow="17" yWindow="17" windowWidth="24669" windowHeight="14692" xr2:uid="{7CC153F9-0BFE-4D7D-976E-850B1609CE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I7" i="1"/>
  <c r="N8" i="1"/>
  <c r="P8" i="1" s="1"/>
  <c r="G55" i="1"/>
  <c r="F55" i="1"/>
  <c r="E55" i="1"/>
  <c r="P54" i="1"/>
  <c r="P53" i="1"/>
  <c r="J53" i="1"/>
  <c r="P52" i="1"/>
  <c r="N51" i="1"/>
  <c r="H52" i="1" s="1"/>
  <c r="J52" i="1" s="1"/>
  <c r="J51" i="1"/>
  <c r="P50" i="1"/>
  <c r="M50" i="1"/>
  <c r="J50" i="1"/>
  <c r="C50" i="1"/>
  <c r="P49" i="1"/>
  <c r="P48" i="1"/>
  <c r="J48" i="1"/>
  <c r="P47" i="1"/>
  <c r="N46" i="1"/>
  <c r="H47" i="1" s="1"/>
  <c r="J47" i="1" s="1"/>
  <c r="J46" i="1"/>
  <c r="P45" i="1"/>
  <c r="M45" i="1"/>
  <c r="J45" i="1"/>
  <c r="C45" i="1"/>
  <c r="C49" i="1" s="1"/>
  <c r="P44" i="1"/>
  <c r="P43" i="1"/>
  <c r="J43" i="1"/>
  <c r="P42" i="1"/>
  <c r="J42" i="1"/>
  <c r="H42" i="1"/>
  <c r="P41" i="1"/>
  <c r="N41" i="1"/>
  <c r="J41" i="1"/>
  <c r="P40" i="1"/>
  <c r="M40" i="1"/>
  <c r="J40" i="1"/>
  <c r="C40" i="1"/>
  <c r="C55" i="1" s="1"/>
  <c r="P39" i="1"/>
  <c r="P38" i="1"/>
  <c r="J38" i="1"/>
  <c r="P37" i="1"/>
  <c r="H37" i="1"/>
  <c r="J37" i="1" s="1"/>
  <c r="P36" i="1"/>
  <c r="N36" i="1"/>
  <c r="J36" i="1"/>
  <c r="P35" i="1"/>
  <c r="M35" i="1"/>
  <c r="J35" i="1"/>
  <c r="C35" i="1"/>
  <c r="P34" i="1"/>
  <c r="J34" i="1"/>
  <c r="H24" i="1"/>
  <c r="J24" i="1" s="1"/>
  <c r="H19" i="1"/>
  <c r="H14" i="1"/>
  <c r="J14" i="1" s="1"/>
  <c r="N23" i="1"/>
  <c r="N18" i="1"/>
  <c r="N13" i="1"/>
  <c r="P13" i="1" s="1"/>
  <c r="F57" i="1"/>
  <c r="C22" i="1"/>
  <c r="C27" i="1" s="1"/>
  <c r="C16" i="1" s="1"/>
  <c r="C17" i="1"/>
  <c r="C21" i="1" s="1"/>
  <c r="C12" i="1"/>
  <c r="P26" i="1"/>
  <c r="P21" i="1"/>
  <c r="P16" i="1"/>
  <c r="P11" i="1"/>
  <c r="G27" i="1"/>
  <c r="F27" i="1"/>
  <c r="E27" i="1"/>
  <c r="P25" i="1"/>
  <c r="J25" i="1"/>
  <c r="P24" i="1"/>
  <c r="P23" i="1"/>
  <c r="J23" i="1"/>
  <c r="P22" i="1"/>
  <c r="M22" i="1"/>
  <c r="J22" i="1"/>
  <c r="P20" i="1"/>
  <c r="J20" i="1"/>
  <c r="P19" i="1"/>
  <c r="J19" i="1"/>
  <c r="P18" i="1"/>
  <c r="J18" i="1"/>
  <c r="P17" i="1"/>
  <c r="M17" i="1"/>
  <c r="J17" i="1"/>
  <c r="P15" i="1"/>
  <c r="J15" i="1"/>
  <c r="P14" i="1"/>
  <c r="J13" i="1"/>
  <c r="P12" i="1"/>
  <c r="M12" i="1"/>
  <c r="J12" i="1"/>
  <c r="P10" i="1"/>
  <c r="J10" i="1"/>
  <c r="P9" i="1"/>
  <c r="J8" i="1"/>
  <c r="P7" i="1"/>
  <c r="M7" i="1"/>
  <c r="J7" i="1"/>
  <c r="P6" i="1"/>
  <c r="J6" i="1"/>
  <c r="C11" i="1" l="1"/>
  <c r="H9" i="1"/>
  <c r="J9" i="1" s="1"/>
  <c r="C39" i="1"/>
  <c r="C54" i="1"/>
  <c r="P51" i="1"/>
  <c r="C44" i="1"/>
  <c r="P46" i="1"/>
  <c r="C26" i="1"/>
</calcChain>
</file>

<file path=xl/sharedStrings.xml><?xml version="1.0" encoding="utf-8"?>
<sst xmlns="http://schemas.openxmlformats.org/spreadsheetml/2006/main" count="150" uniqueCount="57">
  <si>
    <t>input x (1 clk당)</t>
    <phoneticPr fontId="1" type="noConversion"/>
  </si>
  <si>
    <t>input w (1 clk당)</t>
    <phoneticPr fontId="1" type="noConversion"/>
  </si>
  <si>
    <t>ReLU</t>
    <phoneticPr fontId="1" type="noConversion"/>
  </si>
  <si>
    <t>Binary Converter</t>
    <phoneticPr fontId="1" type="noConversion"/>
  </si>
  <si>
    <t>flattened</t>
    <phoneticPr fontId="1" type="noConversion"/>
  </si>
  <si>
    <t>Bitwidth</t>
    <phoneticPr fontId="1" type="noConversion"/>
  </si>
  <si>
    <t>clip</t>
    <phoneticPr fontId="1" type="noConversion"/>
  </si>
  <si>
    <t>Final
128-&gt;10</t>
    <phoneticPr fontId="1" type="noConversion"/>
  </si>
  <si>
    <t>3rd
256-&gt;128</t>
    <phoneticPr fontId="1" type="noConversion"/>
  </si>
  <si>
    <t>2nd
64-&gt;256</t>
    <phoneticPr fontId="1" type="noConversion"/>
  </si>
  <si>
    <t>1st
784-&gt;64</t>
    <phoneticPr fontId="1" type="noConversion"/>
  </si>
  <si>
    <t>GEMV Adder Tree</t>
    <phoneticPr fontId="1" type="noConversion"/>
  </si>
  <si>
    <t>GEMV MAC</t>
    <phoneticPr fontId="1" type="noConversion"/>
  </si>
  <si>
    <t>output x (1 clk당)</t>
    <phoneticPr fontId="1" type="noConversion"/>
  </si>
  <si>
    <t>DSP 
Usage</t>
    <phoneticPr fontId="1" type="noConversion"/>
  </si>
  <si>
    <t>LUT 
Usage
estimation</t>
    <phoneticPr fontId="1" type="noConversion"/>
  </si>
  <si>
    <t>Summary</t>
    <phoneticPr fontId="1" type="noConversion"/>
  </si>
  <si>
    <t>Final Output</t>
    <phoneticPr fontId="1" type="noConversion"/>
  </si>
  <si>
    <t>?</t>
    <phoneticPr fontId="1" type="noConversion"/>
  </si>
  <si>
    <t>/53200</t>
    <phoneticPr fontId="1" type="noConversion"/>
  </si>
  <si>
    <t>/220</t>
    <phoneticPr fontId="1" type="noConversion"/>
  </si>
  <si>
    <t>slice (&gt;&gt;&gt;0)</t>
    <phoneticPr fontId="1" type="noConversion"/>
  </si>
  <si>
    <t>이후 보드에 테스트해가며 효율화할 계획입니다.</t>
    <phoneticPr fontId="1" type="noConversion"/>
  </si>
  <si>
    <t>slice (&gt;&gt;&gt;8)</t>
    <phoneticPr fontId="1" type="noConversion"/>
  </si>
  <si>
    <r>
      <t xml:space="preserve">slice </t>
    </r>
    <r>
      <rPr>
        <sz val="11"/>
        <color theme="1"/>
        <rFont val="맑은 고딕"/>
        <family val="3"/>
        <charset val="129"/>
        <scheme val="minor"/>
      </rPr>
      <t>(&gt;&gt;&gt;8)</t>
    </r>
    <phoneticPr fontId="1" type="noConversion"/>
  </si>
  <si>
    <t>Layers</t>
    <phoneticPr fontId="1" type="noConversion"/>
  </si>
  <si>
    <t>0 Preprocessing</t>
    <phoneticPr fontId="1" type="noConversion"/>
  </si>
  <si>
    <t>Modules</t>
    <phoneticPr fontId="1" type="noConversion"/>
  </si>
  <si>
    <t>Dataflow Information</t>
    <phoneticPr fontId="1" type="noConversion"/>
  </si>
  <si>
    <t>2nd Output Reg</t>
    <phoneticPr fontId="1" type="noConversion"/>
  </si>
  <si>
    <t>1st Output Reg</t>
    <phoneticPr fontId="1" type="noConversion"/>
  </si>
  <si>
    <t>3rd Output Reg</t>
    <phoneticPr fontId="1" type="noConversion"/>
  </si>
  <si>
    <t>&lt;Streamline Architecture Dataflow Chart&gt;</t>
    <phoneticPr fontId="1" type="noConversion"/>
  </si>
  <si>
    <t>depth
(clk
usage)</t>
    <phoneticPr fontId="1" type="noConversion"/>
  </si>
  <si>
    <t>(784*64)</t>
    <phoneticPr fontId="1" type="noConversion"/>
  </si>
  <si>
    <t>(64*256)</t>
    <phoneticPr fontId="1" type="noConversion"/>
  </si>
  <si>
    <t>(128*256)</t>
    <phoneticPr fontId="1" type="noConversion"/>
  </si>
  <si>
    <t>(10*128)</t>
    <phoneticPr fontId="1" type="noConversion"/>
  </si>
  <si>
    <t>이미지 순서</t>
    <phoneticPr fontId="1" type="noConversion"/>
  </si>
  <si>
    <t>이 숫자일 가능성</t>
    <phoneticPr fontId="1" type="noConversion"/>
  </si>
  <si>
    <t>(레이어4 출력)</t>
    <phoneticPr fontId="1" type="noConversion"/>
  </si>
  <si>
    <t>vector 
length</t>
    <phoneticPr fontId="1" type="noConversion"/>
  </si>
  <si>
    <t>곱셈
연산량</t>
    <phoneticPr fontId="1" type="noConversion"/>
  </si>
  <si>
    <t>GEMV MAC (ZS)</t>
    <phoneticPr fontId="1" type="noConversion"/>
  </si>
  <si>
    <t>GEMV MAC ZS</t>
    <phoneticPr fontId="1" type="noConversion"/>
  </si>
  <si>
    <t>pipeline</t>
    <phoneticPr fontId="1" type="noConversion"/>
  </si>
  <si>
    <t>2 &amp; 3</t>
    <phoneticPr fontId="1" type="noConversion"/>
  </si>
  <si>
    <t>zs</t>
    <phoneticPr fontId="1" type="noConversion"/>
  </si>
  <si>
    <t>비고</t>
    <phoneticPr fontId="1" type="noConversion"/>
  </si>
  <si>
    <t>2클럭 걸쳐서</t>
    <phoneticPr fontId="1" type="noConversion"/>
  </si>
  <si>
    <t>수정</t>
    <phoneticPr fontId="1" type="noConversion"/>
  </si>
  <si>
    <t>1단계</t>
    <phoneticPr fontId="1" type="noConversion"/>
  </si>
  <si>
    <t>Usage of BRAM port</t>
    <phoneticPr fontId="1" type="noConversion"/>
  </si>
  <si>
    <t>트리 4분할</t>
    <phoneticPr fontId="1" type="noConversion"/>
  </si>
  <si>
    <t>slice (&gt;&gt;&gt;7)</t>
    <phoneticPr fontId="1" type="noConversion"/>
  </si>
  <si>
    <t>-</t>
    <phoneticPr fontId="1" type="noConversion"/>
  </si>
  <si>
    <t>(estimation)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</si>
</sst>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4" xfId="0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0" borderId="5" xfId="0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0" fontId="2" fillId="0" borderId="6" xfId="0" applyFont="1" applyBorder="1">
      <alignment vertical="center"/>
    </xf>
    <xf numFmtId="0" fontId="0" fillId="4" borderId="6" xfId="0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3" fillId="5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customXml" Target="../ink/ink23.xml"/><Relationship Id="rId7" Type="http://schemas.openxmlformats.org/officeDocument/2006/relationships/customXml" Target="../ink/ink25.xml"/><Relationship Id="rId12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customXml" Target="../ink/ink22.xml"/><Relationship Id="rId6" Type="http://schemas.openxmlformats.org/officeDocument/2006/relationships/image" Target="../media/image25.png"/><Relationship Id="rId11" Type="http://schemas.openxmlformats.org/officeDocument/2006/relationships/customXml" Target="../ink/ink27.xml"/><Relationship Id="rId5" Type="http://schemas.openxmlformats.org/officeDocument/2006/relationships/customXml" Target="../ink/ink24.xml"/><Relationship Id="rId10" Type="http://schemas.openxmlformats.org/officeDocument/2006/relationships/image" Target="../media/image27.png"/><Relationship Id="rId4" Type="http://schemas.openxmlformats.org/officeDocument/2006/relationships/image" Target="../media/image24.png"/><Relationship Id="rId9" Type="http://schemas.openxmlformats.org/officeDocument/2006/relationships/customXml" Target="../ink/ink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59</xdr:row>
      <xdr:rowOff>193792</xdr:rowOff>
    </xdr:from>
    <xdr:to>
      <xdr:col>12</xdr:col>
      <xdr:colOff>55193</xdr:colOff>
      <xdr:row>70</xdr:row>
      <xdr:rowOff>54261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B67765-7773-BE82-F492-8BD1830FD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18" y="13401792"/>
          <a:ext cx="6636781" cy="224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595080</xdr:colOff>
      <xdr:row>59</xdr:row>
      <xdr:rowOff>44856</xdr:rowOff>
    </xdr:from>
    <xdr:to>
      <xdr:col>1</xdr:col>
      <xdr:colOff>211400</xdr:colOff>
      <xdr:row>60</xdr:row>
      <xdr:rowOff>173088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2" name="잉크 21">
              <a:extLst>
                <a:ext uri="{FF2B5EF4-FFF2-40B4-BE49-F238E27FC236}">
                  <a16:creationId xmlns:a16="http://schemas.microsoft.com/office/drawing/2014/main" id="{EA27C960-F316-9B10-A78D-A90F82A8A029}"/>
                </a:ext>
              </a:extLst>
            </xdr14:cNvPr>
            <xdr14:cNvContentPartPr/>
          </xdr14:nvContentPartPr>
          <xdr14:nvPr macro=""/>
          <xdr14:xfrm>
            <a:off x="595080" y="13252856"/>
            <a:ext cx="280080" cy="344880"/>
          </xdr14:xfrm>
        </xdr:contentPart>
      </mc:Choice>
      <mc:Fallback xmlns="">
        <xdr:pic>
          <xdr:nvPicPr>
            <xdr:cNvPr id="22" name="잉크 21">
              <a:extLst>
                <a:ext uri="{FF2B5EF4-FFF2-40B4-BE49-F238E27FC236}">
                  <a16:creationId xmlns:a16="http://schemas.microsoft.com/office/drawing/2014/main" id="{EA27C960-F316-9B10-A78D-A90F82A8A02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88952" y="13246742"/>
              <a:ext cx="292336" cy="357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246240</xdr:colOff>
      <xdr:row>61</xdr:row>
      <xdr:rowOff>178922</xdr:rowOff>
    </xdr:from>
    <xdr:to>
      <xdr:col>1</xdr:col>
      <xdr:colOff>573641</xdr:colOff>
      <xdr:row>66</xdr:row>
      <xdr:rowOff>39608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3" name="잉크 22">
              <a:extLst>
                <a:ext uri="{FF2B5EF4-FFF2-40B4-BE49-F238E27FC236}">
                  <a16:creationId xmlns:a16="http://schemas.microsoft.com/office/drawing/2014/main" id="{EAD8A08B-899B-5503-A21C-C4F75B387B10}"/>
                </a:ext>
              </a:extLst>
            </xdr14:cNvPr>
            <xdr14:cNvContentPartPr/>
          </xdr14:nvContentPartPr>
          <xdr14:nvPr macro=""/>
          <xdr14:xfrm>
            <a:off x="246240" y="13820216"/>
            <a:ext cx="986400" cy="943920"/>
          </xdr14:xfrm>
        </xdr:contentPart>
      </mc:Choice>
      <mc:Fallback xmlns="">
        <xdr:pic>
          <xdr:nvPicPr>
            <xdr:cNvPr id="23" name="잉크 22">
              <a:extLst>
                <a:ext uri="{FF2B5EF4-FFF2-40B4-BE49-F238E27FC236}">
                  <a16:creationId xmlns:a16="http://schemas.microsoft.com/office/drawing/2014/main" id="{EAD8A08B-899B-5503-A21C-C4F75B387B1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0151" y="13814131"/>
              <a:ext cx="998578" cy="956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126668</xdr:colOff>
      <xdr:row>60</xdr:row>
      <xdr:rowOff>13969</xdr:rowOff>
    </xdr:from>
    <xdr:to>
      <xdr:col>1</xdr:col>
      <xdr:colOff>264844</xdr:colOff>
      <xdr:row>60</xdr:row>
      <xdr:rowOff>97981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4" name="잉크 23">
              <a:extLst>
                <a:ext uri="{FF2B5EF4-FFF2-40B4-BE49-F238E27FC236}">
                  <a16:creationId xmlns:a16="http://schemas.microsoft.com/office/drawing/2014/main" id="{877AFB2A-5AC1-1F1A-F6CD-C4C8F6061F7A}"/>
                </a:ext>
              </a:extLst>
            </xdr14:cNvPr>
            <xdr14:cNvContentPartPr/>
          </xdr14:nvContentPartPr>
          <xdr14:nvPr macro=""/>
          <xdr14:xfrm>
            <a:off x="784080" y="13438616"/>
            <a:ext cx="135000" cy="90360"/>
          </xdr14:xfrm>
        </xdr:contentPart>
      </mc:Choice>
      <mc:Fallback xmlns="">
        <xdr:pic>
          <xdr:nvPicPr>
            <xdr:cNvPr id="24" name="잉크 23">
              <a:extLst>
                <a:ext uri="{FF2B5EF4-FFF2-40B4-BE49-F238E27FC236}">
                  <a16:creationId xmlns:a16="http://schemas.microsoft.com/office/drawing/2014/main" id="{877AFB2A-5AC1-1F1A-F6CD-C4C8F6061F7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77960" y="13432496"/>
              <a:ext cx="14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246548</xdr:colOff>
      <xdr:row>59</xdr:row>
      <xdr:rowOff>37296</xdr:rowOff>
    </xdr:from>
    <xdr:to>
      <xdr:col>1</xdr:col>
      <xdr:colOff>364841</xdr:colOff>
      <xdr:row>60</xdr:row>
      <xdr:rowOff>212688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5" name="잉크 24">
              <a:extLst>
                <a:ext uri="{FF2B5EF4-FFF2-40B4-BE49-F238E27FC236}">
                  <a16:creationId xmlns:a16="http://schemas.microsoft.com/office/drawing/2014/main" id="{6E00C53F-CCA6-D3DC-E3A0-29447BFCEB21}"/>
                </a:ext>
              </a:extLst>
            </xdr14:cNvPr>
            <xdr14:cNvContentPartPr/>
          </xdr14:nvContentPartPr>
          <xdr14:nvPr macro=""/>
          <xdr14:xfrm>
            <a:off x="903960" y="13245296"/>
            <a:ext cx="119880" cy="392040"/>
          </xdr14:xfrm>
        </xdr:contentPart>
      </mc:Choice>
      <mc:Fallback xmlns="">
        <xdr:pic>
          <xdr:nvPicPr>
            <xdr:cNvPr id="25" name="잉크 24">
              <a:extLst>
                <a:ext uri="{FF2B5EF4-FFF2-40B4-BE49-F238E27FC236}">
                  <a16:creationId xmlns:a16="http://schemas.microsoft.com/office/drawing/2014/main" id="{6E00C53F-CCA6-D3DC-E3A0-29447BFCEB2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97840" y="13239176"/>
              <a:ext cx="13212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373268</xdr:colOff>
      <xdr:row>60</xdr:row>
      <xdr:rowOff>35929</xdr:rowOff>
    </xdr:from>
    <xdr:to>
      <xdr:col>1</xdr:col>
      <xdr:colOff>954947</xdr:colOff>
      <xdr:row>61</xdr:row>
      <xdr:rowOff>35938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" name="잉크 25">
              <a:extLst>
                <a:ext uri="{FF2B5EF4-FFF2-40B4-BE49-F238E27FC236}">
                  <a16:creationId xmlns:a16="http://schemas.microsoft.com/office/drawing/2014/main" id="{17D08478-AD52-11F9-7295-A5A8F200B53B}"/>
                </a:ext>
              </a:extLst>
            </xdr14:cNvPr>
            <xdr14:cNvContentPartPr/>
          </xdr14:nvContentPartPr>
          <xdr14:nvPr macro=""/>
          <xdr14:xfrm>
            <a:off x="1030680" y="13460576"/>
            <a:ext cx="586440" cy="213480"/>
          </xdr14:xfrm>
        </xdr:contentPart>
      </mc:Choice>
      <mc:Fallback xmlns="">
        <xdr:pic>
          <xdr:nvPicPr>
            <xdr:cNvPr id="26" name="잉크 25">
              <a:extLst>
                <a:ext uri="{FF2B5EF4-FFF2-40B4-BE49-F238E27FC236}">
                  <a16:creationId xmlns:a16="http://schemas.microsoft.com/office/drawing/2014/main" id="{17D08478-AD52-11F9-7295-A5A8F200B5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4560" y="13454456"/>
              <a:ext cx="5986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538504</xdr:colOff>
      <xdr:row>63</xdr:row>
      <xdr:rowOff>141628</xdr:rowOff>
    </xdr:from>
    <xdr:to>
      <xdr:col>3</xdr:col>
      <xdr:colOff>993544</xdr:colOff>
      <xdr:row>65</xdr:row>
      <xdr:rowOff>173587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7" name="잉크 36">
              <a:extLst>
                <a:ext uri="{FF2B5EF4-FFF2-40B4-BE49-F238E27FC236}">
                  <a16:creationId xmlns:a16="http://schemas.microsoft.com/office/drawing/2014/main" id="{6D29A6A8-E9D5-3C4E-5EAA-A43D0646363D}"/>
                </a:ext>
              </a:extLst>
            </xdr14:cNvPr>
            <xdr14:cNvContentPartPr/>
          </xdr14:nvContentPartPr>
          <xdr14:nvPr macro=""/>
          <xdr14:xfrm>
            <a:off x="2398680" y="14216216"/>
            <a:ext cx="455040" cy="471600"/>
          </xdr14:xfrm>
        </xdr:contentPart>
      </mc:Choice>
      <mc:Fallback xmlns="">
        <xdr:pic>
          <xdr:nvPicPr>
            <xdr:cNvPr id="37" name="잉크 36">
              <a:extLst>
                <a:ext uri="{FF2B5EF4-FFF2-40B4-BE49-F238E27FC236}">
                  <a16:creationId xmlns:a16="http://schemas.microsoft.com/office/drawing/2014/main" id="{6D29A6A8-E9D5-3C4E-5EAA-A43D0646363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392560" y="14210124"/>
              <a:ext cx="467280" cy="483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10868</xdr:colOff>
      <xdr:row>62</xdr:row>
      <xdr:rowOff>37515</xdr:rowOff>
    </xdr:from>
    <xdr:to>
      <xdr:col>8</xdr:col>
      <xdr:colOff>168613</xdr:colOff>
      <xdr:row>62</xdr:row>
      <xdr:rowOff>172515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1" name="잉크 40">
              <a:extLst>
                <a:ext uri="{FF2B5EF4-FFF2-40B4-BE49-F238E27FC236}">
                  <a16:creationId xmlns:a16="http://schemas.microsoft.com/office/drawing/2014/main" id="{6CB254E4-AA63-2869-7720-F8D7A8F2CDEB}"/>
                </a:ext>
              </a:extLst>
            </xdr14:cNvPr>
            <xdr14:cNvContentPartPr/>
          </xdr14:nvContentPartPr>
          <xdr14:nvPr macro=""/>
          <xdr14:xfrm>
            <a:off x="4859280" y="13895456"/>
            <a:ext cx="797040" cy="135000"/>
          </xdr14:xfrm>
        </xdr:contentPart>
      </mc:Choice>
      <mc:Fallback xmlns="">
        <xdr:pic>
          <xdr:nvPicPr>
            <xdr:cNvPr id="41" name="잉크 40">
              <a:extLst>
                <a:ext uri="{FF2B5EF4-FFF2-40B4-BE49-F238E27FC236}">
                  <a16:creationId xmlns:a16="http://schemas.microsoft.com/office/drawing/2014/main" id="{6CB254E4-AA63-2869-7720-F8D7A8F2CD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853160" y="13889336"/>
              <a:ext cx="80928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283748</xdr:colOff>
      <xdr:row>62</xdr:row>
      <xdr:rowOff>149115</xdr:rowOff>
    </xdr:from>
    <xdr:to>
      <xdr:col>7</xdr:col>
      <xdr:colOff>492992</xdr:colOff>
      <xdr:row>66</xdr:row>
      <xdr:rowOff>135646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4" name="잉크 43">
              <a:extLst>
                <a:ext uri="{FF2B5EF4-FFF2-40B4-BE49-F238E27FC236}">
                  <a16:creationId xmlns:a16="http://schemas.microsoft.com/office/drawing/2014/main" id="{A95730D3-CD55-94A4-C24C-88FE44A7CC51}"/>
                </a:ext>
              </a:extLst>
            </xdr14:cNvPr>
            <xdr14:cNvContentPartPr/>
          </xdr14:nvContentPartPr>
          <xdr14:nvPr macro=""/>
          <xdr14:xfrm>
            <a:off x="5132160" y="14007056"/>
            <a:ext cx="204480" cy="857880"/>
          </xdr14:xfrm>
        </xdr:contentPart>
      </mc:Choice>
      <mc:Fallback xmlns="">
        <xdr:pic>
          <xdr:nvPicPr>
            <xdr:cNvPr id="44" name="잉크 43">
              <a:extLst>
                <a:ext uri="{FF2B5EF4-FFF2-40B4-BE49-F238E27FC236}">
                  <a16:creationId xmlns:a16="http://schemas.microsoft.com/office/drawing/2014/main" id="{A95730D3-CD55-94A4-C24C-88FE44A7CC5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126040" y="14000967"/>
              <a:ext cx="216720" cy="870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1015864</xdr:colOff>
      <xdr:row>64</xdr:row>
      <xdr:rowOff>97061</xdr:rowOff>
    </xdr:from>
    <xdr:to>
      <xdr:col>7</xdr:col>
      <xdr:colOff>17136</xdr:colOff>
      <xdr:row>65</xdr:row>
      <xdr:rowOff>155456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잉크 46">
              <a:extLst>
                <a:ext uri="{FF2B5EF4-FFF2-40B4-BE49-F238E27FC236}">
                  <a16:creationId xmlns:a16="http://schemas.microsoft.com/office/drawing/2014/main" id="{9D38E3F4-09A1-ECA6-148D-8C91138EFCE6}"/>
                </a:ext>
              </a:extLst>
            </xdr14:cNvPr>
            <xdr14:cNvContentPartPr/>
          </xdr14:nvContentPartPr>
          <xdr14:nvPr macro=""/>
          <xdr14:xfrm>
            <a:off x="2876040" y="14388296"/>
            <a:ext cx="1177920" cy="275040"/>
          </xdr14:xfrm>
        </xdr:contentPart>
      </mc:Choice>
      <mc:Fallback xmlns="">
        <xdr:pic>
          <xdr:nvPicPr>
            <xdr:cNvPr id="47" name="잉크 46">
              <a:extLst>
                <a:ext uri="{FF2B5EF4-FFF2-40B4-BE49-F238E27FC236}">
                  <a16:creationId xmlns:a16="http://schemas.microsoft.com/office/drawing/2014/main" id="{9D38E3F4-09A1-ECA6-148D-8C91138EFCE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69920" y="14382176"/>
              <a:ext cx="119016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485588</xdr:colOff>
      <xdr:row>61</xdr:row>
      <xdr:rowOff>132842</xdr:rowOff>
    </xdr:from>
    <xdr:to>
      <xdr:col>1</xdr:col>
      <xdr:colOff>1183040</xdr:colOff>
      <xdr:row>69</xdr:row>
      <xdr:rowOff>16298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잉크 51">
              <a:extLst>
                <a:ext uri="{FF2B5EF4-FFF2-40B4-BE49-F238E27FC236}">
                  <a16:creationId xmlns:a16="http://schemas.microsoft.com/office/drawing/2014/main" id="{6B26A2A0-8183-1472-1CE7-17E722144B90}"/>
                </a:ext>
              </a:extLst>
            </xdr14:cNvPr>
            <xdr14:cNvContentPartPr/>
          </xdr14:nvContentPartPr>
          <xdr14:nvPr macro=""/>
          <xdr14:xfrm>
            <a:off x="1143000" y="13774136"/>
            <a:ext cx="703800" cy="1610280"/>
          </xdr14:xfrm>
        </xdr:contentPart>
      </mc:Choice>
      <mc:Fallback xmlns="">
        <xdr:pic>
          <xdr:nvPicPr>
            <xdr:cNvPr id="52" name="잉크 51">
              <a:extLst>
                <a:ext uri="{FF2B5EF4-FFF2-40B4-BE49-F238E27FC236}">
                  <a16:creationId xmlns:a16="http://schemas.microsoft.com/office/drawing/2014/main" id="{6B26A2A0-8183-1472-1CE7-17E722144B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36880" y="13767994"/>
              <a:ext cx="716040" cy="1622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657447</xdr:colOff>
      <xdr:row>63</xdr:row>
      <xdr:rowOff>104548</xdr:rowOff>
    </xdr:from>
    <xdr:to>
      <xdr:col>10</xdr:col>
      <xdr:colOff>4004</xdr:colOff>
      <xdr:row>63</xdr:row>
      <xdr:rowOff>111260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8" name="잉크 57">
              <a:extLst>
                <a:ext uri="{FF2B5EF4-FFF2-40B4-BE49-F238E27FC236}">
                  <a16:creationId xmlns:a16="http://schemas.microsoft.com/office/drawing/2014/main" id="{FD379547-714B-0D44-ADD9-8AF11740FD1E}"/>
                </a:ext>
              </a:extLst>
            </xdr14:cNvPr>
            <xdr14:cNvContentPartPr/>
          </xdr14:nvContentPartPr>
          <xdr14:nvPr macro=""/>
          <xdr14:xfrm>
            <a:off x="7552800" y="14179136"/>
            <a:ext cx="360" cy="360"/>
          </xdr14:xfrm>
        </xdr:contentPart>
      </mc:Choice>
      <mc:Fallback xmlns="">
        <xdr:pic>
          <xdr:nvPicPr>
            <xdr:cNvPr id="58" name="잉크 57">
              <a:extLst>
                <a:ext uri="{FF2B5EF4-FFF2-40B4-BE49-F238E27FC236}">
                  <a16:creationId xmlns:a16="http://schemas.microsoft.com/office/drawing/2014/main" id="{FD379547-714B-0D44-ADD9-8AF11740FD1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546680" y="14173016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149478</xdr:colOff>
      <xdr:row>62</xdr:row>
      <xdr:rowOff>82155</xdr:rowOff>
    </xdr:from>
    <xdr:to>
      <xdr:col>9</xdr:col>
      <xdr:colOff>493556</xdr:colOff>
      <xdr:row>67</xdr:row>
      <xdr:rowOff>130632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BE8AEA65-C675-35BA-F71E-F61BCB5CC0A7}"/>
                </a:ext>
              </a:extLst>
            </xdr14:cNvPr>
            <xdr14:cNvContentPartPr/>
          </xdr14:nvContentPartPr>
          <xdr14:nvPr macro=""/>
          <xdr14:xfrm>
            <a:off x="6589125" y="13940096"/>
            <a:ext cx="984960" cy="1125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BE8AEA65-C675-35BA-F71E-F61BCB5CC0A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583016" y="13934005"/>
              <a:ext cx="997178" cy="1137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604932</xdr:colOff>
      <xdr:row>62</xdr:row>
      <xdr:rowOff>171075</xdr:rowOff>
    </xdr:from>
    <xdr:to>
      <xdr:col>7</xdr:col>
      <xdr:colOff>454764</xdr:colOff>
      <xdr:row>67</xdr:row>
      <xdr:rowOff>207080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잉크 86">
              <a:extLst>
                <a:ext uri="{FF2B5EF4-FFF2-40B4-BE49-F238E27FC236}">
                  <a16:creationId xmlns:a16="http://schemas.microsoft.com/office/drawing/2014/main" id="{FD07FDE1-0C0D-E2FC-3D22-2E02ADFFF340}"/>
                </a:ext>
              </a:extLst>
            </xdr14:cNvPr>
            <xdr14:cNvContentPartPr/>
          </xdr14:nvContentPartPr>
          <xdr14:nvPr macro=""/>
          <xdr14:xfrm>
            <a:off x="4646520" y="14029016"/>
            <a:ext cx="450000" cy="1119240"/>
          </xdr14:xfrm>
        </xdr:contentPart>
      </mc:Choice>
      <mc:Fallback xmlns="">
        <xdr:pic>
          <xdr:nvPicPr>
            <xdr:cNvPr id="87" name="잉크 86">
              <a:extLst>
                <a:ext uri="{FF2B5EF4-FFF2-40B4-BE49-F238E27FC236}">
                  <a16:creationId xmlns:a16="http://schemas.microsoft.com/office/drawing/2014/main" id="{FD07FDE1-0C0D-E2FC-3D22-2E02ADFFF34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640410" y="14022925"/>
              <a:ext cx="462220" cy="1131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754332</xdr:colOff>
      <xdr:row>68</xdr:row>
      <xdr:rowOff>179072</xdr:rowOff>
    </xdr:from>
    <xdr:to>
      <xdr:col>8</xdr:col>
      <xdr:colOff>550505</xdr:colOff>
      <xdr:row>72</xdr:row>
      <xdr:rowOff>78273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4" name="잉크 113">
              <a:extLst>
                <a:ext uri="{FF2B5EF4-FFF2-40B4-BE49-F238E27FC236}">
                  <a16:creationId xmlns:a16="http://schemas.microsoft.com/office/drawing/2014/main" id="{23E80948-408E-8993-F305-F3CD3CAC2B9D}"/>
                </a:ext>
              </a:extLst>
            </xdr14:cNvPr>
            <xdr14:cNvContentPartPr/>
          </xdr14:nvContentPartPr>
          <xdr14:nvPr macro=""/>
          <xdr14:xfrm>
            <a:off x="4795920" y="15336896"/>
            <a:ext cx="1189800" cy="768960"/>
          </xdr14:xfrm>
        </xdr:contentPart>
      </mc:Choice>
      <mc:Fallback xmlns="">
        <xdr:pic>
          <xdr:nvPicPr>
            <xdr:cNvPr id="114" name="잉크 113">
              <a:extLst>
                <a:ext uri="{FF2B5EF4-FFF2-40B4-BE49-F238E27FC236}">
                  <a16:creationId xmlns:a16="http://schemas.microsoft.com/office/drawing/2014/main" id="{23E80948-408E-8993-F305-F3CD3CAC2B9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789811" y="15330810"/>
              <a:ext cx="1202018" cy="781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589758</xdr:colOff>
      <xdr:row>69</xdr:row>
      <xdr:rowOff>44865</xdr:rowOff>
    </xdr:from>
    <xdr:to>
      <xdr:col>10</xdr:col>
      <xdr:colOff>225485</xdr:colOff>
      <xdr:row>70</xdr:row>
      <xdr:rowOff>135298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22" name="잉크 121">
              <a:extLst>
                <a:ext uri="{FF2B5EF4-FFF2-40B4-BE49-F238E27FC236}">
                  <a16:creationId xmlns:a16="http://schemas.microsoft.com/office/drawing/2014/main" id="{EC2E13CB-AE65-EEBA-2E02-107AB2975CBC}"/>
                </a:ext>
              </a:extLst>
            </xdr14:cNvPr>
            <xdr14:cNvContentPartPr/>
          </xdr14:nvContentPartPr>
          <xdr14:nvPr macro=""/>
          <xdr14:xfrm>
            <a:off x="6461640" y="15419336"/>
            <a:ext cx="919080" cy="307080"/>
          </xdr14:xfrm>
        </xdr:contentPart>
      </mc:Choice>
      <mc:Fallback xmlns="">
        <xdr:pic>
          <xdr:nvPicPr>
            <xdr:cNvPr id="122" name="잉크 121">
              <a:extLst>
                <a:ext uri="{FF2B5EF4-FFF2-40B4-BE49-F238E27FC236}">
                  <a16:creationId xmlns:a16="http://schemas.microsoft.com/office/drawing/2014/main" id="{EC2E13CB-AE65-EEBA-2E02-107AB2975CB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455520" y="15413216"/>
              <a:ext cx="93132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1150144</xdr:colOff>
      <xdr:row>68</xdr:row>
      <xdr:rowOff>111752</xdr:rowOff>
    </xdr:from>
    <xdr:to>
      <xdr:col>7</xdr:col>
      <xdr:colOff>244656</xdr:colOff>
      <xdr:row>70</xdr:row>
      <xdr:rowOff>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2" name="잉크 131">
              <a:extLst>
                <a:ext uri="{FF2B5EF4-FFF2-40B4-BE49-F238E27FC236}">
                  <a16:creationId xmlns:a16="http://schemas.microsoft.com/office/drawing/2014/main" id="{5E954013-A4D9-521C-7454-2AA61BFCECC6}"/>
                </a:ext>
              </a:extLst>
            </xdr14:cNvPr>
            <xdr14:cNvContentPartPr/>
          </xdr14:nvContentPartPr>
          <xdr14:nvPr macro=""/>
          <xdr14:xfrm>
            <a:off x="3010320" y="15269576"/>
            <a:ext cx="1271160" cy="319680"/>
          </xdr14:xfrm>
        </xdr:contentPart>
      </mc:Choice>
      <mc:Fallback xmlns="">
        <xdr:pic>
          <xdr:nvPicPr>
            <xdr:cNvPr id="132" name="잉크 131">
              <a:extLst>
                <a:ext uri="{FF2B5EF4-FFF2-40B4-BE49-F238E27FC236}">
                  <a16:creationId xmlns:a16="http://schemas.microsoft.com/office/drawing/2014/main" id="{5E954013-A4D9-521C-7454-2AA61BFCECC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4200" y="15263456"/>
              <a:ext cx="128340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74635</xdr:colOff>
      <xdr:row>70</xdr:row>
      <xdr:rowOff>14698</xdr:rowOff>
    </xdr:from>
    <xdr:to>
      <xdr:col>5</xdr:col>
      <xdr:colOff>321069</xdr:colOff>
      <xdr:row>71</xdr:row>
      <xdr:rowOff>168279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42" name="잉크 141">
              <a:extLst>
                <a:ext uri="{FF2B5EF4-FFF2-40B4-BE49-F238E27FC236}">
                  <a16:creationId xmlns:a16="http://schemas.microsoft.com/office/drawing/2014/main" id="{DE9A2B0E-611F-3765-1907-4C48B2B0AC22}"/>
                </a:ext>
              </a:extLst>
            </xdr14:cNvPr>
            <xdr14:cNvContentPartPr/>
          </xdr14:nvContentPartPr>
          <xdr14:nvPr macro=""/>
          <xdr14:xfrm>
            <a:off x="3182400" y="15605816"/>
            <a:ext cx="718200" cy="368640"/>
          </xdr14:xfrm>
        </xdr:contentPart>
      </mc:Choice>
      <mc:Fallback xmlns="">
        <xdr:pic>
          <xdr:nvPicPr>
            <xdr:cNvPr id="142" name="잉크 141">
              <a:extLst>
                <a:ext uri="{FF2B5EF4-FFF2-40B4-BE49-F238E27FC236}">
                  <a16:creationId xmlns:a16="http://schemas.microsoft.com/office/drawing/2014/main" id="{DE9A2B0E-611F-3765-1907-4C48B2B0AC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176280" y="15599696"/>
              <a:ext cx="73044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679628</xdr:colOff>
      <xdr:row>70</xdr:row>
      <xdr:rowOff>14698</xdr:rowOff>
    </xdr:from>
    <xdr:to>
      <xdr:col>2</xdr:col>
      <xdr:colOff>359224</xdr:colOff>
      <xdr:row>73</xdr:row>
      <xdr:rowOff>2236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58" name="잉크 157">
              <a:extLst>
                <a:ext uri="{FF2B5EF4-FFF2-40B4-BE49-F238E27FC236}">
                  <a16:creationId xmlns:a16="http://schemas.microsoft.com/office/drawing/2014/main" id="{3E920B1A-6EFA-92A0-95D6-C52938EAC752}"/>
                </a:ext>
              </a:extLst>
            </xdr14:cNvPr>
            <xdr14:cNvContentPartPr/>
          </xdr14:nvContentPartPr>
          <xdr14:nvPr macro=""/>
          <xdr14:xfrm>
            <a:off x="1337040" y="15605816"/>
            <a:ext cx="882360" cy="642240"/>
          </xdr14:xfrm>
        </xdr:contentPart>
      </mc:Choice>
      <mc:Fallback xmlns="">
        <xdr:pic>
          <xdr:nvPicPr>
            <xdr:cNvPr id="158" name="잉크 157">
              <a:extLst>
                <a:ext uri="{FF2B5EF4-FFF2-40B4-BE49-F238E27FC236}">
                  <a16:creationId xmlns:a16="http://schemas.microsoft.com/office/drawing/2014/main" id="{3E920B1A-6EFA-92A0-95D6-C52938EAC75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330885" y="15599727"/>
              <a:ext cx="894670" cy="654419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328706</xdr:colOff>
      <xdr:row>69</xdr:row>
      <xdr:rowOff>201705</xdr:rowOff>
    </xdr:from>
    <xdr:ext cx="942694" cy="58015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33958742-83E9-8FA4-C39F-77D2C505D88E}"/>
            </a:ext>
          </a:extLst>
        </xdr:cNvPr>
        <xdr:cNvSpPr txBox="1"/>
      </xdr:nvSpPr>
      <xdr:spPr>
        <a:xfrm>
          <a:off x="328706" y="15576176"/>
          <a:ext cx="94269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데이터 전부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input</a:t>
          </a:r>
          <a:r>
            <a:rPr lang="ko-KR" altLang="en-US" sz="1100" baseline="0"/>
            <a:t>되는 데</a:t>
          </a:r>
          <a:endParaRPr lang="ko-KR" altLang="en-US" sz="1100"/>
        </a:p>
      </xdr:txBody>
    </xdr:sp>
    <xdr:clientData/>
  </xdr:oneCellAnchor>
  <xdr:twoCellAnchor editAs="oneCell">
    <xdr:from>
      <xdr:col>3</xdr:col>
      <xdr:colOff>125584</xdr:colOff>
      <xdr:row>59</xdr:row>
      <xdr:rowOff>201096</xdr:rowOff>
    </xdr:from>
    <xdr:to>
      <xdr:col>3</xdr:col>
      <xdr:colOff>1027744</xdr:colOff>
      <xdr:row>62</xdr:row>
      <xdr:rowOff>74383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60" name="잉크 159">
              <a:extLst>
                <a:ext uri="{FF2B5EF4-FFF2-40B4-BE49-F238E27FC236}">
                  <a16:creationId xmlns:a16="http://schemas.microsoft.com/office/drawing/2014/main" id="{3A6172BD-E53A-C7A7-47D2-29D5B604A868}"/>
                </a:ext>
              </a:extLst>
            </xdr14:cNvPr>
            <xdr14:cNvContentPartPr/>
          </xdr14:nvContentPartPr>
          <xdr14:nvPr macro=""/>
          <xdr14:xfrm>
            <a:off x="1985760" y="13409096"/>
            <a:ext cx="902160" cy="521640"/>
          </xdr14:xfrm>
        </xdr:contentPart>
      </mc:Choice>
      <mc:Fallback xmlns="">
        <xdr:pic>
          <xdr:nvPicPr>
            <xdr:cNvPr id="160" name="잉크 159">
              <a:extLst>
                <a:ext uri="{FF2B5EF4-FFF2-40B4-BE49-F238E27FC236}">
                  <a16:creationId xmlns:a16="http://schemas.microsoft.com/office/drawing/2014/main" id="{3A6172BD-E53A-C7A7-47D2-29D5B604A86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9640" y="13403014"/>
              <a:ext cx="914400" cy="533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44348</xdr:colOff>
      <xdr:row>58</xdr:row>
      <xdr:rowOff>185543</xdr:rowOff>
    </xdr:from>
    <xdr:to>
      <xdr:col>9</xdr:col>
      <xdr:colOff>135459</xdr:colOff>
      <xdr:row>62</xdr:row>
      <xdr:rowOff>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67" name="잉크 166">
              <a:extLst>
                <a:ext uri="{FF2B5EF4-FFF2-40B4-BE49-F238E27FC236}">
                  <a16:creationId xmlns:a16="http://schemas.microsoft.com/office/drawing/2014/main" id="{7E545486-0002-F193-436F-1EF3ABDFE8D9}"/>
                </a:ext>
              </a:extLst>
            </xdr14:cNvPr>
            <xdr14:cNvContentPartPr/>
          </xdr14:nvContentPartPr>
          <xdr14:nvPr macro=""/>
          <xdr14:xfrm>
            <a:off x="4892760" y="13176896"/>
            <a:ext cx="1382400" cy="681120"/>
          </xdr14:xfrm>
        </xdr:contentPart>
      </mc:Choice>
      <mc:Fallback xmlns="">
        <xdr:pic>
          <xdr:nvPicPr>
            <xdr:cNvPr id="167" name="잉크 166">
              <a:extLst>
                <a:ext uri="{FF2B5EF4-FFF2-40B4-BE49-F238E27FC236}">
                  <a16:creationId xmlns:a16="http://schemas.microsoft.com/office/drawing/2014/main" id="{7E545486-0002-F193-436F-1EF3ABDFE8D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886648" y="13170815"/>
              <a:ext cx="1394624" cy="6932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993548</xdr:colOff>
      <xdr:row>59</xdr:row>
      <xdr:rowOff>74016</xdr:rowOff>
    </xdr:from>
    <xdr:to>
      <xdr:col>2</xdr:col>
      <xdr:colOff>230557</xdr:colOff>
      <xdr:row>61</xdr:row>
      <xdr:rowOff>74097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72" name="잉크 171">
              <a:extLst>
                <a:ext uri="{FF2B5EF4-FFF2-40B4-BE49-F238E27FC236}">
                  <a16:creationId xmlns:a16="http://schemas.microsoft.com/office/drawing/2014/main" id="{21328280-419C-77C8-27AF-4D65C7BDC366}"/>
                </a:ext>
              </a:extLst>
            </xdr14:cNvPr>
            <xdr14:cNvContentPartPr/>
          </xdr14:nvContentPartPr>
          <xdr14:nvPr macro=""/>
          <xdr14:xfrm>
            <a:off x="1650960" y="13282016"/>
            <a:ext cx="441360" cy="430200"/>
          </xdr14:xfrm>
        </xdr:contentPart>
      </mc:Choice>
      <mc:Fallback xmlns="">
        <xdr:pic>
          <xdr:nvPicPr>
            <xdr:cNvPr id="172" name="잉크 171">
              <a:extLst>
                <a:ext uri="{FF2B5EF4-FFF2-40B4-BE49-F238E27FC236}">
                  <a16:creationId xmlns:a16="http://schemas.microsoft.com/office/drawing/2014/main" id="{21328280-419C-77C8-27AF-4D65C7BDC36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644769" y="13275927"/>
              <a:ext cx="453741" cy="44237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971640</xdr:colOff>
      <xdr:row>2</xdr:row>
      <xdr:rowOff>107120</xdr:rowOff>
    </xdr:from>
    <xdr:to>
      <xdr:col>5</xdr:col>
      <xdr:colOff>513290</xdr:colOff>
      <xdr:row>13</xdr:row>
      <xdr:rowOff>129100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잉크 20">
              <a:extLst>
                <a:ext uri="{FF2B5EF4-FFF2-40B4-BE49-F238E27FC236}">
                  <a16:creationId xmlns:a16="http://schemas.microsoft.com/office/drawing/2014/main" id="{8508B358-3CAE-D87E-1EED-F429565A6468}"/>
                </a:ext>
              </a:extLst>
            </xdr14:cNvPr>
            <xdr14:cNvContentPartPr/>
          </xdr14:nvContentPartPr>
          <xdr14:nvPr macro=""/>
          <xdr14:xfrm>
            <a:off x="971640" y="538920"/>
            <a:ext cx="3231000" cy="2396880"/>
          </xdr14:xfrm>
        </xdr:contentPart>
      </mc:Choice>
      <mc:Fallback xmlns="">
        <xdr:pic>
          <xdr:nvPicPr>
            <xdr:cNvPr id="21" name="잉크 20">
              <a:extLst>
                <a:ext uri="{FF2B5EF4-FFF2-40B4-BE49-F238E27FC236}">
                  <a16:creationId xmlns:a16="http://schemas.microsoft.com/office/drawing/2014/main" id="{8508B358-3CAE-D87E-1EED-F429565A64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5520" y="532800"/>
              <a:ext cx="3243240" cy="240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139810</xdr:colOff>
      <xdr:row>8</xdr:row>
      <xdr:rowOff>120680</xdr:rowOff>
    </xdr:from>
    <xdr:to>
      <xdr:col>6</xdr:col>
      <xdr:colOff>141250</xdr:colOff>
      <xdr:row>8</xdr:row>
      <xdr:rowOff>121040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2" name="잉크 21">
              <a:extLst>
                <a:ext uri="{FF2B5EF4-FFF2-40B4-BE49-F238E27FC236}">
                  <a16:creationId xmlns:a16="http://schemas.microsoft.com/office/drawing/2014/main" id="{0D3D888D-3A61-4190-CA13-5CE75020CBE0}"/>
                </a:ext>
              </a:extLst>
            </xdr14:cNvPr>
            <xdr14:cNvContentPartPr/>
          </xdr14:nvContentPartPr>
          <xdr14:nvPr macro=""/>
          <xdr14:xfrm>
            <a:off x="4489560" y="1847880"/>
            <a:ext cx="1440" cy="360"/>
          </xdr14:xfrm>
        </xdr:contentPart>
      </mc:Choice>
      <mc:Fallback xmlns="">
        <xdr:pic>
          <xdr:nvPicPr>
            <xdr:cNvPr id="22" name="잉크 21">
              <a:extLst>
                <a:ext uri="{FF2B5EF4-FFF2-40B4-BE49-F238E27FC236}">
                  <a16:creationId xmlns:a16="http://schemas.microsoft.com/office/drawing/2014/main" id="{0D3D888D-3A61-4190-CA13-5CE75020CBE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83440" y="1841760"/>
              <a:ext cx="136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463490</xdr:colOff>
      <xdr:row>8</xdr:row>
      <xdr:rowOff>120680</xdr:rowOff>
    </xdr:from>
    <xdr:to>
      <xdr:col>8</xdr:col>
      <xdr:colOff>549170</xdr:colOff>
      <xdr:row>8</xdr:row>
      <xdr:rowOff>121040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잉크 24">
              <a:extLst>
                <a:ext uri="{FF2B5EF4-FFF2-40B4-BE49-F238E27FC236}">
                  <a16:creationId xmlns:a16="http://schemas.microsoft.com/office/drawing/2014/main" id="{334372F2-1924-3C4D-96DE-3F0E24820B17}"/>
                </a:ext>
              </a:extLst>
            </xdr14:cNvPr>
            <xdr14:cNvContentPartPr/>
          </xdr14:nvContentPartPr>
          <xdr14:nvPr macro=""/>
          <xdr14:xfrm>
            <a:off x="6134040" y="1847880"/>
            <a:ext cx="85680" cy="360"/>
          </xdr14:xfrm>
        </xdr:contentPart>
      </mc:Choice>
      <mc:Fallback xmlns="">
        <xdr:pic>
          <xdr:nvPicPr>
            <xdr:cNvPr id="25" name="잉크 24">
              <a:extLst>
                <a:ext uri="{FF2B5EF4-FFF2-40B4-BE49-F238E27FC236}">
                  <a16:creationId xmlns:a16="http://schemas.microsoft.com/office/drawing/2014/main" id="{334372F2-1924-3C4D-96DE-3F0E24820B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27920" y="1841760"/>
              <a:ext cx="9792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241210</xdr:colOff>
      <xdr:row>8</xdr:row>
      <xdr:rowOff>120680</xdr:rowOff>
    </xdr:from>
    <xdr:to>
      <xdr:col>9</xdr:col>
      <xdr:colOff>340210</xdr:colOff>
      <xdr:row>8</xdr:row>
      <xdr:rowOff>121040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잉크 25">
              <a:extLst>
                <a:ext uri="{FF2B5EF4-FFF2-40B4-BE49-F238E27FC236}">
                  <a16:creationId xmlns:a16="http://schemas.microsoft.com/office/drawing/2014/main" id="{528B85A2-1DF7-87FD-45C1-498EAF9CD6B5}"/>
                </a:ext>
              </a:extLst>
            </xdr14:cNvPr>
            <xdr14:cNvContentPartPr/>
          </xdr14:nvContentPartPr>
          <xdr14:nvPr macro=""/>
          <xdr14:xfrm>
            <a:off x="6572160" y="1847880"/>
            <a:ext cx="99000" cy="360"/>
          </xdr14:xfrm>
        </xdr:contentPart>
      </mc:Choice>
      <mc:Fallback xmlns="">
        <xdr:pic>
          <xdr:nvPicPr>
            <xdr:cNvPr id="26" name="잉크 25">
              <a:extLst>
                <a:ext uri="{FF2B5EF4-FFF2-40B4-BE49-F238E27FC236}">
                  <a16:creationId xmlns:a16="http://schemas.microsoft.com/office/drawing/2014/main" id="{528B85A2-1DF7-87FD-45C1-498EAF9CD6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566040" y="1841760"/>
              <a:ext cx="11124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241410</xdr:colOff>
      <xdr:row>8</xdr:row>
      <xdr:rowOff>120680</xdr:rowOff>
    </xdr:from>
    <xdr:to>
      <xdr:col>10</xdr:col>
      <xdr:colOff>557490</xdr:colOff>
      <xdr:row>8</xdr:row>
      <xdr:rowOff>126440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잉크 26">
              <a:extLst>
                <a:ext uri="{FF2B5EF4-FFF2-40B4-BE49-F238E27FC236}">
                  <a16:creationId xmlns:a16="http://schemas.microsoft.com/office/drawing/2014/main" id="{65B52F95-54C9-CF53-94DC-C50097B2AFCC}"/>
                </a:ext>
              </a:extLst>
            </xdr14:cNvPr>
            <xdr14:cNvContentPartPr/>
          </xdr14:nvContentPartPr>
          <xdr14:nvPr macro=""/>
          <xdr14:xfrm>
            <a:off x="7232760" y="1847880"/>
            <a:ext cx="316080" cy="5760"/>
          </xdr14:xfrm>
        </xdr:contentPart>
      </mc:Choice>
      <mc:Fallback xmlns="">
        <xdr:pic>
          <xdr:nvPicPr>
            <xdr:cNvPr id="27" name="잉크 26">
              <a:extLst>
                <a:ext uri="{FF2B5EF4-FFF2-40B4-BE49-F238E27FC236}">
                  <a16:creationId xmlns:a16="http://schemas.microsoft.com/office/drawing/2014/main" id="{65B52F95-54C9-CF53-94DC-C50097B2AFC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226640" y="1841760"/>
              <a:ext cx="328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95370</xdr:colOff>
      <xdr:row>8</xdr:row>
      <xdr:rowOff>139760</xdr:rowOff>
    </xdr:from>
    <xdr:to>
      <xdr:col>8</xdr:col>
      <xdr:colOff>79730</xdr:colOff>
      <xdr:row>8</xdr:row>
      <xdr:rowOff>145520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잉크 27">
              <a:extLst>
                <a:ext uri="{FF2B5EF4-FFF2-40B4-BE49-F238E27FC236}">
                  <a16:creationId xmlns:a16="http://schemas.microsoft.com/office/drawing/2014/main" id="{34D24896-55F0-5EA8-A5D2-F0F5FF932B61}"/>
                </a:ext>
              </a:extLst>
            </xdr14:cNvPr>
            <xdr14:cNvContentPartPr/>
          </xdr14:nvContentPartPr>
          <xdr14:nvPr macro=""/>
          <xdr14:xfrm>
            <a:off x="5105520" y="1866960"/>
            <a:ext cx="644760" cy="5760"/>
          </xdr14:xfrm>
        </xdr:contentPart>
      </mc:Choice>
      <mc:Fallback xmlns="">
        <xdr:pic>
          <xdr:nvPicPr>
            <xdr:cNvPr id="28" name="잉크 27">
              <a:extLst>
                <a:ext uri="{FF2B5EF4-FFF2-40B4-BE49-F238E27FC236}">
                  <a16:creationId xmlns:a16="http://schemas.microsoft.com/office/drawing/2014/main" id="{34D24896-55F0-5EA8-A5D2-F0F5FF932B6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99400" y="1860840"/>
              <a:ext cx="657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3:59.549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298 249 24575,'-7'0'0,"1"1"0,0 0 0,-1 1 0,1 0 0,0 0 0,0 0 0,0 0 0,1 1 0,-1 0 0,0 1 0,1-1 0,0 1 0,0 0 0,0 0 0,0 0 0,1 1 0,-7 8 0,-5 8 0,0 1 0,-23 42 0,20-28 0,2 0 0,1 1 0,2 0 0,1 1 0,2 1 0,2 0 0,1 0 0,2 1 0,0 41 0,6-78 0,0 1 0,0 0 0,0-1 0,1 1 0,-1-1 0,1 1 0,0-1 0,3 7 0,-4-9 0,1 0 0,-1 0 0,1-1 0,0 1 0,-1 0 0,1 0 0,0-1 0,0 1 0,-1 0 0,1-1 0,0 1 0,0-1 0,0 1 0,0-1 0,0 0 0,0 1 0,0-1 0,0 0 0,0 1 0,0-1 0,0 0 0,0 0 0,0 0 0,0 0 0,0 0 0,0 0 0,0 0 0,0-1 0,0 1 0,0 0 0,0 0 0,0-1 0,0 1 0,1-1 0,3-2 0,0 1 0,1-1 0,-1 0 0,0 0 0,-1-1 0,1 1 0,-1-1 0,1 0 0,4-6 0,32-47 0,-32 45 0,16-30 0,-1-1 0,-2 0 0,-2-2 0,-2-1 0,24-93 0,-32 110 0,-10 29 0,0 0 0,1-1 0,-1 1 0,0 0 0,0 0 0,0 0 0,0-1 0,1 1 0,-1 0 0,0 0 0,0 0 0,0 0 0,1-1 0,-1 1 0,0 0 0,0 0 0,1 0 0,-1 0 0,0 0 0,0 0 0,1 0 0,-1 0 0,0 0 0,0 0 0,1 0 0,-1 0 0,0 0 0,0 0 0,1 0 0,-1 0 0,0 0 0,0 0 0,1 0 0,-1 0 0,0 0 0,0 0 0,1 0 0,-1 1 0,0-1 0,0 0 0,1 0 0,-1 0 0,0 0 0,0 1 0,0-1 0,0 0 0,1 0 0,-1 0 0,0 1 0,0-1 0,6 8 0,-1 1 0,-1 0 0,0 0 0,0 0 0,0 0 0,-1 0 0,3 15 0,5 14 0,115 282-1365,-115-295-5461</inkml:trace>
  <inkml:trace contextRef="#ctx0" brushRef="#br0" timeOffset="424.78">630 0 24575,'3'11'0,"5"21"0,5 19 0,3 25 0,0 11 0,3 8 0,-1 9 0,-4-2 0,0-8 0,-3-17 0,-3-18 0,-3-15 0,-3-16-8191</inkml:trace>
  <inkml:trace contextRef="#ctx0" brushRef="#br0" timeOffset="704.7">485 685 24575,'-3'0'0,"0"0"0,-1 0 0,1 0 0,0 1 0,0-1 0,0 1 0,0-1 0,0 1 0,-5 3 0,6-3 0,1 0 0,-1 0 0,1 1 0,-1-1 0,1 1 0,0-1 0,-1 1 0,1-1 0,0 1 0,0 0 0,0 0 0,1-1 0,-1 1 0,0 0 0,1 0 0,-2 3 0,1 3 5,-1-1-1,1 0 1,1 1 0,-1-1-1,1 1 1,0-1-1,1 1 1,0-1 0,0 1-1,1-1 1,0 0 0,0 0-1,0 0 1,1 0-1,0 0 1,0 0 0,1-1-1,0 1 1,0-1-1,1 0 1,0-1 0,0 1-1,0-1 1,0 0-1,8 6 1,-4-4-92,0-1-1,0 0 1,1-1 0,0 0-1,0 0 1,0-1 0,1 0-1,0-1 1,-1 0-1,1 0 1,0-1 0,0-1-1,0 0 1,0-1 0,0 0-1,17-2 1,1-3-6739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3:49.639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0 3061 24575,'0'0'-8191</inkml:trace>
  <inkml:trace contextRef="#ctx0" brushRef="#br0" timeOffset="245.44">83 3467 24575,'0'5'0</inkml:trace>
  <inkml:trace contextRef="#ctx0" brushRef="#br0" timeOffset="1405.66">227 3855 24575,'0'0'0,"0"-1"0,0 1 0,0 0 0,0-1 0,-1 1 0,1-1 0,0 1 0,0 0 0,0-1 0,0 1 0,0 0 0,-1-1 0,1 1 0,0 0 0,0-1 0,0 1 0,-1 0 0,1-1 0,0 1 0,-1 0 0,1 0 0,0-1 0,-1 1 0,1 0 0,0 0 0,-1 0 0,1 0 0,0-1 0,-1 1 0,1 0 0,0 0 0,-1 0 0,1 0 0,-1 0 0,1 0 0,0 0 0,-1 0 0,1 0 0,-1 0 0,1 0 0,0 0 0,-1 0 0,1 0 0,0 0 0,-1 1 0,1-1 0,0 0 0,-1 0 0,0 1 0,-25 12 0,17-8 0,-30 5 0,32-9 0,0 0 0,2 0 0,-2 1 0,-7 4 0,12-5 0,-1 1 0,1-1 0,-1 1 0,1-1 0,0 0 0,0 2 0,-1-1 0,1 0 0,1 0 0,-1 1 0,0-1 0,1 1 0,-1 0 0,-1 2 0,-2 9 0,0 1 0,0-1 0,1 1 0,1-1 0,1 1 0,-2 29 0,3-15 0,2 3 0,5 39 0,-4-56 20,0-1 0,1 1 0,0-2 0,1 0 0,7 15 0,-10-23-79,1-2-1,-1 0 1,1 0-1,0 1 1,1-1 0,-1 0-1,0-1 1,1 1-1,0 1 1,-1-2 0,1 0-1,0 0 1,0 0-1,0 1 1,0-2 0,0 0-1,0 1 1,0-1-1,1 0 1,-2 0 0,2 0-1,0 0 1,-1-1-1,6 1 1,8-1-6767</inkml:trace>
  <inkml:trace contextRef="#ctx0" brushRef="#br0" timeOffset="51365.75">206 175 24575,'0'1696'0,"-1"-1657"0,-2-2 0,-12 64 0,-28 73 0,25-114 0,5 3 0,2-1 0,1-1 0,3 3 0,2 85 0,7-37 0,-2-35 0,3 1 0,15 82 0,52 322 0,-50-338 0,-10-24 0,-6 205 0,-6-178 0,2-78 0,-12 93 0,11-158 0,0 1 0,1 0 0,-1-1 0,1 1 0,0 0 0,1-1 0,-1 0 0,1 0 0,1 7 0,-1-9 0,0-1 0,0 1 0,0-1 0,0 1 0,0 0 0,0 0 0,0-1 0,1 0 0,-1 0 0,1 0 0,-1 0 0,1 0 0,-1 0 0,1 0 0,0 0 0,-1 1 0,1-1 0,0-1 0,0 1 0,-1-1 0,1 1 0,0-1 0,0 0 0,2 0 0,7 1 0,0 0 0,0-1 0,-1 0 0,1-1 0,0 0 0,-1-1 0,1-1 0,10-3 0,6-4 0,43-22 0,-29 11 0,-15 10 0,-20 9 0,0-1 0,0 1 0,0-1 0,0-1 0,5-4 0,-8 6 0,-1-2 0,0 2 0,0-1 0,0 1 0,0-1 0,0-1 0,0 2 0,-1 0 0,1-1 0,-1-1 0,0 2 0,0-1 0,0-1 0,1-3 0,4-35 0,-2 2 0,-2-2 0,-4-69 0,0 7 0,19-542 0,-32-274 0,-9 251 0,22-1 0,3 403 0,-3 211 0,-2 0 0,-21-106 0,19 117 0,1-2 0,2 1 0,5-73 0,0 27 0,-2-187 0,0 276 0,1-1 0,-1 1 0,-1 0 0,1 1 0,0-1 0,-1 0 0,1 1 0,-1 0 0,0-1 0,0 1 0,0-2 0,0 1 0,-1 1 0,1 0 0,-1-1 0,-2-3 0,2 5 0,-1-1 0,0 0 0,1 1 0,-1-1 0,0 0 0,0 1 0,0 0 0,0 0 0,0 0 0,0 0 0,0 1 0,0-1 0,0 1 0,-6 0 0,-140 1 82,72 1-1529,39-2-5379</inkml:trace>
  <inkml:trace contextRef="#ctx0" brushRef="#br0" timeOffset="52163.49">535 2609 24575,'271'-11'0,"-5"-1"0,352 33-1365,-594-19-5461</inkml:trace>
  <inkml:trace contextRef="#ctx0" brushRef="#br0" timeOffset="52954.27">1645 2178 24575,'12'1'0,"0"1"0,-1 0 0,0 0 0,1 0 0,-1 1 0,0 0 0,0 2 0,11 6 0,2 2 0,-1 1 0,27 22 0,-42-30 0,0 0 0,0 1 0,-1 0 0,0 1 0,0 1 0,-1-2 0,0 2 0,6 11 0,-9-15 0,-1-1 0,-1 0 0,1 2 0,-1-2 0,0 2 0,0-2 0,0 1 0,0 1 0,-1-1 0,0 0 0,0 1 0,0-3 0,-1 3 0,0-1 0,0 0 0,0 1 0,0-1 0,-1-1 0,-2 4 0,-9 19 0,-2 0 0,-1-1 0,-1-1 0,-35 41 0,4-8 0,10-7 0,2 5 0,2-2 0,-42 95 0,76-148 0,-15 31 0,5-22 0,10-10 0,0 0 0,0 0 0,-1 0 0,1 0 0,0 0 0,0 0 0,-1 0 0,1 0 0,0 0 0,-1 0 0,1 0 0,0 0 0,0 0 0,-1 0 0,1 0 0,0 0 0,0-1 0,-1 1 0,1 0 0,0 0 0,0 0 0,0 0 0,-1-1 0,1 1 0,0 0 0,0 0 0,0-2 0,0 2 0,-1 0 0,1 0 0,0-1 0,0 1 0,0 0 0,0 0 0,0-1 0,0 1 0,0 0 0,0 0 0,0-1 0,-4-15 0,2 0 0,0 1 0,1-2 0,0 1 0,2-24 0,0 2 0,2-565-1365,-3 575-5461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12.46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14.96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1083 152 24575,'-1'0'0,"0"1"0,0-1 0,0 0 0,0 0 0,0 1 0,1-1 0,-1 1 0,0-1 0,0 1 0,0-1 0,0 1 0,0-1 0,1 1 0,-1 0 0,0-1 0,0 1 0,1 0 0,-1 0 0,0 1 0,1-2 0,-1 1 0,1-1 0,0 1 0,-1 0 0,1 0 0,-1 1 0,-6 32 0,6-28 0,-9 85 0,4 1 0,7 122 0,1-79 0,-2-132 0,0-1 0,0 1 0,0 0 0,0-1 0,1 0 0,-1 1 0,1-1 0,-1 1 0,1-1 0,0 1 0,0-2 0,0 1 0,0 0 0,0 0 0,2 3 0,-1-3 0,1 0 0,-1 0 0,0-1 0,1 1 0,-1-1 0,1 0 0,-1 0 0,1 1 0,0-1 0,0 0 0,-1 0 0,1-1 0,3 1 0,94 8 0,-29-3 0,632 27 0,-638-31 0,-3 5 0,99 20 0,-18 0 0,83-6 0,-217-21 0,-1 0 0,1 0 0,0-1 0,-1 0 0,14-4 0,-20 4 0,1 0 0,0 0 0,0 0 0,-1 0 0,1 0 0,-1-2 0,1 1 0,-1 0 0,0 1 0,1-1 0,-1 0 0,0 0 0,0-1 0,-1 0 0,1 1 0,0-1 0,-1 1 0,2-7 0,1-1 0,-1 0 0,0-2 0,-1 0 0,0 1 0,-1 1 0,1-17 0,-6-70 0,2 60 0,-10-382 0,9 365 0,-10-65 0,12 117 0,0-1 0,0 0 0,0 0 0,0 0 0,0 0 0,0 1 0,-1-1 0,1 1 0,-1-1 0,0 0 0,0 1 0,0 0 0,0 0 0,0 0 0,0 0 0,0 0 0,-1 1 0,1-1 0,0 1 0,-1 0 0,0-1 0,1 1 0,-1 0 0,-5-1 0,-5-2 0,-3 2 0,2 0 0,-26-1 0,20 3 0,-594 7 0,252 6 0,229-12 0,-40 0 0,-211 28 0,359-25-273,1 0 0,0 2 0,0 0 0,-26 12 0,29-9-6553</inkml:trace>
  <inkml:trace contextRef="#ctx0" brushRef="#br0" timeOffset="680.05">1520 737 24575,'23'53'0,"-4"1"0,-1 1 0,19 93 0,-32-128 0,91 622 0,-69-421 0,69 451 0,-84-602-110,31 220-1145,-41-270-5571</inkml:trace>
  <inkml:trace contextRef="#ctx0" brushRef="#br0" timeOffset="1324.53">1730 2865 24575,'1'0'0,"1"1"0,-1-1 0,1 1 0,-1-1 0,0 1 0,1 0 0,-1 0 0,0 0 0,0-1 0,1 1 0,-1 0 0,0 0 0,0 1 0,0-1 0,1 2 0,6 6 0,2-1 0,0-1 0,0 1 0,2-2 0,-1-1 0,0 0 0,1 0 0,-1 0 0,1-2 0,0 0 0,0 0 0,14 0 0,18 2 0,78-6 0,-71-2 0,-47 5 0,1-2 0,-1 0 0,0 0 0,0-2 0,1 2 0,-1-1 0,0 0 0,0 0 0,0 0 0,0-1 0,0 0 0,0 1 0,0-1 0,-1-2 0,1 2 0,-1 0 0,1-1 0,-1 0 0,0 0 0,0-1 0,0 2 0,-1-1 0,1 0 0,-1-1 0,1-1 0,0 2 0,-1-1 0,0 0 0,-1-1 0,1 1 0,-1 0 0,1-7 0,5-16 20,-2 1-1,-1-1 0,1-35 1,-5-86-600,-1 105-283,1 25-5963</inkml:trace>
  <inkml:trace contextRef="#ctx0" brushRef="#br0" timeOffset="2006.34">0 737 24575,'3'0'0,"9"4"0,9 9 0,8 4 0,6 5 0,2-1 0,4-6 0,6-5 0,1-3 0,2 0 0,-2 0 0,-9-3-8191</inkml:trace>
  <inkml:trace contextRef="#ctx0" brushRef="#br0" timeOffset="2280.75">312 651 24575,'0'4'0,"0"5"0,0 7 0,0 18 0,0 8 0,0 6 0,0-2 0,0-1 0,0-6 0,0-5 0,0-8-8191</inkml:trace>
  <inkml:trace contextRef="#ctx0" brushRef="#br0" timeOffset="2824.8">126 1779 24575,'3'0'0,"9"0"0,12 0 0,10 0 0,16-4 0,11-1 0,3 1 0,-1-1 0,-4-1 0,-6-1 0,-14 2-8191</inkml:trace>
  <inkml:trace contextRef="#ctx0" brushRef="#br0" timeOffset="3207.02">418 1453 24575,'-4'8'0,"0"12"0,-1 16 0,1 7 0,2 9 0,-4 10 0,1 5 0,0-2 0,1-3 0,2-8 0,0-13 0,2-6 0,-1-8 0,2-3 0,-1-2 0,0-7-8191</inkml:trace>
  <inkml:trace contextRef="#ctx0" brushRef="#br0" timeOffset="3620.55">312 2516 24575,'4'0'0,"5"0"0,4 0 0,3 0 0,0 0 0,0 0 0,0-3 0,3-2 0,3 0 0,2-1 0,1-3 0,-5 3-8191</inkml:trace>
  <inkml:trace contextRef="#ctx0" brushRef="#br0" timeOffset="4027.73">376 2126 24575,'0'7'0,"0"14"0,0 10 0,0 16 0,0 9 0,0 5 0,0-7 0,0-4 0,0-3 0,0-5 0,0-8 0,0-5 0,0-3 0,0-4 0,0 1 0,0-3 0,0 0 0,0-3-8191</inkml:trace>
  <inkml:trace contextRef="#ctx0" brushRef="#br0" timeOffset="5398.92">895 434 24575,'-14'0'0,"0"1"0,0 1 0,0 0 0,1 1 0,-1 0 0,1 0 0,-1 2 0,1 1 0,1-1 0,-1 3 0,0-2 0,1 3 0,0-3 0,1 4 0,0-2 0,1 1 0,-15 18 0,10-9 0,1 0 0,0 0 0,2 1 0,0 0 0,1 2 0,1-1 0,1 1 0,1 1 0,0-1 0,2 2 0,-1-2 0,3 3 0,0-2 0,1 2 0,2-2 0,0 2 0,1-3 0,1 2 0,1 0 0,1 0 0,1 0 0,14 41 0,-15-54 0,0-3 0,1 2 0,0-1 0,0 1 0,1-2 0,0 1 0,0-2 0,1 2 0,0-1 0,0 0 0,1 0 0,13 10 0,-9-10 0,1-1 0,-1 0 0,1 1 0,1-2 0,-2 0 0,2-1 0,-1 0 0,17 0 0,32 7-1365,-37-7-5461</inkml:trace>
  <inkml:trace contextRef="#ctx0" brushRef="#br0" timeOffset="6182.91">959 1324 24575,'0'-2'0,"0"1"0,-1-2 0,1 2 0,0-1 0,0 1 0,-1-1 0,1 1 0,-1 0 0,1-1 0,-1 1 0,0-1 0,1 1 0,-1-1 0,0 1 0,-1-1 0,1 1 0,0 0 0,0 0 0,-2-2 0,0 2 0,1-1 0,-1-1 0,1 2 0,-1 0 0,0 0 0,0 1 0,0-1 0,0 0 0,-4 0 0,0 0 0,0 1 0,0 0 0,0 0 0,1 0 0,-1 1 0,0 0 0,0 0 0,-9 3 0,3 3 0,1-1 0,-1 2 0,1-1 0,1 2 0,-12 8 0,-51 56 0,70-69 0,-10 10 0,0 2 0,1 0 0,1 0 0,0 1 0,-9 18 0,15-23 0,1 1 0,0-1 0,1 2 0,0-2 0,1 2 0,0-1 0,1 1 0,-1 22 0,2-21 0,0 7 0,1 0 0,1-1 0,5 35 0,-5-50 0,0-1 0,0 0 0,1 1 0,0-1 0,0 0 0,0 0 0,0-1 0,1 0 0,0 2 0,0-2 0,0 0 0,0 0 0,1 1 0,-1-1 0,1-1 0,0 1 0,0 0 0,1-2 0,7 5 0,5 3 0,0-2 0,1 0 0,-1-2 0,1 0 0,1-2 0,0 0 0,34 4 0,161-10-1365,-194 2-5461</inkml:trace>
  <inkml:trace contextRef="#ctx0" brushRef="#br0" timeOffset="6808.63">938 2278 24575,'-33'2'0,"0"1"0,0 2 0,1 2 0,0 1 0,0 1 0,0 3 0,2 1 0,-32 15 0,46-19 0,0 0 0,1 1 0,0 1 0,0 0 0,0 0 0,-18 23 0,26-27 0,0 3 0,1-2 0,0 2 0,1-2 0,0 2 0,1 0 0,0 0 0,0 1 0,1-2 0,0 1 0,1 1 0,-3 17 0,3 10 0,1 2 0,7 67 0,-5-101 0,-1 0 0,2 0 0,-1 0 0,1 0 0,0-1 0,0 0 0,0 1 0,1-1 0,-1 0 0,1 1 0,-1-1 0,2-1 0,4 7 0,-2-6 0,1 2 0,-1-2 0,1 1 0,1-1 0,-1 0 0,1 0 0,15 6 0,0-4 0,-1 0 0,1 0 0,1-3 0,-1 0 0,34 2 0,6-5-1365,-37-2-5461</inkml:trace>
  <inkml:trace contextRef="#ctx0" brushRef="#br0" timeOffset="7410.92">854 2777 24575,'5'0'0,"0"1"0,0-1 0,0 2 0,1-1 0,-2 2 0,1-1 0,0 0 0,8 5 0,0 1 0,4 1 0,1 1 0,-2 0 0,0 1 0,0 2 0,-1 0 0,-1 0 0,17 21 0,-28-30 0,1 3 0,-1 0 0,0 0 0,0-1 0,-1 2 0,1-2 0,-2-1 0,1 3 0,-1-2 0,0 2 0,0-1 0,-1 1 0,0-1 0,0 0 0,-1 9 0,-1-1 0,0-1 0,-1 1 0,0 0 0,-1-3 0,-1 3 0,-8 17 0,6-19-195,0 0 0,-1 0 0,0-1 0,-1-1 0,0 1 0,-12 11 0,0-4-6631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23.30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776 2 24575,'-3'-2'0,"-3"7"0,-6 10 0,-7 21 0,2-2 0,0 4 0,3-1 0,1 2 0,2-1 0,-12 66 0,16-47 0,-1 0 0,5 1 0,2-1 0,8 68 0,-5-102 0,4 1 0,-1 0 0,0 0 0,2-2 0,0 2 0,2-3 0,0 3 0,1-3 0,16 24 0,-15-28 0,2-1 0,0 1 0,0 0 0,2-3 0,0 1 0,0-2 0,2 0 0,0 0 0,0-2 0,34 16 0,-27-17-170,0-1-1,0-1 0,1-1 1,0-1-1,0-3 0,0 1 1,50-1-1,-44-4-6655</inkml:trace>
  <inkml:trace contextRef="#ctx0" brushRef="#br0" timeOffset="446.9">1029 951 24575,'12'15'0,"-1"1"0,0-1 0,16 38 0,-16-33 0,0 3 0,0-3 0,-1 3 0,0 0 0,-2 1 0,-1-1 0,-1 1 0,-1 0 0,-1 0 0,0 1 0,-2 38 0,-2-56 0,-2 0 0,1 0 0,-2 0 0,1 1 0,0-2 0,-1 1 0,0 0 0,0-1 0,0 1 0,-1-1 0,0 0 0,0-1 0,-1 1 0,0 0 0,0-1 0,0 0 0,-1-1 0,1 0 0,-12 8 0,-9 3 0,0-1 0,-1 0 0,-37 10 0,60-22 0,-47 16-1365,5-6-5461</inkml:trace>
  <inkml:trace contextRef="#ctx0" brushRef="#br0" timeOffset="1047.05">189 499 24575,'4'0'0,"11"0"0,15 0 0,16 0 0,6 3 0,7 1 0,-4 0 0,-7 1 0,-6-3 0,-6 0 0,-9 2 0,-9 2-8191</inkml:trace>
  <inkml:trace contextRef="#ctx0" brushRef="#br0" timeOffset="1387.13">441 239 24575,'-4'4'0,"0"13"0,-1 17 0,1 13 0,2 12 0,0 4 0,1 12 0,5-1 0,4 0 0,1-8 0,4-5 0,-2-9 0,1-6 0,-1-9 0,-2-8 0,-4-8-8191</inkml:trace>
  <inkml:trace contextRef="#ctx0" brushRef="#br0" timeOffset="2005">189 1923 24575,'0'-5'0,"0"-3"0,7-2 0,10-2 0,8-2 0,13-7 0,4 0 0,7-1 0,3 5 0,-4 5 0,-8 4 0,-9 3-8191</inkml:trace>
  <inkml:trace contextRef="#ctx0" brushRef="#br0" timeOffset="2379">294 1533 24575,'0'14'0,"0"19"0,0 9 0,0 14 0,0 5 0,0 12 0,0 4 0,0-3 0,0-4 0,0-9 0,0-10 0,4-7 0,0-9 0,4-10 0,4-6 0,0-6-8191</inkml:trace>
  <inkml:trace contextRef="#ctx0" brushRef="#br0" timeOffset="3011.02">923 1533 24575,'-13'-5'0,"-1"1"0,-1 1 0,1-1 0,0 1 0,0 2 0,0 0 0,-1 1 0,-17 0 0,28 0 0,0 1 0,0-1 0,0 1 0,0 0 0,0 0 0,0 1 0,0-1 0,0 2 0,0-1 0,1 0 0,-1 0 0,1 0 0,-5 5 0,3-2 0,0-1 0,0 3 0,0-2 0,1 2 0,0-1 0,0 0 0,-3 7 0,-3 13 0,1-3 0,2 1 0,-8 36 0,13-49 0,-12 49 0,5 3 0,3-3 0,1 116 0,6-166 0,-1 2 0,1-2 0,1 1 0,0-1 0,0 2 0,8 18 0,-8-25 0,0-1 0,1 2 0,2-2 0,-2-1 0,0 1 0,0 1 0,0 0 0,1-2 0,0 2 0,-1-2 0,1 0 0,1 0 0,-1-2 0,0 2 0,1 0 0,6 2 0,12 2 0,1-1 0,0-1 0,1-1 0,-1-2 0,28 0 0,-15 0 0,6 1-119,22 3-296,-1-3-1,100-10 1,-136 2-6411</inkml:trace>
  <inkml:trace contextRef="#ctx0" brushRef="#br0" timeOffset="3295.93">1176 2051 24575,'0'5'0,"0"3"0,0 8 0,0 10 0,0 6 0,0 6 0,0 0 0,0 3 0,-5-1 0,-7-3 0,-5 1 0,-12-2 0,-7 1 0,-11-5 0,1-7-8191</inkml:trace>
  <inkml:trace contextRef="#ctx0" brushRef="#br0" timeOffset="4062.28">0 2849 24575,'4'0'0,"8"0"0,9 0 0,11 0 0,9 0 0,8 0 0,-3 0 0,-1 0 0,-3 0 0,-7 0 0,-9 0-8191</inkml:trace>
  <inkml:trace contextRef="#ctx0" brushRef="#br0" timeOffset="4421.5">168 2485 24575,'0'6'0,"0"19"0,0 13 0,0 11 0,0 2 0,4 0 0,1-3 0,-1-9 0,0-1 0,2-5 0,1-4 0,-2-4 0,-1-3 0,-1 2 0,2-7 0,3-5 0,2-4-8191</inkml:trace>
  <inkml:trace contextRef="#ctx0" brushRef="#br0" timeOffset="4962.78">776 2568 24575,'-14'1'0,"0"0"0,1 2 0,-1 0 0,0 0 0,1 0 0,0 3 0,0-3 0,0 3 0,1 1 0,-3-1 0,3 2 0,1 0 0,-1 1 0,-12 11 0,13-11 0,2 1 0,-1 0 0,1 1 0,1 1 0,0-1 0,0 0 0,1 2 0,1 0 0,0-1 0,0 0 0,1 2 0,1-1 0,0 1 0,-3 22 0,6-29 0,1 1 0,0-1 0,0 2 0,0-2 0,1 1 0,0-2 0,0 2 0,1-1 0,0 1 0,1-2 0,-1 2 0,1-1 0,0 1 0,1-2 0,0 0 0,0 1 0,0-1 0,6 6 0,-3-3 0,1-3 0,0 2 0,1-1 0,-1 1 0,1-3 0,0-1 0,1 2 0,-1-1 0,1-1 0,0 1 0,20 4 0,43 4-682,90 9-1,-132-20-6143</inkml:trace>
  <inkml:trace contextRef="#ctx0" brushRef="#br0" timeOffset="5236.34">944 2829 24575,'6'1'0,"-1"0"0,0 0 0,1-1 0,-1 2 0,0 0 0,0 0 0,0 1 0,0-1 0,1 1 0,-2 0 0,1 0 0,-1 1 0,0 0 0,0 0 0,0-1 0,0 1 0,0 1 0,-1-1 0,4 7 0,0 0 0,0-2 0,-1 3 0,0 1 0,0-1 0,-2 0 0,1 0 0,3 19 0,-7-27 0,0 0 0,0 1 0,0 1 0,-1-1 0,1 2 0,-1-2 0,0-2 0,-1 3 0,1-1 0,-1 0 0,0 1 0,0-1 0,-1-1 0,1 1 0,-1 0 0,0-1 0,0 2 0,-1-2 0,1 0 0,-1 0 0,0 1 0,0-2 0,0 1 0,-7 6 0,-4 4-227,-1-2-1,-1 1 1,-1-3-1,0 0 1,-23 12-1,-9 1-6598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34.79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148 1450 24575,'10'0'0,"15"0"0,19 3 0,25 3 0,16-2 0,9 0 0,1-2 0,-11 1 0,-15-2 0,-14 2 0,-18 2-8191</inkml:trace>
  <inkml:trace contextRef="#ctx0" brushRef="#br0" timeOffset="261.77">460 1775 24575,'3'0'0,"9"0"0,9 0 0,12 0 0,15 0 0,8 0 0,-1 0 0,-2 0 0,-6 0 0,-9 0 0,-11-4 0,-9-1-8191</inkml:trace>
  <inkml:trace contextRef="#ctx0" brushRef="#br0" timeOffset="-4341.76">1 347 24575,'0'-4'0,"1"1"0,0-1 0,0 1 0,1 0 0,-1 0 0,1-1 0,-1 2 0,1-1 0,0 1 0,0 0 0,5-7 0,1-1 0,0 1 0,0-1 0,0 2 0,1 1 0,1-1 0,-1 1 0,1-1 0,0 1 0,2 2 0,-1 0 0,0-1 0,0 2 0,0 0 0,0 0 0,1 1 0,0 1 0,21-2 0,-30 4 0,1 0 0,-1 1 0,0-1 0,0 0 0,0 1 0,0 0 0,0 0 0,-1 0 0,1 0 0,0 0 0,0 1 0,-1-1 0,1 1 0,0 0 0,-1-1 0,4 4 0,-2 1 0,0-2 0,0 1 0,-1 0 0,1 1 0,-1 0 0,0-1 0,4 11 0,-2 0 0,0 3 0,-1-3 0,0 1 0,-2 2 0,4 18 0,-6-34 0,0 1 0,-1-2 0,1 3 0,0-2 0,-1 0 0,0 1 0,-2 0 0,2 0 0,0-1 0,-1 1 0,1-1 0,-4 5 0,-2 1 0,0 0 0,-14 15 0,15-19 0,0 1 0,1 0 0,-1 1 0,1 1 0,0 0 0,-3 6 0,7-13 0,1 0 0,-1 0 0,1 0 0,-1 1 0,1-1 0,-1 0 0,1 0 0,0 0 0,0 1 0,0 0 0,0-1 0,0 0 0,0 0 0,0 0 0,0 1 0,0-2 0,0 1 0,1 0 0,-1 0 0,0 1 0,1-1 0,-1 1 0,1-1 0,-1 0 0,1 0 0,0-1 0,-1 1 0,1 0 0,0-1 0,0 1 0,0 0 0,0 0 0,-1 1 0,1-2 0,0 1 0,0 0 0,1-1 0,-1 1 0,0-1 0,0 1 0,0-1 0,0 0 0,0 1 0,2-1 0,7 3 0,0-1 0,1-1 0,0 1 0,11-1 0,-5 0 0,212 16-1365,-201-16-5461</inkml:trace>
  <inkml:trace contextRef="#ctx0" brushRef="#br0" timeOffset="-3832.34">688 1 24575,'0'14'0,"-1"-2"0,-4 20 0,-1 8 0,3-9 0,-1 2 0,1 2 0,2-2 0,1 2 0,6 48 0,-5-77 0,0-2 0,0 2 0,1-1 0,-1-1 0,1 2 0,0-3 0,0 2 0,1 0 0,-1-1 0,1-1 0,0 2 0,0-1 0,0 0 0,1 0 0,-1 0 0,1-1 0,0 0 0,0 1 0,0-2 0,0 1 0,5 1 0,5 1 0,1-1 0,0 0 0,0 0 0,0-1 0,21 0 0,-22-2 0,0 1 0,0 0 0,0 1 0,0 1 0,-1-1 0,17 8 0,-26-9 0,-1 0 0,0 2 0,1-2 0,-1-1 0,0 2 0,-1 0 0,1 1 0,0-1 0,-1 0 0,1 0 0,-1 1 0,0-1 0,2 0 0,-2 1 0,-1 0 0,1 0 0,-1 0 0,0 0 0,0 0 0,0 0 0,-1-1 0,1 2 0,-1-2 0,0 1 0,0 1 0,0-1 0,-1 0 0,0 6 0,-1 1 0,-1-2 0,1-1 0,-3 2 0,1 0 0,1-1 0,-2 0 0,1 0 0,-1-1 0,0 1 0,-11 11 0,8-11-91,0 1 0,-1-2 0,0-1 0,-1 2 0,0-2 0,0 0 0,0-1 0,-1 1 0,0-3 0,0 2 0,0-2 0,-1-1 0,1 0 0,-14 3 0,-8-3-6735</inkml:trace>
  <inkml:trace contextRef="#ctx0" brushRef="#br0" timeOffset="-3582.66">607 88 24575,'7'0'0,"8"0"0,14 0 0,5 0 0,0 0 0,1 0 0,0 2 0,-5 3 0,5 4 0,-1-1 0,1 3 0,5 4 0,2-3 0,-7 2 0,-3-1 0,-8-3-8191</inkml:trace>
  <inkml:trace contextRef="#ctx0" brushRef="#br0" timeOffset="-3134.02">1419 216 24575,'-1'13'0,"-1"-1"0,0 1 0,-1-2 0,0 1 0,-6 16 0,0 1 0,0-1 0,-30 124 0,35-131 0,1 0 0,1-1 0,1 1 0,1 0 0,2 32 0,-1-47 0,0 2 0,0-1 0,1 0 0,0-1 0,0 2 0,1-1 0,-1 0 0,1 0 0,1-3 0,-1 2 0,1 1 0,0-1 0,0 0 0,1-1 0,0 1 0,0-2 0,0 1 0,0 0 0,1-1 0,0-1 0,0 2 0,0-2 0,0 0 0,0 0 0,1 1 0,0-2 0,0 0 0,6 1 0,-1-2-91,0 0 0,0 0 0,0 1 0,0-4 0,0 2 0,0-2 0,0 1 0,0-1 0,0-1 0,-1 0 0,1-2 0,-1 1 0,0-2 0,17-9 0,-1-1-6735</inkml:trace>
  <inkml:trace contextRef="#ctx0" brushRef="#br0" timeOffset="-2328.34">1648 757 24575,'0'-29'0,"-2"-2"0,0 3 0,-10-40 0,9 55 0,0 0 0,0 1 0,-1 1 0,-1-1 0,0 0 0,-1 1 0,0 0 0,0 1 0,-1-1 0,-12-13 0,14 20 8,0-1-1,1 2 1,-2 0-1,1 0 1,0 0-1,0 1 1,-1 0-1,1 0 1,-1 0-1,0 1 1,0-2-1,0 2 1,0 1-1,1-1 1,-11 1-1,12 0-66,0 0-1,0 0 1,1 0-1,0 1 1,-1 0 0,0 1-1,-1-1 1,1 0-1,1 0 1,-1 1 0,1 0-1,-1-1 1,1 1-1,0-1 1,-1 2 0,1-1-1,0 1 1,1 0-1,-1-1 1,0 2 0,1-1-1,-1 0 1,1 1-1,-2 4 1,-2 8-6767</inkml:trace>
  <inkml:trace contextRef="#ctx0" brushRef="#br0" timeOffset="-1786.34">1878 563 24575,'0'7'0,"-1"1"0,-1 0 0,1 1 0,-3 6 0,-3 22 0,6-30 0,-1 2 0,1 0 0,1 0 0,0-1 0,0 1 0,2 13 0,-2-20 0,1 0 0,-1 0 0,1 0 0,0 0 0,-1 1 0,1-2 0,0 1 0,0-2 0,0 2 0,1 0 0,-2-1 0,1 1 0,1 1 0,-1-2 0,1 0 0,-1 1 0,1-1 0,0 0 0,-1 0 0,2 0 0,-1 0 0,0 0 0,0 0 0,0-1 0,0 2 0,0-2 0,4 1 0,11 2 20,0-2 0,0 0 0,0-1 0,0-1 0,26-4 0,-30 2-185,-1 0 0,1 0 0,-1-1 0,0-1 0,1 0 0,-1 2 0,-1-4 0,11-8 0,-3 0-6661</inkml:trace>
  <inkml:trace contextRef="#ctx0" brushRef="#br0" timeOffset="-1323.89">2129 43 24575,'0'8'0,"0"12"0,3 23 0,2 18 0,3 17 0,0 10 0,-1 9 0,-2-3 0,-1-4 0,-2-11 0,-1-15 0,2-11 0,2-15-8191</inkml:trace>
  <inkml:trace contextRef="#ctx0" brushRef="#br0" timeOffset="-1035.52">2421 304 24575,'0'4'0,"0"7"0,0 8 0,0 13 0,0 13 0,0 11 0,0 1 0,0 0 0,0-6 0,0-5 0,0-6 0,0-11-8191</inkml:trace>
  <inkml:trace contextRef="#ctx0" brushRef="#br0" timeOffset="-551.9">2692 519 24575,'-1'7'0,"1"-1"0,-1 1 0,-1-1 0,1 1 0,-1-2 0,0 2 0,-1-2 0,1 2 0,-7 9 0,-35 48 0,40-59 0,-24 29 0,18-22 0,0-1 0,-11 19 0,20-28 0,0 0 0,1 0 0,-1 1 0,1 0 0,-2-1 0,2 0 0,0 1 0,0-1 0,0 0 0,0 1 0,0 0 0,2-2 0,-2 1 0,1 0 0,-1 0 0,1 1 0,0 0 0,0-1 0,0-1 0,0 1 0,0-1 0,0 2 0,1-1 0,1 2 0,3 5 0,1-2 0,0 2 0,14 11 0,34 19-1365,-42-31-5461</inkml:trace>
  <inkml:trace contextRef="#ctx0" brushRef="#br0" timeOffset="2006.26">2483 347 24575,'0'544'-1365,"0"-527"-5461</inkml:trace>
  <inkml:trace contextRef="#ctx0" brushRef="#br0" timeOffset="7151.45">1586 1083 24575,'-1'24'0,"-2"0"0,-9 42 0,3-18 0,-7 44 0,4 0 0,1 95 0,11-181 0,0-1 0,0 2 0,0-1 0,0 0 0,-3 10 0,3-15 0,0 0 0,-1-1 0,1 1 0,0-1 0,0 1 0,-1-1 0,1 2 0,0-2 0,0 1 0,-1-1 0,1 1 0,-1-1 0,1 1 0,-1-1 0,1 0 0,0 0 0,-1 0 0,0 1 0,1-1 0,-1 0 0,0 1 0,0-1 0,0 0 0,0 0 0,0 0 0,0 0 0,0 0 0,0-1 0,0 1 0,0 0 0,0-1 0,1 1 0,-1 0 0,0 0 0,0 0 0,0-1 0,0 1 0,0-1 0,1 1 0,-2-3 0,-14-11 0,1-2 0,1 0 0,-22-28 0,6 5 0,-10-10 0,-41-51 0,69 87 0,-1 1 0,-1-1 0,-1 2 0,-27-18 0,38 27 0,0 0 0,0 0 0,0 0 0,0 0 0,-1 1 0,1-2 0,0 2 0,-1 1 0,1-1 0,-1 0 0,0 1 0,1 0 0,-1 0 0,1 0 0,-5 2 0,6-1 0,0 0 0,1 1 0,-1-1 0,0 1 0,1-1 0,0 1 0,-1-1 0,1 1 0,0 0 0,0 1 0,0-1 0,0 0 0,0 0 0,0 0 0,1 0 0,-1 1 0,1 0 0,0-1 0,-1 1 0,1-1 0,1 2 0,-1-1 0,0 0 0,0 5 0,-2 13 0,1 1 0,1 0 0,0 0 0,2 0 0,0 1 0,1-3 0,1 3 0,8 28 0,-9-45 0,0 2 0,0 0 0,1-2 0,0 0 0,0 0 0,1 0 0,0 1 0,0-1 0,0 0 0,1 0 0,-1 0 0,1-2 0,0 0 0,1 2 0,-1-3 0,1 1 0,0 1 0,0-2 0,0 1 0,1-1 0,-1 0 0,1 0 0,-1-1 0,1-1 0,11 2 0,1 1-114,2-1 1,-1-2-1,0 0 0,0-1 0,-1-1 1,1-1-1,0-1 0,-1-1 0,1 0 1,-1-1-1,26-13 0,-31 12-6712</inkml:trace>
  <inkml:trace contextRef="#ctx0" brushRef="#br0" timeOffset="7916.62">1586 1645 24575,'19'-1'0,"0"-1"0,22-5 0,22-3 0,8 9 0,-54 2 0,1 0 0,-1-1 0,0-1 0,1-1 0,-1-1 0,0 1 0,25-10 0,-38 10 0,-1 1 0,0-2 0,0 0 0,0 1 0,0 0 0,-1-1 0,1-1 0,0 2 0,-1-1 0,0 0 0,0 1 0,0-2 0,0 0 0,0 1 0,-1-1 0,1 0 0,-1 1 0,0 0 0,0-1 0,0 0 0,0 0 0,-1-1 0,1-1 0,-1 3 0,0-1 0,0 1 0,0 1 0,0-1 0,-1 0 0,1-1 0,-1 1 0,1 0 0,-1 1 0,0-2 0,0 2 0,-1 1 0,1-2 0,0 1 0,-1-2 0,1 2 0,-1 0 0,0-1 0,0 1 0,0 0 0,0-1 0,0 2 0,0-1 0,-1 0 0,1 1 0,-1-1 0,1 1 0,-1 0 0,-5-3 0,-1 1 0,-1 2 0,1-1 0,-1 1 0,0 0 0,0 0 0,1 1 0,-1 1 0,-1-1 0,2 2 0,0-1 0,-17 5 0,21-4 0,1 0 0,-1 0 0,1 0 0,0 1 0,0-1 0,0 2 0,0-1 0,0 0 0,0 0 0,1 2 0,-1-2 0,1 0 0,0 0 0,0 1 0,0 1 0,1-1 0,-1 1 0,1-1 0,0 2 0,1-2 0,-1 1 0,1 0 0,-1 0 0,1-1 0,0 7 0,-1 4 0,1 0 0,0 2 0,1-3 0,1 1 0,4 25 0,-4-35 0,0 1 0,1-2 0,-1 1 0,1 0 0,0-1 0,0 0 0,1 1 0,-1 0 0,1 0 0,0-2 0,0 1 0,0-1 0,1 1 0,-1 0 0,1-1 0,0-1 0,-1 2 0,2-2 0,-1 1 0,0-1 0,5 3 0,3-1 0,-1 0 0,2-1 0,-2 1 0,1-2 0,1 0 0,0-1 0,-1-1 0,1 0 0,-1-1 0,21-3 0,-8-2 0,-1 0 0,1-2 0,-1-2 0,29-11 0,-36 11-1365,-3 0-5461</inkml:trace>
  <inkml:trace contextRef="#ctx0" brushRef="#br0" timeOffset="8271.32">2170 1450 24575,'0'8'0,"0"13"0,0 17 0,0 14 0,0 13 0,0 13 0,0 4 0,0 1 0,0-4 0,0-8 0,0-13 0,0-10 0,0-9 0,0-6 0,0-12 0,0-21 0,0-25 0,0-10-8191</inkml:trace>
  <inkml:trace contextRef="#ctx0" brushRef="#br0" timeOffset="8837.69">2191 1450 24575,'68'0'0,"74"0"0,-139 1 0,-1-1 0,1 0 0,-1 1 0,1 0 0,-1-1 0,1 1 0,-1 0 0,1 1 0,-1 0 0,0-1 0,0 0 0,0 1 0,1-1 0,-1 1 0,-1 0 0,4 4 0,-2-3 0,-1 1 0,1 1 0,-1-1 0,0-1 0,0 1 0,-1 0 0,0 0 0,1 1 0,0 5 0,0 7 0,-1-1 0,0 2 0,-1-2 0,-3 22 0,3-32 0,-1-1 0,0 1 0,0-1 0,0 0 0,0 0 0,-1-1 0,0 1 0,0 0 0,0-2 0,-1 2 0,1 0 0,-1-1 0,0 0 0,-7 6 0,5-4 0,-1-1 0,0-1 0,0 1 0,0-1 0,-1-1 0,1 0 0,-1 1 0,0-2 0,-7 3 0,-9 0 0,-3-1 0,3-1 0,0-1 0,0 1 0,-28-6 0,46 4-124,0-2 0,0 1 0,0-1 0,0 1 0,0-1 0,0 0-1,0-1 1,1 0 0,-1 1 0,-8-6 0,0-4-6702</inkml:trace>
  <inkml:trace contextRef="#ctx0" brushRef="#br0" timeOffset="9187.7">2462 1385 24575,'4'0'0,"4"0"0,5 0 0,10 0 0,13 0 0,14 0 0,6 0 0,-2 0 0,-4 0 0,-6 0 0,-10 0 0,-9 0-8191</inkml:trace>
  <inkml:trace contextRef="#ctx0" brushRef="#br0" timeOffset="9527.94">2672 1083 24575,'0'2'0,"0"15"0,0 14 0,0 11 0,0 20 0,0 8 0,0 4 0,0 0 0,3-3 0,2-10 0,-1-9 0,0-10 0,-2-12-8191</inkml:trace>
  <inkml:trace contextRef="#ctx0" brushRef="#br0" timeOffset="10192.73">2920 952 24575,'1'5'0,"0"-1"0,-1 0 0,1-1 0,0 2 0,1-1 0,2 7 0,4 11 0,6 44 0,-2 2 0,6 115 0,-16 142 0,-1-318 0,1-8 0,7-19 0,5-27 0,-9 30 0,0 1 0,1 0 0,1 1 0,0 0 0,1-2 0,1 4 0,0-1 0,1-1 0,0 3 0,21-21 0,-30 31 0,1 1 0,-1-1 0,1 0 0,0 1 0,-1 0 0,1 0 0,0 0 0,0 0 0,0 0 0,0 0 0,0 1 0,0-1 0,0 1 0,0-1 0,0 1 0,0 0 0,0-2 0,0 2 0,1 2 0,-1-2 0,0 0 0,3 1 0,-2 0 0,0 1 0,0 0 0,0 0 0,-1 0 0,1 1 0,0-1 0,-1-1 0,0 2 0,1-1 0,-1 1 0,0 1 0,0-1 0,1 3 0,8 15 0,0 0 0,-2 0 0,-1 0 0,8 34 0,9 23 0,-23-73-151,0 1-1,1-3 0,-1 2 0,1 1 1,0-3-1,1 2 0,-1 0 1,8 6-1,-2-4-6674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47.22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22 104 24575,'0'-4'0,"-4"-1"0,0 8 0,0 17 0,0 15 0,2 14 0,0 11 0,1 7 0,1 2 0,0-3 0,3-6 0,2-10 0,0-10 0,2-11 0,0-8 0,-1-7-8191</inkml:trace>
  <inkml:trace contextRef="#ctx0" brushRef="#br0" timeOffset="859.01">250 249 24575,'3'-1'0,"0"0"0,0-1 0,-1 0 0,1 0 0,0 0 0,-1 0 0,1 0 0,-1 0 0,0-1 0,0 1 0,0-1 0,0 0 0,2-4 0,4-4 0,-1 4 0,-1 0 0,1 0 0,0 1 0,0 0 0,1 0 0,0 1 0,0 0 0,0 0 0,16-6 0,-10 6 0,-1 2 0,1-1 0,0 2 0,-1 0 0,1 0 0,16 1 0,-11 1 0,-5-1 0,1 1 0,-1 1 0,18 3 0,-27-4 0,-1 1 0,0 1 0,0-1 0,0 0 0,0 1 0,0 0 0,-1 0 0,1 0 0,-1 0 0,1 1 0,-1 0 0,0-1 0,0 1 0,0 0 0,4 6 0,-2-3 0,-1 1 0,0 0 0,0 0 0,-1 0 0,0 1 0,0-1 0,0 1 0,-1-1 0,-1 1 0,1 0 0,-1 0 0,-1 0 0,1 0 0,-1 0 0,-1 0 0,1 0 0,-1 0 0,-1-1 0,1 1 0,-1 0 0,-1 0 0,0-1 0,-6 13 0,4-10 0,-1 1 0,-1-1 0,0 0 0,0-1 0,-1 0 0,-1 0 0,1 0 0,-1-1 0,0-1 0,-1 1 0,0-2 0,0 1 0,-1-1 0,1-1 0,-13 5 0,0-4 0,19-5 0,0 0 0,0 0 0,-1 0 0,1 1 0,0-1 0,0 1 0,1 0 0,-6 4 0,8-6 0,2 0 0,-1 0 0,0 0 0,0 0 0,0 1 0,0-1 0,0 0 0,0 0 0,0 0 0,0 0 0,0 0 0,0 1 0,0-1 0,0 0 0,0 0 0,0 0 0,0 0 0,1 0 0,-1 0 0,0 0 0,0 1 0,0-1 0,0 0 0,0 0 0,0 0 0,0 0 0,1 0 0,-1 0 0,0 0 0,0 0 0,0 0 0,0 0 0,1 0 0,-1 0 0,0 0 0,0 0 0,0 0 0,0 0 0,0 0 0,1 0 0,-1 0 0,0 0 0,0 0 0,0 0 0,0 0 0,0 0 0,1 0 0,-1 0 0,0 0 0,0-1 0,12 1 0,91-17 0,-71 10 0,0 1 0,0 2 0,0 1 0,38 2 0,-64 2-19,0 0 0,0 1 0,1 0 0,-1 0 0,-1 1 0,1-1-1,0 1 1,-1 0 0,1 1 0,6 5 0,4 2-1136,-1-2-5671</inkml:trace>
  <inkml:trace contextRef="#ctx0" brushRef="#br0" timeOffset="1539.36">935 539 24575,'0'-6'0,"1"-1"0,0 1 0,0 0 0,1-1 0,0 1 0,0 0 0,0 0 0,5-8 0,31-47 0,-26 43 0,-2 2 0,0-1 0,-1 0 0,0 0 0,-2-1 0,0 0 0,-1 0 0,7-34 0,-13 48 0,0 1 0,0-1 0,0 0 0,-1 0 0,1 0 0,-1 0 0,0 0 0,0 1 0,-1-1 0,1 0 0,-1 1 0,1-1 0,-1 1 0,0 0 0,-1-1 0,1 1 0,0 0 0,-1 0 0,0 0 0,0 1 0,-3-3 0,3 2 0,0 1 0,0 0 0,0 0 0,0 0 0,0 1 0,0-1 0,-1 1 0,1 0 0,-1 0 0,1 0 0,-1 0 0,1 0 0,-1 1 0,1-1 0,-1 1 0,0 0 0,1 1 0,-1-1 0,0 0 0,1 1 0,-1 0 0,1 0 0,-4 1 0,5-1 0,-1 1 0,1-1 0,0 1 0,0-1 0,0 1 0,0 0 0,0 0 0,1 0 0,-1 0 0,1 0 0,-1 0 0,1 0 0,-1 0 0,1 0 0,0 1 0,0-1 0,0 1 0,1-1 0,-1 1 0,0-1 0,1 1 0,0-1 0,0 1 0,0 4 0,0 4 0,0-1 0,2 1 0,-1-1 0,6 20 0,13 29 0,42 86 0,14 38 0,-72-169 0,0 0 0,-1 0 0,0 0 0,-1 1 0,0 16 0,-2-27 0,0 0 0,0 0 0,0 0 0,-1 0 0,0-1 0,1 1 0,-1 0 0,0 0 0,-1 0 0,1-1 0,-1 1 0,0 0 0,0-1 0,0 0 0,0 1 0,0-1 0,-1 0 0,1 0 0,-1 0 0,0 0 0,0-1 0,0 1 0,-4 1 0,3-2 0,1-1 0,-1 0 0,1 0 0,-1 0 0,0-1 0,1 1 0,-1-1 0,0 0 0,1 0 0,-1 0 0,0 0 0,1-1 0,-1 0 0,0 1 0,1-1 0,-1-1 0,1 1 0,-1 0 0,1-1 0,0 0 0,-1 0 0,1 0 0,0 0 0,-3-3 0,-2-1 0,0-1 0,1 1 0,0-2 0,0 1 0,1-1 0,0 1 0,-10-18 0,12 16 0,0 0 0,1 1 0,0-1 0,1 0 0,0-1 0,0 1 0,1 0 0,0-1 0,0 1 0,1 0 0,2-14 0,-2 17 0,1 0 0,1 0 0,-1 0 0,1 0 0,0 0 0,0 0 0,0 1 0,1-1 0,0 1 0,0 0 0,1-1 0,-1 1 0,1 1 0,0-1 0,0 1 0,1-1 0,-1 1 0,7-4 0,1 2-114,1-1 1,0 2-1,0 0 0,0 0 0,1 1 1,0 1-1,-1 0 0,1 1 0,1 0 1,-1 1-1,17 2 0,-7-1-6712</inkml:trace>
  <inkml:trace contextRef="#ctx0" brushRef="#br0" timeOffset="2016.96">1744 478 24575,'-47'-1'0,"16"0"0,-52 4 0,74-2 0,1 0 0,-1 1 0,1 0 0,0 1 0,0-1 0,0 1 0,0 1 0,0 0 0,1 0 0,-13 9 0,16-9 0,0 0 0,1 1 0,-1-1 0,1 1 0,0-1 0,1 1 0,-1 0 0,1 0 0,0 0 0,0 0 0,1 1 0,-1-1 0,1 0 0,0 1 0,0 9 0,0-8 0,1-1 0,0 1 0,0 0 0,1-1 0,0 1 0,0-1 0,0 1 0,1-1 0,0 1 0,0-1 0,1 0 0,5 10 0,-6-13 0,1-1 0,-1 1 0,1-1 0,0 1 0,-1-1 0,1 0 0,0 0 0,0 0 0,1-1 0,-1 1 0,0-1 0,1 0 0,-1 0 0,0 0 0,1 0 0,-1 0 0,1-1 0,0 0 0,-1 1 0,1-2 0,-1 1 0,1 0 0,-1 0 0,7-3 0,-1 2 0,0-2 0,0 1 0,-1-1 0,1 0 0,-1-1 0,0 0 0,0-1 0,13-9 0,8-12-1365,-4-2-5461</inkml:trace>
  <inkml:trace contextRef="#ctx0" brushRef="#br0" timeOffset="2561.69">1744 0 24575,'5'204'0,"-2"-153"0,22 98 0,7 33 0,-32-180 0,0 0 0,1 0 0,-1 0 0,0-1 0,1 1 0,0 0 0,-1 0 0,1-1 0,0 1 0,0 0 0,0-1 0,0 1 0,0-1 0,0 1 0,0-1 0,1 1 0,-1-1 0,0 0 0,1 0 0,-1 0 0,1 1 0,0-2 0,-1 1 0,1 0 0,0 0 0,-1 0 0,4 0 0,3 0 0,0 0 0,0 0 0,0-1 0,0 0 0,11-1 0,-10 0 0,-1 1 0,1-1 0,11 3 0,-3 2-1365,-3 0-5461</inkml:trace>
  <inkml:trace contextRef="#ctx0" brushRef="#br0" timeOffset="3053.13">1910 62 24575,'0'4'0,"0"11"0,4 18 0,4 13 0,8 17 0,5 8 0,3 3 0,0 3 0,-4-9 0,-1-11 0,-5-17-8191</inkml:trace>
  <inkml:trace contextRef="#ctx0" brushRef="#br0" timeOffset="3635.29">2366 353 24575,'0'0'0,"0"0"0,0-1 0,0 1 0,0 0 0,0 0 0,0 0 0,0 0 0,0-1 0,0 1 0,0 0 0,0 0 0,0 0 0,0 0 0,0-1 0,0 1 0,0 0 0,0 0 0,0 0 0,-1 0 0,1 0 0,0-1 0,0 1 0,0 0 0,0 0 0,0 0 0,-1 0 0,1 0 0,0 0 0,0 0 0,0 0 0,0 0 0,0 0 0,-1 0 0,1-1 0,0 1 0,0 0 0,0 0 0,-1 0 0,1 0 0,0 0 0,0 0 0,0 0 0,0 1 0,-1-1 0,1 0 0,-13 5 0,-16 15 0,26-18 0,-291 177 0,290-177 0,0 0 0,0 0 0,0 1 0,0-1 0,1 1 0,-5 4 0,7-6 0,1-1 0,0 0 0,0 0 0,0 0 0,0 0 0,0 1 0,0-1 0,0 0 0,0 0 0,0 0 0,0 1 0,-1-1 0,1 0 0,0 0 0,0 0 0,0 1 0,0-1 0,1 0 0,-1 0 0,0 0 0,0 1 0,0-1 0,0 0 0,0 0 0,0 0 0,0 1 0,0-1 0,0 0 0,0 0 0,0 0 0,1 0 0,-1 1 0,0-1 0,0 0 0,0 0 0,0 0 0,1 0 0,-1 0 0,0 0 0,0 1 0,0-1 0,1 0 0,19 4 0,6 0 0,0 0 0,0 2 0,-1 1 0,0 1 0,-1 1 0,0 1 0,37 21 0,152 111 0,-197-131 0,-10-6-195,0-1 0,1-1 0,-1 1 0,1-1 0,0 0 0,11 3 0,-2-2-6631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5:54.69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1 287 24575,'0'-6'0,"1"-1"0,0 2 0,0-1 0,1-1 0,0 1 0,0 0 0,0 0 0,0 1 0,1-1 0,0 1 0,0 0 0,1-1 0,-1 1 0,1 1 0,0-1 0,1 0 0,-1 1 0,0 0 0,11-7 0,-3 3 0,1-1 0,0 2 0,0 0 0,1 1 0,0 0 0,26-6 0,-12 7 0,1 0 0,0 2 0,0 2 0,0 1 0,38 6 0,-63-6 0,0 2 0,0-1 0,0 1 0,0-1 0,0 1 0,0-1 0,0 1 0,0 0 0,-1 1 0,1 0 0,-1 0 0,0-1 0,0 1 0,0 0 0,0 0 0,0 2 0,-1-2 0,1 0 0,-1 1 0,0 1 0,0-2 0,0 1 0,1 7 0,3 6 0,-1 0 0,0 1 0,-2 0 0,3 25 0,-6-39 0,1 0 0,-1 0 0,0-1 0,0 2 0,0-2 0,-1 1 0,1 0 0,-1-1 0,0 2 0,0-2 0,0 0 0,0 1 0,-1-1 0,1 1 0,-3 4 0,1-5 0,0 1 0,0 0 0,-1-1 0,1-1 0,-1 1 0,1 1 0,-1-2 0,0 1 0,0-1 0,0 0 0,-6 1 0,1 5 0,16-3 0,23 0 0,-29-5 0,175 17 0,89 10 0,37 15-1365,-246-33-5461</inkml:trace>
  <inkml:trace contextRef="#ctx0" brushRef="#br0" timeOffset="579.63">1082 287 24575,'-1'55'0,"3"-1"0,2 1 0,2-1 0,17 67 0,-22-116 0,1 2 0,0-2 0,0 0 0,0 1 0,0-1 0,1-1 0,0 2 0,0-2 0,0 1 0,6 6 0,-6-8 0,1-1 0,-1 1 0,1-1 0,0 1 0,0-1 0,-1 0 0,1-1 0,0 1 0,1-1 0,-1 0 0,0 0 0,0 0 0,8 0 0,19 0 0,44-5 0,22 1 0,-95 3 0,0 0 0,-1 0 0,1 0 0,0 0 0,-1 0 0,1 1 0,0-1 0,-1 0 0,1 1 0,-1-1 0,1 1 0,0 0 0,-1-1 0,1 1 0,-1 0 0,0 0 0,1 0 0,-1 1 0,0-1 0,1 0 0,-1 0 0,0 1 0,0-1 0,0 0 0,0 1 0,0-1 0,0 1 0,-1-1 0,1 1 0,0 0 0,-1 0 0,1-1 0,-1 1 0,0 0 0,1-1 0,-1 1 0,0 0 0,0-1 0,0 1 0,0 1 0,0-1 0,0-1 0,-2 4 0,1 3 0,-1-1 0,-1 1 0,0 0 0,0-1 0,0 0 0,-1 0 0,1 0 0,-9 10 0,5-8-52,-1 0-1,0 0 1,0 0-1,-1-2 1,0 1-1,-1-1 1,0-1-1,0 1 1,0-2-1,0 0 1,-1 1-1,0-2 1,0-1-1,0 1 1,0-1-1,-1-1 1,1 0-1,-1-1 1,1-1-1,-1 1 1,1-2-1,-1 0 0,1 0 1,-1-1-1,-11-5 1,-6-2-6774</inkml:trace>
  <inkml:trace contextRef="#ctx0" brushRef="#br0" timeOffset="916.56">1060 486 24575,'0'-3'0,"4"-3"0,4 2 0,5 1 0,3 0 0,6 2 0,3-1 0,1 1 0,3 1 0,0 0 0,2 1 0,-1-1 0,-1 0 0,-3 0 0,-2 0 0,-1 0 0,-2 0 0,-4 0-8191</inkml:trace>
  <inkml:trace contextRef="#ctx0" brushRef="#br0" timeOffset="1535.64">1850 266 24575,'-1'15'0,"0"-1"0,-1 1 0,0 0 0,-1-1 0,-7 21 0,-31 69 0,11-34 0,-53 205 0,79-259 0,1-9 0,1 1 0,1-1 0,-1 2 0,0 12 0,2-19 0,0-1 0,0 1 0,0-1 0,1 0 0,-1 1 0,0-1 0,1 0 0,-1 2 0,1-2 0,-1 0 0,1 1 0,-1-1 0,1 0 0,0 0 0,0 0 0,-1 0 0,1 1 0,0-1 0,0 0 0,0-1 0,0 1 0,1 1 0,-1-1 0,0 0 0,0-1 0,0 1 0,1 0 0,-1-1 0,0 1 0,3 0 0,5 1 0,1 0 0,-1-1 0,0 0 0,1 0 0,-1-1 0,1 0 0,-1-1 0,1 0 0,12-3 0,-18 3 0,0 0 0,0 0 0,0-1 0,0 1 0,-1-2 0,1 1 0,0 0 0,-1 0 0,0-1 0,1 1 0,-1-1 0,0-1 0,0 1 0,-1 0 0,1 0 0,-1 0 0,1-1 0,-1 0 0,0 1 0,0-1 0,-1 0 0,1-1 0,1-5 0,-1 2 0,-1 1 0,0 0 0,0 0 0,0-1 0,-1 1 0,0 0 0,-1-1 0,-1-9 0,1 14 0,0 0 0,0-1 0,0 0 0,0 1 0,0 0 0,-1 0 0,1 1 0,-1-2 0,0 1 0,0 1 0,0-1 0,0 1 0,-1-1 0,1 1 0,0-1 0,-1 1 0,0 0 0,1 1 0,-7-4 0,-2 1 0,1-1 0,-1 2 0,0 0 0,0 1 0,-1 0 0,-13-1 0,-71 5 0,64-1 0,-86 2-1365,100-2-5461</inkml:trace>
  <inkml:trace contextRef="#ctx0" brushRef="#br0" timeOffset="2121.32">2161 376 24575,'0'422'0,"0"-419"0,0 2 0,0-2 0,0 0 0,1 0 0,-1 2 0,1-2 0,0 0 0,0 0 0,0 0 0,0 1 0,2 2 0,-2-4 0,1 0 0,-1 0 0,1-1 0,0 1 0,-1 0 0,1-1 0,0 1 0,0-1 0,0 0 0,0 0 0,0 0 0,0 0 0,0 0 0,1-1 0,-1 1 0,5 0 0,30 7 0,1-2 0,0-2 0,0-1 0,58-4 0,-93 0-136,1 1-1,-1-1 1,0 0-1,0 0 1,0 0-1,0 0 1,0 0-1,0-1 0,3-1 1,6-8-6690</inkml:trace>
  <inkml:trace contextRef="#ctx0" brushRef="#br0" timeOffset="2642.54">2700 1 24575,'27'423'0,"-25"-403"0,33 259 0,-22-192-1365,-10-64-5461</inkml:trace>
  <inkml:trace contextRef="#ctx0" brushRef="#br0" timeOffset="3023.72">2992 177 24575,'3'0'0,"2"0"0,0 11 0,2 16 0,4 21 0,0 17 0,5 10 0,0 7 0,-3-4 0,-4-11 0,-2-12 0,-4-17-8191</inkml:trace>
  <inkml:trace contextRef="#ctx0" brushRef="#br0" timeOffset="3675.13">3428 354 24575,'-7'0'0,"0"1"0,0 1 0,0-1 0,0 1 0,0 2 0,1-2 0,-10 6 0,-6 2 0,-272 80 0,269-84 0,19-1 0,10-3 0,15-1 0,11 0 0,163 9 0,-168-7 0,0 1 0,-1 1 0,0 2 0,0 0 0,39 20 0,-58-25 3,-1 1 0,0 0 0,0 0 0,0 1 0,0 0 1,-1-1-1,1 1 0,-1 0 0,0 1 0,0-1 0,0 1 0,-1 0 0,1 0 0,-1-1 0,3 12 0,14 24-1417,-9-23-5412</inkml:trace>
  <inkml:trace contextRef="#ctx0" brushRef="#br0" timeOffset="4555.37">2431 399 24575,'-1'-3'0,"1"2"0,-1 0 0,1-1 0,-1 1 0,0-1 0,1 1 0,-1 0 0,0 0 0,0-1 0,0 1 0,0 0 0,0 0 0,0-1 0,0 1 0,0 0 0,-1 0 0,1 0 0,0 1 0,-1-1 0,1 0 0,0 1 0,-2-1 0,-33-12 0,25 10 0,-1 1 0,1 0 0,0 1 0,-1 1 0,0 0 0,1 0 0,-1 1 0,1 0 0,0 1 0,-12 4 0,17-3 0,1-1 0,0 0 0,0 0 0,0 1 0,0 0 0,0 0 0,0 1 0,1 0 0,-1-1 0,1 1 0,0 1 0,0 0 0,1-1 0,-1 1 0,1 0 0,0 0 0,0 0 0,1 1 0,-1-1 0,1 1 0,-3 11 0,2-5 0,1 1 0,0-1 0,1 0 0,0 1 0,0 0 0,1 0 0,1-1 0,0 0 0,1 1 0,0 0 0,7 19 0,-8-28-59,0-2 0,1 0-1,0 0 1,-1 0-1,1 0 1,0 0 0,0-1-1,0 2 1,0-1 0,0-1-1,1 0 1,-1 1 0,0-1-1,1 0 1,-1 0 0,1 0-1,-1-1 1,1 1-1,-1-1 1,1 1 0,0-1-1,2 0 1,12 1-6767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6:31.29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21 457 24575,'0'-3'0,"7"-2"0,6 0 0,8 2 0,4 0 0,4 1 0,5 2 0,3-1 0,3 1 0,-2 0 0,-1 1 0,-6-1-8191</inkml:trace>
  <inkml:trace contextRef="#ctx0" brushRef="#br0" timeOffset="398.03">0 561 24575,'4'0'0,"4"0"0,8 0 0,9 0 0,6 0 0,3 0 0,-3 0 0,2 0 0,-1 0 0,-4 0 0,-1 0 0,-4 0 0,0 0 0,-2 0 0,-1 0 0,1 0 0,-4 0-8191</inkml:trace>
  <inkml:trace contextRef="#ctx0" brushRef="#br0" timeOffset="1200.3">788 167 24575,'17'545'0,"-14"-525"0,-1-26 0,-3-35 0,0 27 0,-1 0 0,-1 0 0,0 0 0,-1 1 0,-1 0 0,0 0 0,0 0 0,-1 0 0,-1 1 0,0 0 0,-13-17 0,14 22 0,-1 0 0,1 0 0,-1 0 0,-1 1 0,1 0 0,-1 1 0,0-1 0,0 2 0,0-1 0,-1 1 0,0 0 0,0 1 0,0 0 0,0 0 0,0 1 0,-1 0 0,-17 0 0,19 1 0,-1 1 0,0 0 0,0 1 0,1 0 0,-1 0 0,0 1 0,-9 3 0,15-4 0,0 0 0,1 0 0,-1 1 0,1-1 0,-1 1 0,1 0 0,-1 0 0,1 0 0,0 0 0,0 0 0,0 0 0,0 0 0,0 1 0,1-1 0,-1 1 0,1 0 0,-1-1 0,1 1 0,0 0 0,0 0 0,0 0 0,1-1 0,-1 1 0,0 4 0,-1 5 0,1 1 0,1-1 0,-1 0 0,2 1 0,0-1 0,0 0 0,1 0 0,4 14 0,-5-24 0,1 1 0,0-1 0,0 0 0,-1 0 0,1 0 0,0 0 0,0 0 0,1-1 0,-1 1 0,0 0 0,1-1 0,-1 0 0,1 1 0,-1-1 0,1 0 0,-1-1 0,4 2 0,47 8 0,-51-9 0,60 8-46,-16-2-613,57 2-1,-84-8-6166</inkml:trace>
  <inkml:trace contextRef="#ctx0" brushRef="#br0" timeOffset="1830.54">872 664 24575,'0'0'0,"0"-1"0,0 0 0,1 1 0,-1-1 0,0 1 0,0-1 0,1 0 0,-1 1 0,0-1 0,1 1 0,-1-1 0,0 1 0,1-1 0,-1 1 0,1-1 0,-1 1 0,1 0 0,-1-1 0,1 1 0,-1-1 0,1 1 0,0 0 0,-1 0 0,1-1 0,-1 1 0,2 0 0,21-5 0,-16 4 0,30-8 0,47-17 0,-81 25 0,0-1 0,0 0 0,0 0 0,0 0 0,0 0 0,0 0 0,-1-1 0,1 1 0,-1-1 0,1 0 0,-1 1 0,0-1 0,0 0 0,-1-1 0,1 1 0,0 0 0,-1 0 0,2-6 0,-2 5 0,0 0 0,0 0 0,0-1 0,0 1 0,-1 0 0,1-1 0,-1 1 0,-1 0 0,1 0 0,0-1 0,-1 1 0,0 0 0,0 0 0,0 0 0,-3-6 0,3 8 0,-1-1 0,0 1 0,0 0 0,0 0 0,0 0 0,-1 0 0,1 0 0,0 0 0,-1 1 0,1-1 0,-1 1 0,0-1 0,0 1 0,1 0 0,-1 0 0,0 1 0,0-1 0,0 0 0,0 1 0,-3 0 0,-10-2 0,0 2 0,-24 1 0,24 0 0,11 0 0,-3-1 0,0 0 0,0 1 0,1 0 0,-1 0 0,-14 5 0,20-5 0,-1 0 0,1 0 0,0 1 0,0-1 0,0 1 0,0-1 0,0 1 0,0 0 0,0 0 0,0 0 0,1 0 0,-1 0 0,1 0 0,-1 1 0,1-1 0,0 0 0,0 1 0,0-1 0,0 1 0,1-1 0,-2 5 0,0 3 0,0 1 0,0 0 0,1-1 0,1 1 0,0 0 0,0-1 0,1 1 0,0 0 0,1-1 0,0 1 0,1-1 0,0 0 0,1 0 0,0 0 0,0 0 0,1-1 0,11 17 0,-10-16 0,1-1 0,1 0 0,0 0 0,0 0 0,1-1 0,0 0 0,13 8 0,-15-12 0,-1-1 0,1 0 0,-1 0 0,1 0 0,0-1 0,0 0 0,0-1 0,0 1 0,0-1 0,1-1 0,-1 1 0,0-1 0,10-1 0,-15 0-105,1 1 0,-1 0 0,1-1 0,-1 0 0,1 1 0,-1-1 0,0 0 0,1 0 0,-1 0 0,0-1 0,1 1 0,2-3 0,4-6-6721</inkml:trace>
  <inkml:trace contextRef="#ctx0" brushRef="#br0" timeOffset="2202.65">1204 416 24575,'0'4'0,"0"18"0,0 16 0,0 9 0,0 7 0,0 2 0,0 1 0,0-2 0,0-6 0,0-5 0,0-6 0,0-7 0,0 0 0,0-3 0,0-2 0,0-3 0,0-18 0</inkml:trace>
  <inkml:trace contextRef="#ctx0" brushRef="#br0" timeOffset="2670.83">1183 457 24575,'0'-2'0,"1"-1"0,-1 0 0,1 1 0,0-1 0,0 1 0,0-1 0,0 1 0,1 0 0,-1-1 0,1 1 0,-1 0 0,1 0 0,0 0 0,0 0 0,0 0 0,0 1 0,0-1 0,0 0 0,0 1 0,1 0 0,-1-1 0,1 1 0,-1 0 0,1 0 0,3-1 0,1 0 0,0-1 0,1 1 0,-1 1 0,1 0 0,-1 0 0,1 0 0,-1 1 0,10 0 0,-16 0 0,1 1 0,0-1 0,0 0 0,-1 1 0,1 0 0,0-1 0,0 1 0,-1 0 0,1 0 0,-1 0 0,1 0 0,-1 0 0,1 0 0,-1 1 0,0-1 0,0 0 0,2 3 0,-1-1 0,0 1 0,0-1 0,0 1 0,-1 0 0,1-1 0,-1 1 0,1 7 0,0 0 0,-1 0 0,0-1 0,-1 1 0,-1 0 0,-1 12 0,1-12 0,-1 0 0,0-1 0,-1 1 0,0-1 0,-7 15 0,9-22 0,-1 0 0,0-1 0,0 1 0,0 0 0,0 0 0,0-1 0,-1 1 0,1-1 0,-1 0 0,1 0 0,-1 0 0,0 0 0,0 0 0,0-1 0,0 1 0,0-1 0,0 0 0,-1 0 0,1 0 0,0 0 0,-4 0 0,-13 1-1365,1-2-5461</inkml:trace>
  <inkml:trace contextRef="#ctx0" brushRef="#br0" timeOffset="3086.2">1411 333 24575,'3'0'0,"6"0"0,3 0 0,5 0 0,-2 3 0,1 2 0,5 0 0,5-2 0,2 0 0,0-1 0,-1-2 0,-2 1 0,-5-1-8191</inkml:trace>
  <inkml:trace contextRef="#ctx0" brushRef="#br0" timeOffset="3518.25">1557 1 24575,'0'3'0,"0"12"0,0 14 0,0 13 0,0 16 0,0 14 0,0-3 0,0-3 0,0-4 0,0-7 0,0-2 0,0-6 0,0-8 0,0-7 0,0-5 0,0-4 0,0-5-8191</inkml:trace>
  <inkml:trace contextRef="#ctx0" brushRef="#br0" timeOffset="4323.41">1660 126 24575,'1'3'0,"-1"0"0,1 0 0,0 0 0,0 0 0,0 0 0,0 0 0,3 5 0,2 8 0,8 33 0,-3 0 0,-2 1 0,-2-1 0,-2 2 0,-3 64 0,-3-93 0,2 19 0,-1-41 0,0 0 0,0 1 0,0-1 0,0 0 0,0 0 0,0 0 0,0 0 0,0 0 0,1 0 0,-1 0 0,0 0 0,0 0 0,0 0 0,0 0 0,0 0 0,0 0 0,1 0 0,-1 0 0,0 0 0,0 0 0,0 0 0,0 0 0,0 0 0,1 0 0,-1 0 0,0 0 0,0 0 0,0 0 0,0 0 0,0 0 0,0 0 0,0 0 0,1 0 0,-1-1 0,0 1 0,0 0 0,0 0 0,0 0 0,0 0 0,0 0 0,0 0 0,0 0 0,0 0 0,0-1 0,1 1 0,-1 0 0,0 0 0,0 0 0,0 0 0,0 0 0,0 0 0,0-1 0,0 1 0,0 0 0,0 0 0,0 0 0,5-10 0,3-10 0,9-40 0,-12 39 0,1 1 0,11-27 0,-12 36 0,19-37 0,-22 44 0,0 1 0,1-1 0,0 1 0,-1 0 0,1-1 0,0 1 0,1 1 0,-1-1 0,7-4 0,-9 6 0,0 1 0,0-1 0,0 1 0,0 0 0,1-1 0,-1 1 0,0 0 0,0 0 0,0-1 0,1 1 0,-1 0 0,0 0 0,0 0 0,1 1 0,-1-1 0,0 0 0,0 0 0,0 1 0,1-1 0,-1 1 0,0-1 0,0 1 0,0-1 0,0 1 0,0 0 0,0-1 0,0 1 0,2 1 0,1 3 0,0 0 0,0 0 0,0 0 0,4 8 0,-5-7 0,10 18-151,-1 0-1,-1 1 0,-2 0 0,0 1 1,-2 0-1,-1 0 0,-1 1 1,3 47-1,-7-52-6674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6:38.1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289 130 24575,'-4'2'0,"0"-1"0,1-1 0,-1 1 0,0 0 0,1 0 0,-1 1 0,1-1 0,-1 1 0,-5 6 0,-2-1 0,1 0 0,0-1 0,1 0 0,0 1 0,0 1 0,0-1 0,1 2 0,0 0 0,1 0 0,0 1 0,0-1 0,1 0 0,0 2 0,0 0 0,1 1 0,1-4 0,0 4 0,0 0 0,1-1 0,1 2 0,0-2 0,0 2 0,1-3 0,0 25 0,2-31 0,-1 4 0,0-2 0,0 2 0,1-2 0,0 0 0,4 13 0,-4-17 0,0 1 0,0-2 0,0 1 0,0 0 0,1-1 0,-1 1 0,0-2 0,1 2 0,-1-1 0,1 2 0,-1-2 0,1 0 0,0 0 0,-1 0 0,1 0 0,0 0 0,0 0 0,0 0 0,0-1 0,0 1 0,0-1 0,0 1 0,2-1 0,8 2 0,0 0 0,0-1 0,1-1 0,-1 0 0,0-1 0,13-3 0,-21 3 0,-1 1 0,1-1 0,-1 0 0,0 0 0,0-1 0,1 1 0,-1-1 0,0 1 0,0-2 0,-1 1 0,1 1 0,0-2 0,0 1 0,-1 0 0,0-2 0,1 1 0,-1 1 0,0-1 0,0-1 0,0 1 0,-1 0 0,1 0 0,-1 0 0,0 0 0,2-7 0,-2 3 0,1 1 0,-1-1 0,-1 1 0,1-1 0,-1 2 0,0-2 0,-1 1 0,0-2 0,0 2 0,-2-9 0,2 12 0,0-1 0,-1 2 0,1 0 0,-1-1 0,0-1 0,0 2 0,1-1 0,-2 1 0,1 1 0,0-2 0,0 0 0,-1 1 0,1 0 0,-1 1 0,0-1 0,1 1 0,-1-1 0,0 1 0,0 0 0,0-1 0,0 1 0,-4-1 0,-11-1-341,0 1 0,0 0-1,-20 2 1,12 0-6485</inkml:trace>
  <inkml:trace contextRef="#ctx0" brushRef="#br0" timeOffset="509.5">681 86 24575,'-27'66'0,"-26"106"0,43-138 0,10-33 0,-1 0 0,1 0 0,0 0 0,0 1 0,0-1 0,-1 0 0,1 0 0,0 0 0,1 0 0,-1 0 0,0 0 0,0 1 0,0-1 0,1 0 0,-1 0 0,0 1 0,1-1 0,-1 0 0,1 0 0,-1 0 0,1 0 0,0 0 0,-1 0 0,1 0 0,0 0 0,0-1 0,0 1 0,0 0 0,-1 1 0,1-2 0,0 1 0,0 0 0,0-1 0,0 1 0,2-1 0,3 2 0,1 0 0,-1 0 0,1-1 0,11 3 0,-15-4 0,85 6-49,137-6 0,-125-2-1218,-62 2-5559</inkml:trace>
  <inkml:trace contextRef="#ctx0" brushRef="#br0" timeOffset="910.19">805 108 24575,'0'4'0,"0"8"0,0 9 0,0 13 0,0 11 0,0 14 0,0 4 0,0 2 0,0-2 0,3-12 0,2-9 0,0-6 0,-2-8 0,3-4 0,0-7-8191</inkml:trace>
  <inkml:trace contextRef="#ctx0" brushRef="#br0" timeOffset="1431.86">1423 344 24575,'-13'0'0,"1"0"0,-1 0 0,0 1 0,0 1 0,1 2 0,-14 3 0,21-5 0,0 0 0,0 1 0,1-1 0,0 0 0,-1 1 0,1 1 0,0 0 0,0-1 0,0 1 0,1 1 0,-1-1 0,1-1 0,0 1 0,0 0 0,1 1 0,-1 0 0,1 0 0,-2 6 0,0 2 0,0-1 0,1 3 0,1-3 0,0 2 0,0 1 0,2-3 0,-1 4 0,4 21 0,-3-33 0,1-2 0,-1 1 0,1 0 0,0-1 0,0 2 0,0-2 0,0 0 0,0 1 0,1-1 0,-1-1 0,1 3 0,0-2 0,-1 0 0,1 0 0,0 0 0,4 4 0,-2-3 0,1 0 0,-1-1 0,1 0 0,0 1 0,-1-1 0,1-1 0,0 1 0,9 1 0,-6-2 0,1 0 0,-1 0 0,1-1 0,-1 0 0,1-1 0,-1 0 0,1 0 0,-1-1 0,0 0 0,15-5 0,-18 4-151,0 0-1,0 0 0,-1-1 0,1 1 1,-1-1-1,0 0 0,0 0 1,5-6-1,2-4-6674</inkml:trace>
  <inkml:trace contextRef="#ctx0" brushRef="#br0" timeOffset="1923.23">1547 1 24575,'-1'211'0,"3"220"0,-2-425 0,0 0 0,0-1 0,1 1 0,0 0 0,0-2 0,0 2 0,1-1 0,3 10 0,-4-13 0,1 1 0,-1-2 0,0 1 0,1-1 0,-1 1 0,1-2 0,-1 0 0,1 2 0,0-1 0,-1 0 0,1 1 0,0-1 0,0-1 0,0 1 0,0 0 0,0-1 0,-1 1 0,1-1 0,0 1 0,0-1 0,0 0 0,1 0 0,-1 0 0,0 0 0,2-1 0,28-3 67,40-9-1,13-4-1564,-67 15-5328</inkml:trace>
  <inkml:trace contextRef="#ctx0" brushRef="#br0" timeOffset="2300.27">1857 1 24575,'0'3'0,"0"10"0,0 12 0,0 11 0,0 8 0,0 12 0,0 8 0,3 3 0,2-2 0,-1-3 0,0-8 0,-2-8 0,0-4 0,2-10 0,1-7 0,0-5-8191</inkml:trace>
  <inkml:trace contextRef="#ctx0" brushRef="#br0" timeOffset="3006.32">2104 301 24575,'-2'0'0,"-1"1"0,1-1 0,0 1 0,0 0 0,-1 0 0,1 0 0,0 0 0,0 1 0,0-1 0,0 0 0,-3 4 0,-21 19 0,22-20 0,-6 7 0,-1 0 0,0-2 0,-1 1 0,-23 13 0,49-21 0,11-1 0,-7-2 0,1 1 0,-1 1 0,36 7 0,-46-6 0,0 1 0,0-1 0,-1 1 0,1 2 0,-1-2 0,0 1 0,0-1 0,0 2 0,0 0 0,-1 1 0,9 9 0,1 3 65,20 32 0,9 10-1560,-34-48-5331</inkml:trace>
  <inkml:trace contextRef="#ctx0" brushRef="#br0" timeOffset="3518.64">0 1611 24575,'4'0'0,"8"0"0,8 0 0,16-3 0,5-2 0,9 0 0,8 2 0,-1-4 0,-1 1 0,-5-1 0,-6 3 0,-8 1 0,-10 2-8191</inkml:trace>
  <inkml:trace contextRef="#ctx0" brushRef="#br0" timeOffset="3810.78">351 1697 24575,'0'0'0,"4"0"0,7 0 0,10 0 0,8 0 0,2-4 0,0-1 0,-2-3 0,-2 0 0,-3 1 0,-5-2 0,-6-1-8191</inkml:trace>
  <inkml:trace contextRef="#ctx0" brushRef="#br0" timeOffset="4535.7">826 968 24575,'6'16'0,"-1"2"0,0 0 0,-1-1 0,-1 2 0,2 25 0,-3-22 0,18 174 0,-20-192 0,1-2 0,-1 1 0,0-2 0,0 2 0,0 0 0,0 0 0,0-1 0,-1 1 0,1-1 0,-1 0 0,1 1 0,-1 0 0,0-1 0,0 1 0,0-1 0,0 1 0,-1-1 0,1 0 0,-1 0 0,1 0 0,-1-1 0,0 1 0,1 1 0,-1-1 0,0-1 0,0 1 0,0-1 0,0 1 0,-1-1 0,1 0 0,0 0 0,-1 1 0,1-1 0,0 0 0,-1-1 0,-3 1 0,-7 2 0,0-1 0,0-1 0,-16-1 0,20 0 0,0 0 0,0 0 0,0 0 0,0 2 0,0-1 0,0 2 0,1-2 0,-1 2 0,-9 5 0,17-7 0,0-1 0,-1 1 0,1 0 0,0 0 0,-1 0 0,1 0 0,0 0 0,0 0 0,0 0 0,0 0 0,0 0 0,0 0 0,0 2 0,0-2 0,1 0 0,-1 1 0,-1 1 0,2-2 0,0 0 0,0 0 0,0 0 0,0-1 0,1 2 0,-1-1 0,0 0 0,0 0 0,0 0 0,1 0 0,-1-1 0,0 1 0,1 0 0,-1-1 0,1 1 0,-1 0 0,1-1 0,-1 1 0,1 0 0,1 2 0,1-1 0,1 1 0,-1-1 0,0 1 0,1 0 0,0-1 0,0-1 0,-1 1 0,1-1 0,0 1 0,0-1 0,5 0 0,35 3-23,84-4 0,-66-3-1296,-43 3-5507</inkml:trace>
  <inkml:trace contextRef="#ctx0" brushRef="#br0" timeOffset="5229.49">1032 1440 24575,'17'-1'0,"1"-1"0,0-1 0,21-7 0,-14 4 0,5-1 0,104-26 0,-111 25 0,0 1 0,0-3 0,34-18 0,-52 24 0,0-1 0,1 0 0,-1 1 0,-1-2 0,1 1 0,-1 0 0,0 0 0,0 0 0,5-13 0,-7 15 0,0 0 0,0-1 0,-1 1 0,1-1 0,-1 1 0,0 0 0,0-2 0,0 2 0,-1-1 0,1-1 0,-1 2 0,0-1 0,0 0 0,0 0 0,-1 0 0,1 1 0,-1-2 0,-1-3 0,1 7 0,0-1 0,-1-1 0,1 1 0,-1 0 0,1 0 0,-1 1 0,0 0 0,1 0 0,-1-1 0,0 1 0,0-1 0,0 1 0,0 0 0,0 0 0,0 0 0,0 0 0,-1 0 0,1 1 0,-3-1 0,-6-1 0,0 0 0,-18 0 0,21 2 0,-10-1 0,-1 1 0,1 1 0,0 2 0,-31 6 0,40-6 0,0 0 0,1-1 0,-1 2 0,1 1 0,0-1 0,0 0 0,0 2 0,1 0 0,0 1 0,0-2 0,-10 12 0,5-2 0,1 1 0,0 1 0,1-1 0,0 1 0,2 0 0,0 2 0,1-1 0,0 1 0,2-1 0,0 2 0,1 0 0,1-1 0,-2 30 0,5-46 0,0 0 0,1-1 0,-1 1 0,0 1 0,1-1 0,0-1 0,0 1 0,0 1 0,0-1 0,0 0 0,0-1 0,1 1 0,-1 0 0,1-1 0,0-1 0,2 5 0,0-2 0,-1-2 0,1 1 0,-1-1 0,1 1 0,0 0 0,0-1 0,0 0 0,0-1 0,0 1 0,5 0 0,9 1 0,1 1 0,0-3 0,0-1 0,23 0 0,-23 0 0,23 0 0,-18 0 0,-1 0 0,0-2 0,39-7 0,-58 8-72,0-1 1,0 1-1,0-1 0,0-1 0,0 1 0,0-1 0,-1 1 0,1-1 1,-1 0-1,1 0 0,-1 0 0,0 1 0,0-1 0,-1-1 0,1 0 1,-1 0-1,1 0 0,1-5 0,5-9-6754</inkml:trace>
  <inkml:trace contextRef="#ctx0" brushRef="#br0" timeOffset="5906.22">1547 1311 24575,'0'14'0,"-18"440"0,17-448 0,1 0 0,-1 2 0,0-1 0,-1 1 0,0-2 0,0 1 0,-4 11 0,6-18 0,0 0 0,-1 0 0,1 0 0,0 0 0,0 0 0,0 0 0,0 0 0,0 0 0,-1 0 0,1 0 0,0 0 0,0 0 0,0 0 0,0 0 0,0 0 0,-1 0 0,1 0 0,0 0 0,0 0 0,0 0 0,0 0 0,0 0 0,0 0 0,-1-1 0,1 1 0,0 0 0,0 0 0,0 0 0,0 0 0,0 0 0,0 0 0,0 0 0,0-1 0,0 1 0,0 0 0,0 0 0,-1 0 0,1 0 0,0 0 0,0 0 0,0-1 0,0 1 0,0 0 0,0 0 0,0 0 0,0 0 0,0 0 0,0-1 0,0 1 0,0 0 0,0 0 0,1 0 0,-1 0 0,0 0 0,0-1 0,0 1 0,-2-13 0,-2-331 0,6 203 0,-2 134 0,0-1 0,0 0 0,1 1 0,0-1 0,0 1 0,3-7 0,-3 11 0,1-1 0,-1 2 0,1-1 0,0 0 0,-1 1 0,1-2 0,0 2 0,1-1 0,-1 1 0,0 0 0,1-1 0,-1 2 0,1-1 0,0 1 0,4-3 0,-5 2 0,1 2 0,-1-1 0,0-1 0,0 2 0,0-1 0,0 0 0,1 1 0,-1-1 0,0 1 0,1 0 0,-1-1 0,0 1 0,1 0 0,-1 1 0,0-1 0,1 0 0,-1 1 0,0-1 0,0 1 0,4 2 0,-3-2 0,-1 1 0,1 0 0,-1 0 0,1 0 0,-1 0 0,0 1 0,0-1 0,0 1 0,0 0 0,0-1 0,-1 2 0,1-1 0,1 4 0,1 5 0,0 0 0,0 2 0,-2-1 0,1 1 0,-2-1 0,1 18 0,-1-21 0,-2-2 0,1 2 0,-1 0 0,0 0 0,-3 7 0,3-11 0,-1-1 0,-1 1 0,1 0 0,-1-1 0,1-2 0,-2 3 0,1-1 0,0 0 0,-7 4 0,-11 12 9,0-1 0,-33 21 0,11-8-1401,25-19-5434</inkml:trace>
  <inkml:trace contextRef="#ctx0" brushRef="#br0" timeOffset="6291.08">1630 1353 24575,'4'0'0,"4"0"0,4 0 0,8-3 0,4-2 0,4 0 0,5-3 0,7 2 0,7-1 0,7 3 0,7 1 0,1 1 0,-6 2 0,-14-1-8191</inkml:trace>
  <inkml:trace contextRef="#ctx0" brushRef="#br0" timeOffset="6599.18">2022 1031 24575,'0'8'0,"0"12"0,0 16 0,0 9 0,0 20 0,0 11 0,0 6 0,0-5 0,0-11 0,0-11 0,0-11 0,0-11 0,0-9-8191</inkml:trace>
  <inkml:trace contextRef="#ctx0" brushRef="#br0" timeOffset="7234.27">2311 945 24575,'1'138'0,"2"-21"0,-24 217 0,14-294 0,2-29 0,2-11 0,-1-20 0,1-26 0,2 0 0,2-2 0,2 1 0,10-51 0,-11 81 0,0 3 0,1 0 0,1-1 0,0 1 0,8-17 0,-12 31 0,0-1 0,0 1 0,0 0 0,0 0 0,1-1 0,-1 1 0,0-1 0,1 1 0,-1-1 0,0 1 0,1-1 0,-1 1 0,1-2 0,-1 2 0,0 0 0,1-1 0,-1 1 0,1 0 0,-1-1 0,1 1 0,-1 0 0,1 0 0,0 0 0,-1-1 0,1 1 0,-1 0 0,1 0 0,-1 0 0,1 0 0,0 0 0,-1 0 0,1 0 0,0 0 0,0 1 0,1 0 0,-1 0 0,0 1 0,0-1 0,1 0 0,-1 0 0,0 0 0,0-1 0,0 1 0,-1 1 0,1-1 0,1 2 0,17 46 0,-5 8 0,12 92 0,-10-43 0,-2-11-1365,-12-73-5461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7:34.97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4 461 24575,'0'0'0,"0"0"0,0 0 0,0 0 0,-1 0 0,1 0 0,0 0 0,0 0 0,0 0 0,0 0 0,0 0 0,-1 0 0,1 0 0,0 0 0,0-1 0,0 1 0,0 0 0,0 0 0,-1 0 0,1 0 0,0 0 0,0 0 0,0 0 0,0 0 0,0 0 0,0-1 0,0 1 0,0 0 0,-1 0 0,1 0 0,0 0 0,0 0 0,0-1 0,0 1 0,0 0 0,0 0 0,0 0 0,0 0 0,0 0 0,0-1 0,0 1 0,0 0 0,0 0 0,0 0 0,0 0 0,0 0 0,0-1 0,0 1 0,0 0 0,0 0 0,0 0 0,0 0 0,1 0 0,-1-1 0,0 1 0,0 0 0,0 0 0,0 0 0,0 0 0,0 0 0,8-11 0,10-3 0,0-1 0,1 3 0,0 1 0,24-12 0,15-7 0,120-90 0,-22 14 0,-115 82 0,84-38 0,-107 56 0,1 0 0,0 2 0,-1 0 0,1 0 0,0 2 0,38 1 0,-6 5 0,68 13 0,-38-1 0,0 4 0,1 4 0,-3 2 0,128 68 0,-158-69 0,-1 4 0,0 2 0,-3 4 0,0 0 0,-2 4 0,-2 0 0,72 89 0,-58-49 0,74 134 0,22 95 0,-84-169 0,40 68-1365,-96-188-5461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3:48.211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2726 1326 24575,'-61'-1'0,"-67"4"0,125-3 0,1 1 0,-1-1 0,0 1 0,0 0 0,0 0 0,1 1 0,0-1 0,-1 0 0,1 1 0,-1 1 0,1-3 0,-1 2 0,1 0 0,0 0 0,0 1 0,0-1 0,0 1 0,0 0 0,1-1 0,-1 1 0,1-1 0,-1 2 0,1-1 0,0-2 0,0 1 0,0 1 0,1 1 0,-2 4 0,0 10 0,-1 0 0,2-1 0,1 33 0,1-32 0,-2 46 0,5 81 0,-4-143 0,0 0 0,1-1 0,-1 1 0,1 1 0,-1-1 0,1 0 0,0 0 0,0 0 0,0 0 0,0-1 0,0 2 0,0-1 0,0-1 0,1 1 0,-1-1 0,0 0 0,1 0 0,0 0 0,-1 1 0,1-1 0,0 0 0,-1 0 0,1 0 0,3 1 0,4 1 0,-1 1 0,1-2 0,1 0 0,10 0 0,3 1 0,-6 1-1365,-2-2-5461</inkml:trace>
  <inkml:trace contextRef="#ctx0" brushRef="#br0" timeOffset="837.58">2601 1957 24575,'-25'-1'0,"-32"1"0,54 0 0,0 1 0,-1 0 0,0-1 0,0 1 0,1 0 0,-1 2 0,1-2 0,-1 1 0,1-1 0,-1 1 0,-4 2 0,7-1 0,-1-1 0,1 0 0,-1 0 0,1 0 0,-1 0 0,1 1 0,0-1 0,0 0 0,0 1 0,0-1 0,1 1 0,-1 0 0,0 2 0,-2 39 0,3-30 0,0 268 0,1-191 0,-1-87 0,0-2 0,0 1 0,0 1 0,0 0 0,1-1 0,0 0 0,-1 0 0,1 1 0,0-2 0,0 1 0,0-1 0,1 2 0,-1-1 0,3 3 0,-2-4 0,0 0 0,1 0 0,-1-1 0,0 0 0,0 1 0,1-1 0,-1 0 0,1 0 0,-1-1 0,1 1 0,-1 1 0,1-2 0,0 1 0,-1-1 0,1 0 0,0 0 0,3-1 0,28-1-66,-18 1-259,1 1 1,-1 0-1,28 6 0,-26-3-6501</inkml:trace>
  <inkml:trace contextRef="#ctx0" brushRef="#br0" timeOffset="-1686.51">2746 1 24575,'-39'-1'0,"-45"2"0,80 0 0,1 0 0,-1 0 0,2 0 0,-2 2 0,1-2 0,0 1 0,0 0 0,0 0 0,0-1 0,0 1 0,0 1 0,0 0 0,1-1 0,-1 1 0,0 1 0,1-1 0,-1 0 0,1 0 0,1 1 0,-4 4 0,-2 8 0,0 1 0,1 1 0,-3 17 0,2-8 0,2 2 0,2-1 0,1 1 0,0-1 0,2 0 0,3 35 0,-3-60 6,1 0 0,-1-1 0,1 2 0,-1-3 0,0 1 0,1 1 0,0-1 0,0 0 0,1 1 0,-1-1 0,0 0 0,1 0 0,-1 0 0,1 0 0,0 1 0,0-1 0,0-1 0,0 1 0,2 1 0,1 1-171,0-2 0,0 0 0,0 0 0,0-1 0,0 1 0,1-1 0,-1 0 0,6 2 0,8-1-6661</inkml:trace>
  <inkml:trace contextRef="#ctx0" brushRef="#br0" timeOffset="-826.21">2642 457 24575,'-4'0'0,"1"1"0,-1 0 0,1 1 0,-1 0 0,1-1 0,0 1 0,-1-1 0,1 1 0,-3 4 0,-16 7 0,9-10 0,2 1 0,0 2 0,0-1 0,0 2 0,2 0 0,-1 0 0,0 0 0,1 2 0,-12 10 0,7-3 0,1-1 0,1 0 0,-18 29 0,26-36 0,1-2 0,0 2 0,0-3 0,0 3 0,1 0 0,0-1 0,0 1 0,1-3 0,0 4 0,0-2 0,1 1 0,-1-1 0,2 10 0,8 31 0,2 0 0,1 0 0,29 68 0,-40-114 2,0 1-1,1 0 1,-1 0-1,1 0 0,0 0 1,-1 0-1,1-1 1,1 0-1,-1 1 1,0-1-1,1 0 0,-1 1 1,1-2-1,-1 1 1,1 0-1,0-1 1,0 1-1,0-1 0,0 0 1,0 1-1,0-1 1,0 0-1,0-1 1,1 1-1,-1-1 0,0 1 1,0-1-1,0 0 1,3-1-1,12-1-45,-1-2-1,1 0 1,-2 0 0,24-10-1,10-3-1141,-30 14-5640</inkml:trace>
  <inkml:trace contextRef="#ctx0" brushRef="#br0" timeOffset="3991.56">2476 219 24575,'0'-1'0,"0"0"0,0 0 0,-1 0 0,1-1 0,0 1 0,-1 0 0,1 0 0,0 0 0,-1 1 0,1-1 0,-1 0 0,0 0 0,1 0 0,-1 1 0,1 0 0,-1-1 0,0 0 0,0 1 0,0-1 0,1-1 0,-1 2 0,0-1 0,0 1 0,-2-1 0,-24-8 0,25 9 0,-23-6 0,0 2 0,-1 1 0,2 0 0,-2 3 0,1 0 0,0 3 0,-2 0 0,2 1 0,0 0 0,1 3 0,-1 2 0,1-2 0,0 3 0,-39 24 0,57-31 0,0 1 0,1 2 0,0-3 0,-1 1 0,2 1 0,-1 0 0,0 1 0,1 0 0,0-1 0,1 2 0,-5 8 0,3-5 0,1 2 0,1 0 0,-1-3 0,2 3 0,0-1 0,-2 16 0,3 11 0,2-1 0,1 1 0,8 46 0,-9-80 0,23 118 0,-20-105 0,2 1 0,0-1 0,1-1 0,16 30 0,-21-43 0,1 1 0,-1 0 0,1-1 0,0-1 0,-1 0 0,1 2 0,0-2 0,1 1 0,-1-1 0,0 0 0,1-1 0,-1 2 0,1-2 0,-1 1 0,-1-1 0,2 0 0,-1 0 0,1-1 0,0 1 0,0-1 0,0 0 0,0 0 0,3 0 0,11-2 0,0-1 0,-1-1 0,32-11 0,2 0 0,-23 10-1365,-4 1-5461</inkml:trace>
  <inkml:trace contextRef="#ctx0" brushRef="#br0" timeOffset="5275">2497 1589 24575,'-179'8'0,"-9"4"0,166-13 0,15 0 0,-1 1 0,1 0 0,-1 0 0,1 0 0,-8 3 0,13-3 0,0 1 0,0 1 0,0-2 0,0 1 0,1 0 0,-1 0 0,0 0 0,1 0 0,-1 1 0,1-1 0,-1 0 0,1 1 0,-1-2 0,1 2 0,0 0 0,0 0 0,0-1 0,-1 1 0,2 0 0,-1 0 0,0 0 0,0 0 0,1 0 0,-2 4 0,-1 12 0,1 1 0,1-3 0,0 3 0,1 0 0,1 0 0,1-1 0,8 35 0,1-5 0,30 81 0,48 108 0,-88-233 0,1-2 0,0 0 0,-1 0 0,1 0 0,0 0 0,0 2 0,1-2 0,-1 0 0,0 0 0,1 0 0,-1-1 0,1 2 0,0-1 0,-1-1 0,1 0 0,0 1 0,0-1 0,0 0 0,0-1 0,0 1 0,0 0 0,4-1 0,11 3 0,-1-2 0,33-2 0,-25-2 0,-19 3-83,83-5-1199,-62 0-5544</inkml:trace>
  <inkml:trace contextRef="#ctx0" brushRef="#br0" timeOffset="6039.1">1956 479 24575,'-2'0'0,"-1"0"0,1 1 0,-1-1 0,0 1 0,1 0 0,0 0 0,-1 0 0,1 0 0,-1 1 0,1-1 0,0 0 0,-3 2 0,-25 26 0,19-19 0,-33 36 0,-57 71 0,85-97 0,1 3 0,1 0 0,1 1 0,2-1 0,0 2 0,-10 33 0,9-12 0,2 3 0,3 1 0,2-1 0,1-1 0,3 2 0,1 1 0,9 65 0,-6-91 14,2 1-1,0 0 0,2-1 0,1 0 1,0-2-1,2 2 0,1 0 1,23 35-1,-24-45-119,1 0 0,0 0 0,0-2 0,2 0 0,-1-1 0,1-2-1,0 2 1,1-2 0,1 1 0,0-1 0,0-3 0,1 2 0,20 5 0,-9-6-6720</inkml:trace>
  <inkml:trace contextRef="#ctx0" brushRef="#br0" timeOffset="6716.96">1561 1261 24575,'-3'0'0,"-10"0"0,-8 0 0,-11 0 0,-8 0 0,-11 4 0,-15 1 0,-6-1 0,-9 3 0,3 2 0,13-3-8191</inkml:trace>
  <inkml:trace contextRef="#ctx0" brushRef="#br0" timeOffset="9449.84">436 2043 24575,'-3'0'0,"-9"0"0,-4 0 0,-8 0 0,-7 0 0,-5 0 0,-11 0 0,-6 0 0,-5 0 0,8 0 0,7 0 0,7 0 0,10 0-8191</inkml:trace>
  <inkml:trace contextRef="#ctx0" brushRef="#br0" timeOffset="10009.18">688 1674 24575,'-2'0'0,"0"0"0,0 0 0,1 1 0,-1-1 0,0 1 0,0 1 0,0-2 0,1 1 0,-1 0 0,0 0 0,1 0 0,-1 0 0,1 0 0,-1 1 0,1-1 0,0 0 0,-2 3 0,-19 28 0,21-30 0,-16 33 0,2 0 0,1-1 0,1 3 0,2 1 0,2-2 0,-8 64 0,-4 233 0,19-290 0,5 99 0,-2-129 0,1 1 0,0-1 0,1 0 0,0 1 0,1-2 0,0 2 0,1-1 0,7 12 0,-7-19-341,0 1 0,0 0-1,11 12 1,0-4-6485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7:37.08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1139 24575,'1'-22'0,"6"-24"0,2-1 0,23-66 0,-12 46 0,96-283 0,-93 285 0,26-107 0,-46 161 0,77-187 0,-78 194 0,0-2 0,1 1 0,0-1 0,0 2 0,8-10 0,-11 14 0,1-1 0,-1-1 0,1 2 0,0-1 0,-1 1 0,1-1 0,0 1 0,-1-1 0,1 1 0,0 0 0,0-1 0,0 1 0,-1 0 0,1-1 0,0 1 0,0 0 0,0 0 0,0 0 0,-1 0 0,1 0 0,0 0 0,0 0 0,0 0 0,0 0 0,0 0 0,-1 0 0,1 1 0,0-1 0,0 0 0,0 1 0,-1-1 0,1 0 0,0 1 0,0-1 0,-1 1 0,1-1 0,0 1 0,-1 1 0,1-2 0,-1 1 0,1 0 0,0 0 0,6 8 0,-1 2 0,0-1 0,0 0 0,-1 0 0,0 2 0,4 14 0,19 78 0,-23-84 0,38 198 0,4 13 0,-46-226 0,0-1 0,0 1 0,1-1 0,-1 1 0,1 0 0,0-2 0,4 7 0,-6-9 0,1-1 0,-1 1 0,1-1 0,-1 0 0,0 1 0,1-1 0,-1 0 0,1 2 0,-1-2 0,1 0 0,-1 0 0,1 1 0,-1-1 0,1 0 0,0 0 0,-1 0 0,1 0 0,-1 0 0,1 0 0,-1 0 0,1 0 0,0 0 0,-1 0 0,2 0 0,-1-1 0,1 1 0,-1-2 0,1 1 0,-1 0 0,1 0 0,-1 0 0,1 0 0,-1-1 0,0 1 0,0 0 0,0-2 0,2 0 0,16-25 0,-1-4 0,19-39 0,-10 15 0,172-366 0,-190 401 0,-7 13 0,0 2 0,1 0 0,0 0 0,1-1 0,-1 2 0,1-2 0,7-7 0,-10 14 0,-1-1 0,1 1 0,-1 0 0,1-1 0,-1 1 0,1 0 0,-1 0 0,1 0 0,-1-1 0,1 1 0,-1 0 0,1 0 0,-1 0 0,0 0 0,0 0 0,1 0 0,0 0 0,-1 0 0,1 0 0,-1 0 0,1 0 0,-1 1 0,1-1 0,-1 0 0,1 0 0,-1 0 0,1 1 0,-1-1 0,1 0 0,-1 1 0,1-1 0,-1 0 0,1 1 0,-1-1 0,0 1 0,1-1 0,-1 0 0,0 1 0,1-1 0,-1 1 0,0-1 0,1 1 0,12 31 0,-12-31 0,93 330 0,-51-168 0,95 334 0,-135-486 0,1 7 0,2-2 0,-1 1 0,15 27 0,-19-42-45,0 0-1,-1-1 1,1 0-1,0 0 1,0 1-1,0-1 1,0 0-1,0 0 1,0 1-1,0-1 1,0 0-1,0 0 1,1 0-1,-1-1 1,0 1-1,0 0 1,1-1-1,-1 0 1,1 0-1,-1 1 1,0-1-1,1 0 1,-1 1-1,1-1 1,-1 0-1,1 0 0,-1 0 1,1 0-1,2-1 1,15-5-6781</inkml:trace>
  <inkml:trace contextRef="#ctx0" brushRef="#br0" timeOffset="380.52">1910 136 24575,'0'6'0,"-3"4"0,-5 6 0,-5 10 0,-3 14 0,-3 10 0,-2 6 0,0 12 0,-1 7 0,4 5 0,5-9 0,4-14 0,4-11 0,3-13-8191</inkml:trace>
  <inkml:trace contextRef="#ctx0" brushRef="#br0" timeOffset="742.9">2035 177 24575,'0'0'0,"0"8"0,0 21 0,7 21 0,3 18 0,-2 22 0,3 11 0,3 2 0,-2-13 0,-2-13 0,-3-17 0,-3-16 0,-1-13-8191</inkml:trace>
  <inkml:trace contextRef="#ctx0" brushRef="#br0" timeOffset="1111.55">1869 638 24575,'3'-4'0,"6"-5"0,3-1 0,5 2 0,5-3 0,3-3 0,5 4 0,3-1 0,4 0 0,-1 4 0,1-1 0,0 3 0,2 3 0,-4 0 0,-6 2-8191</inkml:trace>
  <inkml:trace contextRef="#ctx0" brushRef="#br0" timeOffset="1667.66">2824 331 24575,'-70'-1'0,"-76"2"0,141 0 0,0-1 0,0 2 0,0-1 0,0 0 0,0 0 0,0 1 0,0-1 0,1 1 0,-1 1 0,0 0 0,1-1 0,0 1 0,0 1 0,-8 4 0,7-2 0,0-1 0,1 2 0,-1-1 0,1 1 0,0-1 0,1 2 0,0-1 0,0-1 0,-3 12 0,0 6 0,1-1 0,1 3 0,1-1 0,2 0 0,0 32 0,2-32 0,0 1 0,1-1 0,8 34 0,-9-55 0,1-1 0,0 2 0,0-1 0,0 1 0,1-1 0,-1 0 0,1-1 0,0 1 0,0-2 0,0 1 0,0 1 0,1-1 0,-1 0 0,1 1 0,0-2 0,-1 0 0,1 0 0,0 0 0,1 0 0,-1 1 0,0-2 0,0 0 0,8 0 0,10 3 0,0 1 0,1-3 0,30-1 0,-40-1 0,169-4 0,-153 0 0,0 0 0,0 0 0,-1-4 0,36-13 0,-15 4-1365,-33 10-5461</inkml:trace>
  <inkml:trace contextRef="#ctx0" brushRef="#br0" timeOffset="2513.93">1889 1991 24575,'2'0'0,"0"0"0,1-1 0,-1 1 0,0-1 0,0 0 0,0 0 0,0-1 0,0 1 0,0 0 0,0 0 0,-1 0 0,1-1 0,2 0 0,23-29 0,-20 24 0,61-76 0,37-39 0,7 15 0,4 4 0,216-146 0,-144 131 0,-143 93 0,2 1 0,58-17 0,-78 33 0,1 0 0,0 3 0,0 3 0,1-2 0,-1 3 0,1 1 0,-1 1 0,1 1 0,-1 2 0,0 1 0,0 2 0,-1 0 0,1 2 0,-2 1 0,1 2 0,47 29 0,-57-29 0,-1 1 0,0 1 0,-1 0 0,0 1 0,-2 1 0,1-1 0,-2 3 0,0-1 0,-1 2 0,-1-1 0,0 0 0,-2 1 0,0 1 0,9 32 0,-16-48-85,1 3-14,-1-1 1,1 1-1,0-2 1,0 1-1,0-1 1,1 1 0,0-1-1,0 0 1,0 1-1,1-2 1,-1 1-1,7 6 1,3-2-6728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7:40.97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0 503 24575,'7'-1'0,"-1"0"0,1 0 0,-1 0 0,0-1 0,0-1 0,1 0 0,5-2 0,22-8 0,-7 6 0,-1 2 0,1 2 0,51 0 0,83 12 0,-78-1 0,369 1-1365,-405-9-5461</inkml:trace>
  <inkml:trace contextRef="#ctx0" brushRef="#br0" timeOffset="538.29">593 2 24575,'-1'-1'0,"-3"6"0,-4 10 0,-5 30 0,2 0 0,1-1 0,-6 89 0,11-87 0,-39 400 120,32 8-1605,12-435-5341</inkml:trace>
  <inkml:trace contextRef="#ctx0" brushRef="#br0" timeOffset="1211.49">511 371 24575,'-2'9'0,"1"-2"0,-1 0 0,0 1 0,-1-1 0,1 0 0,-7 12 0,-7 6 0,-1-1 0,-1 0 0,-1-2 0,-1 0 0,-26 23 0,15-15 0,-121 98 0,108-93 0,18-14-1365,5-8-5461</inkml:trace>
  <inkml:trace contextRef="#ctx0" brushRef="#br0" timeOffset="1719.98">612 394 24575,'7'0'0,"9"8"0,9 12 0,15 23 0,6 10 0,10 8 0,2 2 0,-5-5 0,-5-6 0,-3-10 0,-6-3 0,-2-6 0,-6-8 0,-3-4 0,-3-7 0,-3-4 0,-4-5-8191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14.04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194 284 24575,'190'9'2,"210"36"0,-136-12-131,526 24-499,-766-56 628,-14-2 0,0 1 0,-1 1 0,1 0 0,0 0 0,0 1 0,0 0 0,17 7 0,-24-7-1,-1-1 1,0 0 0,0 1-1,0 0 1,0-1 0,-1 1-1,1 0 1,0 0 0,-1 0-1,1 0 1,-1 0 0,0 0-1,0 1 1,0-1 0,0 0-1,0 1 1,0-1 0,0 0-1,0 4 1,0 5 17,0-1-1,0 0 1,-2 15-1,1-12 50,-8 224 624,0 75-752,11 120 62,-8 562 0,-44-327-573,5-97 117,34 429 1048,7-184-155,-4-668-437,-7 0 0,-50 229 0,41-277 0,-37 152 0,59-247 0,-1 1 0,1 0 0,-1 0 0,1 0 0,-2 0 0,-1 5 0,3-9 0,0 0 0,0 0 0,0 1 0,0-1 0,-1 0 0,1 0 0,0 0 0,0 0 0,-1 0 0,1-1 0,0 1 0,-1 0 0,1 0 0,-1-1 0,1 1 0,-1-1 0,1 0 0,-1 1 0,1-1 0,-4 0 0,-12 0 0,0-1 0,1 0 0,-1-2 0,1 0 0,-18-5 0,-81-30 0,100 32 0,-760-237 0,736 234 0,-36-15 0,72 23 0,1-1 0,-1 1 0,0-1 0,1 0 0,0 0 0,-1 0 0,1 0 0,0-1 0,0 1 0,0-1 0,0 1 0,1-1 0,-1 1 0,1-1 0,-1 0 0,1 0 0,0 0 0,-1-5 0,-2-8 0,1 0 0,-2-22 0,3 21 0,-29-484 0,17 160 0,-61-398 0,50 559 0,-46-296 0,-52-664 0,100 606 0,10 147 0,-49-685 0,34 269-1365,28 792-5461</inkml:trace>
  <inkml:trace contextRef="#ctx0" brushRef="#br0" timeOffset="1452.06">1076 743 24575,'1'19'0,"1"0"0,0 0 0,6 19 0,-1-3 0,195 1427-1016,-126-532-159,-38 12 1,-12-494 2475,1 166 763,-29 200-2027,3-452-1439,-1-348-5424</inkml:trace>
  <inkml:trace contextRef="#ctx0" brushRef="#br0" timeOffset="1967.66">1234 6352 24575,'48'54'0,"16"14"0,-58-62 0,1-1 0,0 1 0,0-1 0,1-1 0,-1 1 0,1-1 0,0-1 0,10 4 0,-12-5 0,1-1 0,-1 0 0,1-1 0,0 0 0,-1 0 0,1 0 0,0-1 0,-1 1 0,1-2 0,-1 1 0,1-1 0,-1 0 0,0 0 0,0-1 0,0 0 0,11-6 0,1-3 0,-1 0 0,-1-1 0,0 0 0,15-17 0,-16 13 20,-1 0 0,-1 0 0,0-2 0,-2 1 0,18-39 0,30-104-1505,-48 127-5341</inkml:trace>
  <inkml:trace contextRef="#ctx0" brushRef="#br0" timeOffset="4369.28">1887 5576 24575,'-8'-69'0,"0"-120"0,8 128 0,1-467 0,43-5 0,41 28 0,38-305 0,-105 577 0,13-108 0,-22 280 0,-4 19 0,2 0 0,1 1 0,20-56 0,197-436 0,-162 389 0,5 1 0,-60 126 0,-1-1 0,0 0 0,4-21 0,-11 38 0,3-12 0,1 15 0,1 13 0,14 88-48,11 191-1,-24-212-143,51 860-852,31 370-14,-76-1180 1351,35 283 1686,-2-36-1834,-22-143-171,0 11 26,3 28 0,-17-205-682,21 75-1,-27-134-6143</inkml:trace>
  <inkml:trace contextRef="#ctx0" brushRef="#br0" timeOffset="4881.62">2893 5770 24575,'-1'1'0,"0"0"0,0 0 0,0 0 0,0 0 0,1 0 0,-1 0 0,0 1 0,1-1 0,-1 0 0,1 0 0,-1 1 0,1-1 0,-1 0 0,1 0 0,0 1 0,0-1 0,0 1 0,0 1 0,-1 0 0,-3 24 0,0 1 0,1 41 0,3-59 0,1-1 0,0 1 0,0 0 0,1-1 0,0 1 0,0-1 0,1 0 0,1 0 0,-1 0 0,10 15 0,-10-20 0,1 1 0,-1-2 0,1 1 0,0 0 0,1-1 0,-1 0 0,0 0 0,1 0 0,0 0 0,0-1 0,0 1 0,5 0 0,-7-1 0,1-1 0,-1 0 0,1 0 0,-1-1 0,1 1 0,-1-1 0,1 1 0,0-1 0,-1 0 0,1-1 0,0 1 0,-1-1 0,1 1 0,-1-1 0,1 0 0,-1 0 0,1-1 0,4-2 0,1-2 0,-2-1 0,1 0 0,-1 0 0,0-1 0,0 0 0,-1 0 0,0-1 0,6-11 0,34-79 0,-43 93 0,55-150-1365,-43 102-5461</inkml:trace>
  <inkml:trace contextRef="#ctx0" brushRef="#br0" timeOffset="5635.86">3439 5558 24575,'1'-17'0,"1"1"0,0-1 0,2 0 0,0 1 0,0 0 0,10-21 0,3-14 0,3-11 58,176-548-593,25-3-451,116-193-1201,25 3 2343,62-144-1412,-143 227 2444,-276 705 131,-6 18-400,-8 25 85,-17 29-1353,-1-1 1,-47 70 0,60-105-6478</inkml:trace>
  <inkml:trace contextRef="#ctx0" brushRef="#br0" timeOffset="6397.95">5115 902 24575,'46'657'0,"-31"-518"0,49 552-344,-30 0-1,-32 124 345,-3-650 0,-6-30 271,-39 213 0,15-146-124,13-94-147,-5 47 0,21-114 0,2 0 0,1 1 0,3-2 0,1 1 0,12 44 0,-3-9 0,2 82 0,6 34 0,-17-157-682,2 68-1,-7-88-6143</inkml:trace>
  <inkml:trace contextRef="#ctx0" brushRef="#br0" timeOffset="6934.91">4798 5964 24575,'1'14'0,"0"0"0,0 0 0,2 0 0,0 0 0,0 0 0,1-1 0,1 1 0,8 15 0,3 1 0,1-1 0,28 36 0,-42-60 0,0-1 0,1 1 0,0-1 0,0 0 0,0 0 0,0-1 0,1 1 0,0-1 0,-1 0 0,1 0 0,10 4 0,-6-5 0,0 0 0,-1 0 0,1-1 0,0 0 0,0 0 0,17-2 0,-15 0 0,0 0 0,1-1 0,-1-1 0,0 0 0,0 0 0,-1-1 0,1 0 0,-1-1 0,0 0 0,0-1 0,0 0 0,-1-1 0,0 0 0,0 0 0,14-16 0,2-6 0,-2 0 0,-1-1 0,27-50 0,-26 36-93,-3-1 0,-1-1-1,16-60 1,-20 58-899,-3 12-5834</inkml:trace>
  <inkml:trace contextRef="#ctx0" brushRef="#br0" timeOffset="8037.04">5574 5752 24575,'0'-106'0,"5"0"0,4 1 0,28-130 0,128-398-306,-10 41 27,-92 307 572,29-318-1,-90 578-292,62-478 0,-11 130 0,-22-1 0,-26 307 0,1-175 0,-4 69 0,-1 160-195,0 1 0,1-1 0,0 1 0,1-1 0,0 1 0,6-13 0,-3 12-6631</inkml:trace>
  <inkml:trace contextRef="#ctx0" brushRef="#br0" timeOffset="8538.93">6367 1113 24575,'4'15'0,"0"0"0,-1 0 0,-1 1 0,1 19 0,0 2 0,12 111 23,92 1004-2426,-40 1 1241,-60 219 712,-10-716 3077,3-639-9453</inkml:trace>
  <inkml:trace contextRef="#ctx0" brushRef="#br0" timeOffset="8997.04">6191 5611 24575,'2'18'0,"0"-1"0,1 0 0,1 0 0,1 0 0,0 0 0,11 21 0,-7-15 0,5 13 0,2 0 0,38 63 0,-46-85 0,1-1 0,1-1 0,0 0 0,1 0 0,0-1 0,1 0 0,0-1 0,1 0 0,27 15 0,-36-23 0,0 0 0,0 0 0,0 0 0,1-1 0,-1 0 0,0 0 0,1 0 0,-1 0 0,1-1 0,-1 1 0,1-1 0,-1 0 0,1-1 0,-1 1 0,1-1 0,-1 0 0,1 0 0,-1 0 0,8-4 0,-4 0 0,1 0 0,-1-1 0,0 0 0,0 0 0,0-1 0,-1 0 0,12-16 0,64-84 0,-5-4 0,83-158 0,-123 196-1365,-9 11-5461</inkml:trace>
  <inkml:trace contextRef="#ctx0" brushRef="#br0" timeOffset="10020.06">6932 5823 24575,'200'-302'0,"211"-354"-551,-33-24-1686,33-146 1848,-86-36 272,-282 705-69,-7-2 1,28-299 0,-61 421 97,25-248 2661,-24 262-9399</inkml:trace>
  <inkml:trace contextRef="#ctx0" brushRef="#br0" timeOffset="10552.08">8837 1413 24575,'-1'15'0,"0"0"0,-4 18 0,-2 18 0,-26 507-589,26 8-1137,7-470 1455,0 1313-539,1-586 1552,18-233 1912,-13-535-4019,-2-38-5461</inkml:trace>
  <inkml:trace contextRef="#ctx0" brushRef="#br0" timeOffset="10979.8">8308 5594 24575,'1'21'0,"1"0"0,0 0 0,2 0 0,1 0 0,9 25 0,-1-10 0,1-1 0,21 34 0,-30-60 0,0 0 0,0 0 0,2-1 0,-1 0 0,11 11 0,-15-17 0,0 0 0,1 0 0,-1 0 0,0 0 0,1-1 0,-1 1 0,1-1 0,0 0 0,0 0 0,-1 0 0,1 0 0,0 0 0,0 0 0,0-1 0,0 1 0,0-1 0,0 0 0,0 0 0,0 0 0,0-1 0,0 1 0,0 0 0,5-3 0,3-1 0,0-1 0,-1-1 0,1 0 0,-1 0 0,0-1 0,0-1 0,12-12 0,60-68 0,-62 65 0,35-38-341,-3-2 0,-3-3-1,44-77 1,-79 117-6485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30.45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24575,'3'0'0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30.99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24575,'9'0'0,"12"0"0,8 0 0,12 0 0,4 0 0,4 0 0,-6 0-8191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31.17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24575,'3'0'0,"4"0"0,4 0 0,6 0 0,12 0 0,10 0 0,11 0 0,11 0 0,-4 0-8191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31.34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24575,'6'0'0,"11"0"0,11 3 0,17 1 0,27 0 0,19-1 0,31-1 0,30-4 0,28-1 0,-16-1-8191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41:30.65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24575,'18'0'0,"33"0"0,25 0 0,19 0 0,10 0 0,0 0 0,-6 0 0,-14 0 0,-22 0-8191</inkml:trace>
  <inkml:trace contextRef="#ctx0" brushRef="#br0" timeOffset="197.26">1358 0 24575,'3'0'0,"4"0"0,10 0 0,10 0 0,23 3 0,11 1 0,13 0 0,25-1 0,-5-1-8191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01.398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1 251 24575,'4'0'0,"0"-3"0,4-5 0,8-8 0,4-5 0,2-3 0,1-3 0,7-2 0,3 5 0,2 2 0,-2 2 0,-2 5 0,-3 0 0,-3 4 0,-2 3 0,-1 3 0,-5 3-8191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02.282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166 0 24575,'0'13'0,"2"-1"0,-1 1 0,6 18 0,0 1 0,79 509 0,-59-340 0,-26-197 0,-1-1 0,0 1 0,0-1 0,0 0 0,0 1 0,-1-1 0,0 5 0,0-8 0,1 1 0,0-1 0,0 1 0,0-1 0,0 0 0,-1 1 0,1-1 0,0 0 0,0 1 0,0-1 0,-1 0 0,1 0 0,0 1 0,-1-1 0,1 0 0,0 0 0,-1 1 0,1-1 0,0 0 0,-1 0 0,1 0 0,0 0 0,-1 0 0,0 1 0,0-1 0,0-1 0,0 1 0,1 0 0,-1 0 0,0 0 0,0-1 0,0 1 0,0-1 0,0 1 0,0 0 0,1-1 0,-1 0 0,0 1 0,-1-2 0,-16-15 0,0-1 0,-21-28 0,25 27 0,-2 1 0,0 0 0,-25-20 0,39 37 0,1-1 0,-1 1 0,0 0 0,0-1 0,1 1 0,-1 0 0,0 0 0,0 0 0,0 0 0,0 1 0,0-1 0,-1 0 0,1 1 0,0 0 0,0-1 0,0 1 0,0 0 0,0 0 0,-1 0 0,-2 1 0,3 0 0,-1 0 0,1 1 0,0-1 0,0 1 0,0-1 0,0 1 0,1 0 0,-1 0 0,0 0 0,1 0 0,-1 0 0,1 0 0,0 0 0,-1 1 0,1-1 0,0 0 0,0 3 0,-7 16 0,1 1 0,1 0 0,1-1 0,1 2 0,1-1 0,1 0 0,1 1 0,4 43 0,-2-60 0,-1 0 0,1-1 0,1 1 0,-1 0 0,1 0 0,0-1 0,0 1 0,1-1 0,-1 1 0,1-1 0,1 0 0,-1 0 0,1 0 0,4 5 0,-3-7 0,-1 1 0,1-1 0,0 1 0,0-1 0,0-1 0,1 1 0,-1-1 0,1 0 0,-1 0 0,1-1 0,0 1 0,0-1 0,0 0 0,7-1 0,-13 0-5,20 2 37,0-1-1,0-1 0,34-5 1,-49 5-97,-1-1 0,0 0 1,1 0-1,-1-1 1,0 1-1,0-1 0,0 0 1,0 0-1,0 0 1,0 0-1,-1-1 0,1 0 1,-1 1-1,1-1 1,-1 0-1,0-1 1,0 1-1,-1-1 0,1 1 1,-1-1-1,0 0 1,4-7-1,-1-7-6761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03.331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1 294 24575,'35'0'0,"145"-4"0,-146 1 0,-1-1 0,1-2 0,42-13 0,-68 16 0,1 0 0,-1-1 0,0 0 0,0-1 0,0 1 0,-1-1 0,1-1 0,-1 0 0,-1 0 0,1 0 0,10-13 0,-14 14 0,1 1 0,-1-1 0,0-1 0,0 1 0,-1 0 0,1-1 0,-1 1 0,0-1 0,-1 0 0,0 1 0,0-1 0,0 0 0,0 0 0,-1 0 0,0 0 0,0 0 0,-1 0 0,-1-10 0,1 14 0,1 0 0,-1 0 0,1 0 0,-1 0 0,0 0 0,0 0 0,0 0 0,0 0 0,0 1 0,0-1 0,-1 0 0,1 1 0,-1-1 0,1 1 0,-1-1 0,1 1 0,-1 0 0,0 0 0,1 0 0,-1 0 0,0 0 0,0 0 0,0 0 0,0 0 0,0 1 0,0-1 0,0 1 0,0 0 0,0-1 0,0 1 0,0 0 0,-4 1 0,-1-1 0,1 1 0,0 0 0,0 1 0,-1 0 0,1 0 0,0 0 0,1 1 0,-1-1 0,-7 6 0,1 1 0,1-1 0,1 2 0,-1-1 0,2 2 0,-1-1 0,2 1 0,-1 0 0,1 1 0,1 0 0,0 1 0,1-1 0,0 1 0,1 0 0,1 1 0,-5 16 0,1 11 0,1 0 0,3 1 0,0 78 0,4-114 0,0 0 0,0-1 0,0 1 0,1 0 0,0-1 0,1 1 0,-1-1 0,1 1 0,0-1 0,3 7 0,-3-10 0,-1 0 0,1 0 0,0 0 0,0 0 0,0 0 0,0 0 0,0-1 0,1 1 0,-1-1 0,0 1 0,1-1 0,-1 0 0,1 0 0,-1 0 0,1 0 0,0 0 0,-1-1 0,1 1 0,0-1 0,0 0 0,-1 0 0,1 0 0,5 0 0,8-2 0,0-1 0,0 0 0,0-1 0,0 0 0,-1-1 0,0-1 0,0-1 0,0 0 0,-1-1 0,22-15 0,-7 1 0,-1-1 0,0-1 0,40-46 0,28-58 0,-81 107 0,-15 20 0,1 0 0,0-1 0,0 1 0,0 0 0,0 0 0,0 0 0,0 0 0,0 0 0,0 0 0,1 0 0,-1 0 0,0 0 0,3-1 0,-4 2 0,1 0 0,-1 0 0,1 0 0,-1 0 0,1 0 0,-1 0 0,1 1 0,-1-1 0,1 0 0,-1 0 0,0 0 0,1 0 0,-1 0 0,1 1 0,-1-1 0,0 0 0,1 0 0,-1 1 0,1-1 0,-1 0 0,0 1 0,0-1 0,1 0 0,-1 1 0,0-1 0,1 1 0,-1-1 0,0 1 0,3 5 0,-1 0 0,0 1 0,-1-1 0,1 0 0,-1 8 0,0-10 0,11 142 0,-6-45 0,-3-95 0,2-13 0,7-23 0,-9 20 0,65-152 0,-50 126 0,1 0 0,33-45 0,-40 67 0,0 0 0,1 1 0,0 0 0,1 1 0,1 0 0,0 1 0,0 1 0,1 0 0,0 1 0,1 1 0,0 1 0,0 0 0,1 1 0,0 1 0,32-5 0,-39 9 0,0 0 0,1 1 0,-1 1 0,0 0 0,22 4 0,52 21 0,1 1 0,-22-11-1365,-51-11-5461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23.697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1118 1 24575,'-77'-1'0,"-90"2"0,160 0 0,0-1 0,0 1 0,0 0 0,0 0 0,0 1 0,0 0 0,0 1 0,0 0 0,1-1 0,-7 5 0,9-5 0,1 2 0,-1-1 0,1 0 0,0 0 0,0 0 0,0 0 0,0 1 0,1 0 0,-1 0 0,1 0 0,0 0 0,0 1 0,0-1 0,1-1 0,0 1 0,-1 0 0,0 7 0,0 1 0,1 0 0,-1 1 0,2 0 0,0-1 0,0 0 0,1 1 0,1-2 0,0 2 0,0-1 0,1 0 0,1 1 0,6 12 0,-6-17 0,0 1 0,1-1 0,0 1 0,0-2 0,1 1 0,0-1 0,1-1 0,-1 2 0,1-3 0,1 1 0,-1 1 0,1-2 0,0 0 0,0 0 0,0-1 0,12 4 0,0-1 14,0-1 0,0-1 0,0-2 0,41 2 0,83-7-494,-93 0-475,-22 1-5871</inkml:trace>
  <inkml:trace contextRef="#ctx0" brushRef="#br0" timeOffset="521.29">1161 744 24575,'-205'-12'0,"124"6"0,77 6 0,0-1 0,-1 1 0,1 0 0,0 1 0,0-1 0,0 1 0,0 0 0,0 0 0,0 0 0,-5 1 0,7 0 0,-1-1 0,1 0 0,0 2 0,0-1 0,0 0 0,0-1 0,0 1 0,1 0 0,-1 0 0,0 1 0,1-1 0,0 1 0,-1-1 0,1 0 0,0 0 0,0 1 0,0 3 0,-4 10 0,2-1 0,0 1 0,-1 29 0,3-36 0,1-2 0,1 1 0,-1 1 0,1-1 0,1 0 0,-1 0 0,1 1 0,0-1 0,5 10 0,-5-15 0,0 0 0,1 0 0,-1 1 0,1-2 0,-1 1 0,1-1 0,0 1 0,0-1 0,0 0 0,0 0 0,0 1 0,0-1 0,1 0 0,-1-1 0,0 1 0,1-1 0,7 1 0,5 0 0,0 0 0,31 2 0,-11-3 0,5 3-1365,-4 0-5461</inkml:trace>
  <inkml:trace contextRef="#ctx0" brushRef="#br0" timeOffset="997.58">1264 1086 24575,'-7'4'0,"0"0"0,0 1 0,-1 0 0,1-1 0,-1-1 0,0 1 0,0-2 0,-13 4 0,-15 5 0,-118 49 0,151-59 0,1 0 0,0 0 0,-1 1 0,1-1 0,0 1 0,0-1 0,0 0 0,0 1 0,0 0 0,1-2 0,-1 2 0,0 0 0,1 0 0,-1 0 0,1 1 0,0-1 0,0 0 0,-1 3 0,1-3 0,1 0 0,-1 1 0,1 0 0,0-2 0,0 1 0,0 0 0,0 0 0,0 1 0,1-1 0,-1 0 0,1 0 0,-1 1 0,1-1 0,0 0 0,0 0 0,2 2 0,0 1 0,0 1 0,1-1 0,0-1 0,0 1 0,0 0 0,1-2 0,-1 1 0,1-1 0,0 1 0,0 0 0,0-1 0,0 0 0,12 3 0,42 5-1365,-32-8-5461</inkml:trace>
  <inkml:trace contextRef="#ctx0" brushRef="#br0" timeOffset="1573.53">787 43 24575,'-9'1'0,"1"-1"0,-1 1 0,1 1 0,0 1 0,0-1 0,0 1 0,0 0 0,0 0 0,1 1 0,-1 1 0,1-1 0,0 0 0,-12 13 0,-5 5 0,1 1 0,-26 34 0,36-40 0,2-3 0,-22 26 0,-36 56 0,62-85 0,0 1 0,0 1 0,1 0 0,1-1 0,0 1 0,1 1 0,0-1 0,1 1 0,-3 27 0,6-37 5,0 3-1,1-2 1,-1 1-1,1 1 1,0-3-1,1 2 1,-1-1-1,1 2 1,0-2-1,1 0 1,-1 0-1,1 0 1,0 0-1,0-1 1,0 2-1,1-2 1,0 0-1,0 0 1,0 0-1,0 0 1,0 0-1,1-1 1,0 0-1,-1 0 1,10 4-1,8 3-281,1-1-1,0-2 1,1 0-1,34 6 1,-54-12 182,24 4-6731</inkml:trace>
  <inkml:trace contextRef="#ctx0" brushRef="#br0" timeOffset="2442.44">330 467 24575,'-3'0'0,"-5"0"0,-9 0 0,-10 0 0,-13 0 0,-3 0 0,-4 0 0,2 0 0,5 0 0,6 0 0,9 0-8191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30.156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156 20 24575,'0'7'0,"0"10"0,0 4 0,0 7 0,0 2 0,0-1 0,0-1 0,0-3 0,0-5-8191</inkml:trace>
  <inkml:trace contextRef="#ctx0" brushRef="#br0" timeOffset="1610.46">115 0 24575,'1621'0'0,"-1588"2"0,1 2 0,-1 1 0,56 15 0,-51-9 0,1-3 0,49 5 0,-82-13 0,5 0 0,1 1 0,0 1 0,-1 0 0,16 4 0,-25-5 0,1 0 0,-1 0 0,1 0 0,-1 0 0,1 1 0,-1-1 0,0 0 0,0 1 0,0 0 0,0 0 0,0-1 0,0 1 0,0 0 0,-1 1 0,1-1 0,0 0 0,-1 0 0,0 1 0,0-1 0,0 1 0,0-1 0,0 1 0,0-1 0,0 5 0,0 2 0,-1 1 0,0-1 0,0 0 0,-1 1 0,0-1 0,-5 17 0,-21 55 0,26-78 0,0-1 0,0 1 0,-1 0 0,1-1 0,-1 1 0,0-1 0,1 1 0,-1-1 0,0 0 0,0 1 0,-1-1 0,1-1 0,0 1 0,-1 0 0,1 0 0,-1-1 0,1 1 0,-1-1 0,0 0 0,0 0 0,1 0 0,-1 0 0,-4 0 0,-6 1 0,1-1 0,-1 0 0,0-1 0,-13-1 0,1 0 0,-516 9 0,72 0 0,312-9 0,-197 2 0,234 10 0,-38 0 0,-42-12-1365,178 1-5461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34.859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 1 24575,'9'37'0,"-1"0"0,3 44 0,-5-37 0,35 479 0,-38-445 0,12 489 0,-2 155-1365,-13-680-5461</inkml:trace>
  <inkml:trace contextRef="#ctx0" brushRef="#br0" timeOffset="939.87">65 1935 24575,'0'45'0,"2"-1"0,2 0 0,2 0 0,2 0 0,15 49 0,-12-59 0,-5-9 0,2 0 0,0-2 0,2 1 0,24 44 0,-33-67 0,0 0 0,0 0 0,0 0 0,0 0 0,0 1 0,0-1 0,0 0 0,0 0 0,0 0 0,0 0 0,1 0 0,-1 1 0,0-1 0,1 0 0,-1 0 0,1-1 0,-1 1 0,1-1 0,-1 1 0,1-1 0,-1 1 0,1-1 0,-1 0 0,1 0 0,0 0 0,-1 0 0,1 0 0,-1 0 0,1 0 0,0-1 0,-1 1 0,1 0 0,-1-1 0,1 0 0,-1 1 0,1-1 0,-1 0 0,0 1 0,1-1 0,0-2 0,6-4 0,1 0 0,-2-1 0,1 0 0,-2 1 0,10-12 0,-4 3 0,-1-1 0,2 2 0,0 2 0,1 0 0,-1 0 0,2 0 0,1 1 0,0 1 0,0 1 0,0 0 0,1 0 0,19-3 0,-21 7 0,-8 5 0,-1-1 0,-1 0 0,1 0 0,0 0 0,0-2 0,-1 1 0,0 0 0,8-6 0,-13 9 0,0 0 0,1-1 0,-1 1 0,0-1 0,1 1 0,-1 0 0,0-1 0,1 1 0,-1-1 0,0 1 0,0-1 0,0 1 0,0-1 0,1 1 0,-1-1 0,0 1 0,0-1 0,0 1 0,0-1 0,0 1 0,0-1 0,0 1 0,0-1 0,0 1 0,0-1 0,-1 1 0,1-2 0,0 2 0,0 0 0,0-1 0,0 1 0,-1-1 0,1 1 0,0-1 0,-1 1 0,1 0 0,0-1 0,-1 1 0,1-1 0,0 1 0,-1 0 0,1 0 0,-1-1 0,1 1 0,-1 0 0,1 0 0,0-1 0,-1 1 0,1 0 0,-1 0 0,0 0 0,-31-11 0,-32 2 66,-98-4 0,-7-1-1563,144 10-5329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4T15:14:37.039"/>
    </inkml:context>
    <inkml:brush xml:id="br0">
      <inkml:brushProperty name="width" value="0.035" units="cm"/>
      <inkml:brushProperty name="height" value="0.035" units="cm"/>
      <inkml:brushProperty name="color" value="#00B050"/>
    </inkml:brush>
  </inkml:definitions>
  <inkml:trace contextRef="#ctx0" brushRef="#br0">1 343 24575,'504'-11'0,"-47"0"0,946 10 86,-663 2-1537,-722-1-5375</inkml:trace>
  <inkml:trace contextRef="#ctx0" brushRef="#br0" timeOffset="877.33">2970 1 24575,'1'191'0,"-3"203"0,-1-357 0,-1 0 0,-2-1 0,-15 57 0,48-135 0,-22 34 0,45-72 0,1 3 0,77-86 0,-112 146 0,0-3 0,27-40 0,-42 58 0,-1 0 0,1 1 0,-1-2 0,1 2 0,-1 0 0,0-1 0,0 0 0,0 1 0,0-1 0,0 0 0,0 1 0,0-1 0,0-1 0,-1 2 0,1-1 0,0 0 0,-1 1 0,0-1 0,1 1 0,-1-1 0,0 1 0,0-2 0,0 2 0,0 0 0,0 0 0,-2-2 0,-4-5 0,0 0 0,-1 0 0,-9-6 0,15 13 0,-23-19 20,0 3 0,0 1 0,-2 1 0,0 2 0,-36-14 0,2 7-763,-90-20 1,118 34-6084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27DE-23CB-473D-9E88-4FF4BBDE4213}">
  <dimension ref="A1:W57"/>
  <sheetViews>
    <sheetView tabSelected="1" zoomScale="70" zoomScaleNormal="70" workbookViewId="0">
      <selection activeCell="S30" sqref="S30"/>
    </sheetView>
  </sheetViews>
  <sheetFormatPr defaultRowHeight="17.600000000000001" x14ac:dyDescent="0.55000000000000004"/>
  <cols>
    <col min="1" max="1" width="8.7109375" style="17"/>
    <col min="2" max="2" width="15.7109375" style="9" customWidth="1"/>
    <col min="3" max="3" width="7.42578125" style="9" customWidth="1"/>
    <col min="4" max="4" width="16.28515625" customWidth="1"/>
    <col min="5" max="5" width="6.2109375" customWidth="1"/>
    <col min="6" max="6" width="6" customWidth="1"/>
    <col min="7" max="7" width="10.5703125" hidden="1" customWidth="1"/>
    <col min="8" max="9" width="8.42578125" customWidth="1"/>
    <col min="10" max="10" width="8.42578125" style="9" customWidth="1"/>
    <col min="11" max="12" width="8.42578125" customWidth="1"/>
    <col min="13" max="13" width="8.42578125" style="9" customWidth="1"/>
    <col min="14" max="15" width="8.42578125" customWidth="1"/>
    <col min="16" max="16" width="8.42578125" style="9" customWidth="1"/>
    <col min="17" max="17" width="9" style="17" customWidth="1"/>
  </cols>
  <sheetData>
    <row r="1" spans="1:23" s="17" customFormat="1" x14ac:dyDescent="0.55000000000000004">
      <c r="B1" s="18"/>
      <c r="C1" s="18"/>
      <c r="J1" s="18"/>
      <c r="M1" s="18"/>
      <c r="P1" s="18"/>
    </row>
    <row r="2" spans="1:23" x14ac:dyDescent="0.55000000000000004">
      <c r="B2" s="48" t="s">
        <v>32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t="s">
        <v>52</v>
      </c>
    </row>
    <row r="3" spans="1:23" s="17" customFormat="1" x14ac:dyDescent="0.55000000000000004">
      <c r="B3" s="18"/>
      <c r="C3" s="18"/>
      <c r="J3" s="18"/>
      <c r="M3" s="18"/>
      <c r="P3" s="18"/>
    </row>
    <row r="4" spans="1:23" s="9" customFormat="1" x14ac:dyDescent="0.55000000000000004">
      <c r="A4" s="18"/>
      <c r="B4" s="45" t="s">
        <v>28</v>
      </c>
      <c r="C4" s="46"/>
      <c r="D4" s="47"/>
      <c r="E4" s="43" t="s">
        <v>33</v>
      </c>
      <c r="F4" s="43" t="s">
        <v>14</v>
      </c>
      <c r="G4" s="43" t="s">
        <v>15</v>
      </c>
      <c r="H4" s="41" t="s">
        <v>0</v>
      </c>
      <c r="I4" s="41"/>
      <c r="J4" s="41"/>
      <c r="K4" s="41" t="s">
        <v>1</v>
      </c>
      <c r="L4" s="41"/>
      <c r="M4" s="41"/>
      <c r="N4" s="41" t="s">
        <v>13</v>
      </c>
      <c r="O4" s="41"/>
      <c r="P4" s="41"/>
      <c r="W4" s="17" t="s">
        <v>48</v>
      </c>
    </row>
    <row r="5" spans="1:23" ht="33.549999999999997" customHeight="1" x14ac:dyDescent="0.55000000000000004">
      <c r="B5" s="14" t="s">
        <v>25</v>
      </c>
      <c r="C5" s="15" t="s">
        <v>42</v>
      </c>
      <c r="D5" s="14" t="s">
        <v>27</v>
      </c>
      <c r="E5" s="44"/>
      <c r="F5" s="44"/>
      <c r="G5" s="43"/>
      <c r="H5" s="2" t="s">
        <v>5</v>
      </c>
      <c r="I5" s="3" t="s">
        <v>41</v>
      </c>
      <c r="J5" s="10" t="s">
        <v>4</v>
      </c>
      <c r="K5" s="2" t="s">
        <v>5</v>
      </c>
      <c r="L5" s="3" t="s">
        <v>41</v>
      </c>
      <c r="M5" s="10" t="s">
        <v>4</v>
      </c>
      <c r="N5" s="2" t="s">
        <v>5</v>
      </c>
      <c r="O5" s="3" t="s">
        <v>41</v>
      </c>
      <c r="P5" s="10" t="s">
        <v>4</v>
      </c>
      <c r="Q5"/>
      <c r="W5" s="17" t="s">
        <v>49</v>
      </c>
    </row>
    <row r="6" spans="1:23" x14ac:dyDescent="0.55000000000000004">
      <c r="B6" s="14" t="s">
        <v>26</v>
      </c>
      <c r="C6" s="14"/>
      <c r="D6" s="2" t="s">
        <v>3</v>
      </c>
      <c r="E6" s="2">
        <v>0</v>
      </c>
      <c r="F6" s="2">
        <v>0</v>
      </c>
      <c r="G6" s="7" t="s">
        <v>18</v>
      </c>
      <c r="H6" s="38">
        <v>16</v>
      </c>
      <c r="I6" s="2">
        <v>196</v>
      </c>
      <c r="J6" s="10">
        <f>H6*I6</f>
        <v>3136</v>
      </c>
      <c r="K6" s="4"/>
      <c r="L6" s="4"/>
      <c r="M6" s="13"/>
      <c r="N6" s="2">
        <v>1</v>
      </c>
      <c r="O6" s="2">
        <v>784</v>
      </c>
      <c r="P6" s="10">
        <f>N6*O6</f>
        <v>784</v>
      </c>
      <c r="Q6">
        <v>3136</v>
      </c>
      <c r="W6" s="17" t="s">
        <v>53</v>
      </c>
    </row>
    <row r="7" spans="1:23" x14ac:dyDescent="0.55000000000000004">
      <c r="B7" s="42" t="s">
        <v>10</v>
      </c>
      <c r="C7" s="49">
        <f>784*64</f>
        <v>50176</v>
      </c>
      <c r="D7" s="2" t="s">
        <v>11</v>
      </c>
      <c r="E7" s="2">
        <v>256</v>
      </c>
      <c r="F7" s="2">
        <v>0</v>
      </c>
      <c r="G7" s="7">
        <v>13030</v>
      </c>
      <c r="H7" s="38">
        <v>1</v>
      </c>
      <c r="I7" s="2">
        <f>784/4</f>
        <v>196</v>
      </c>
      <c r="J7" s="10">
        <f t="shared" ref="J7:J25" si="0">H7*I7</f>
        <v>196</v>
      </c>
      <c r="K7" s="2">
        <v>16</v>
      </c>
      <c r="L7" s="2">
        <v>196</v>
      </c>
      <c r="M7" s="10">
        <f>K7*L7</f>
        <v>3136</v>
      </c>
      <c r="N7" s="2">
        <v>26</v>
      </c>
      <c r="O7" s="2">
        <v>1</v>
      </c>
      <c r="P7" s="10">
        <f>N7*O7</f>
        <v>26</v>
      </c>
      <c r="Q7">
        <v>3136</v>
      </c>
      <c r="W7" s="17" t="s">
        <v>51</v>
      </c>
    </row>
    <row r="8" spans="1:23" x14ac:dyDescent="0.55000000000000004">
      <c r="B8" s="41"/>
      <c r="C8" s="50"/>
      <c r="D8" s="2" t="s">
        <v>21</v>
      </c>
      <c r="E8" s="4"/>
      <c r="F8" s="4"/>
      <c r="G8" s="7" t="s">
        <v>18</v>
      </c>
      <c r="H8" s="38">
        <v>26</v>
      </c>
      <c r="I8" s="2">
        <v>1</v>
      </c>
      <c r="J8" s="10">
        <f t="shared" si="0"/>
        <v>26</v>
      </c>
      <c r="K8" s="4"/>
      <c r="L8" s="21" t="s">
        <v>34</v>
      </c>
      <c r="M8" s="13"/>
      <c r="N8" s="2">
        <f>H8</f>
        <v>26</v>
      </c>
      <c r="O8" s="2">
        <v>1</v>
      </c>
      <c r="P8" s="10">
        <f t="shared" ref="P8:P26" si="1">N8*O8</f>
        <v>26</v>
      </c>
      <c r="Q8"/>
      <c r="W8" s="17" t="s">
        <v>50</v>
      </c>
    </row>
    <row r="9" spans="1:23" x14ac:dyDescent="0.55000000000000004">
      <c r="B9" s="41"/>
      <c r="C9" s="50"/>
      <c r="D9" s="2" t="s">
        <v>6</v>
      </c>
      <c r="E9" s="4"/>
      <c r="F9" s="4"/>
      <c r="G9" s="7" t="s">
        <v>18</v>
      </c>
      <c r="H9" s="38">
        <f>N8</f>
        <v>26</v>
      </c>
      <c r="I9" s="2">
        <v>1</v>
      </c>
      <c r="J9" s="10">
        <f t="shared" si="0"/>
        <v>26</v>
      </c>
      <c r="K9" s="4"/>
      <c r="L9" s="4"/>
      <c r="M9" s="13"/>
      <c r="N9" s="2">
        <v>16</v>
      </c>
      <c r="O9" s="2">
        <v>1</v>
      </c>
      <c r="P9" s="10">
        <f t="shared" si="1"/>
        <v>16</v>
      </c>
      <c r="Q9"/>
      <c r="W9" s="17"/>
    </row>
    <row r="10" spans="1:23" x14ac:dyDescent="0.55000000000000004">
      <c r="B10" s="41"/>
      <c r="C10" s="51"/>
      <c r="D10" s="2" t="s">
        <v>2</v>
      </c>
      <c r="E10" s="4"/>
      <c r="F10" s="4"/>
      <c r="G10" s="7" t="s">
        <v>18</v>
      </c>
      <c r="H10" s="39">
        <v>16</v>
      </c>
      <c r="I10" s="25">
        <v>1</v>
      </c>
      <c r="J10" s="28">
        <f t="shared" si="0"/>
        <v>16</v>
      </c>
      <c r="K10" s="26"/>
      <c r="L10" s="26"/>
      <c r="M10" s="29"/>
      <c r="N10" s="2">
        <v>16</v>
      </c>
      <c r="O10" s="2">
        <v>1</v>
      </c>
      <c r="P10" s="10">
        <f t="shared" si="1"/>
        <v>16</v>
      </c>
      <c r="Q10"/>
      <c r="W10" s="17"/>
    </row>
    <row r="11" spans="1:23" s="1" customFormat="1" x14ac:dyDescent="0.55000000000000004">
      <c r="A11" s="17"/>
      <c r="B11" s="23" t="s">
        <v>30</v>
      </c>
      <c r="C11" s="16">
        <f>C7/C27*100</f>
        <v>49.872773536895679</v>
      </c>
      <c r="D11" s="5"/>
      <c r="E11" s="5"/>
      <c r="F11" s="5"/>
      <c r="G11" s="8"/>
      <c r="H11" s="22"/>
      <c r="I11" s="22"/>
      <c r="J11" s="35"/>
      <c r="K11" s="22"/>
      <c r="L11" s="22"/>
      <c r="M11" s="36"/>
      <c r="N11" s="24">
        <v>16</v>
      </c>
      <c r="O11" s="5">
        <v>64</v>
      </c>
      <c r="P11" s="11">
        <f t="shared" si="1"/>
        <v>1024</v>
      </c>
    </row>
    <row r="12" spans="1:23" x14ac:dyDescent="0.55000000000000004">
      <c r="A12" s="17" t="s">
        <v>45</v>
      </c>
      <c r="B12" s="52" t="s">
        <v>9</v>
      </c>
      <c r="C12" s="49">
        <f>64*256</f>
        <v>16384</v>
      </c>
      <c r="D12" s="2" t="s">
        <v>11</v>
      </c>
      <c r="E12" s="2">
        <v>256</v>
      </c>
      <c r="F12" s="2">
        <v>64</v>
      </c>
      <c r="G12" s="7">
        <v>1100</v>
      </c>
      <c r="H12" s="40">
        <v>16</v>
      </c>
      <c r="I12" s="30">
        <v>64</v>
      </c>
      <c r="J12" s="32">
        <f t="shared" si="0"/>
        <v>1024</v>
      </c>
      <c r="K12" s="30">
        <v>16</v>
      </c>
      <c r="L12" s="30">
        <v>64</v>
      </c>
      <c r="M12" s="32">
        <f>K12*L12</f>
        <v>1024</v>
      </c>
      <c r="N12" s="2">
        <v>38</v>
      </c>
      <c r="O12" s="2">
        <v>1</v>
      </c>
      <c r="P12" s="10">
        <f t="shared" si="1"/>
        <v>38</v>
      </c>
      <c r="Q12">
        <v>1024</v>
      </c>
    </row>
    <row r="13" spans="1:23" x14ac:dyDescent="0.55000000000000004">
      <c r="A13" s="17" t="s">
        <v>46</v>
      </c>
      <c r="B13" s="53"/>
      <c r="C13" s="50"/>
      <c r="D13" s="2" t="s">
        <v>54</v>
      </c>
      <c r="E13" s="4"/>
      <c r="F13" s="4"/>
      <c r="G13" s="7" t="s">
        <v>18</v>
      </c>
      <c r="H13" s="38">
        <v>38</v>
      </c>
      <c r="I13" s="2">
        <v>1</v>
      </c>
      <c r="J13" s="10">
        <f t="shared" si="0"/>
        <v>38</v>
      </c>
      <c r="K13" s="4"/>
      <c r="L13" s="21" t="s">
        <v>35</v>
      </c>
      <c r="M13" s="13"/>
      <c r="N13" s="2">
        <f>H13-8</f>
        <v>30</v>
      </c>
      <c r="O13" s="2">
        <v>1</v>
      </c>
      <c r="P13" s="10">
        <f t="shared" si="1"/>
        <v>30</v>
      </c>
      <c r="Q13"/>
    </row>
    <row r="14" spans="1:23" x14ac:dyDescent="0.55000000000000004">
      <c r="B14" s="53"/>
      <c r="C14" s="50"/>
      <c r="D14" s="2" t="s">
        <v>6</v>
      </c>
      <c r="E14" s="4"/>
      <c r="F14" s="4"/>
      <c r="G14" s="7" t="s">
        <v>18</v>
      </c>
      <c r="H14" s="38">
        <f>N13</f>
        <v>30</v>
      </c>
      <c r="I14" s="2">
        <v>1</v>
      </c>
      <c r="J14" s="10">
        <f t="shared" si="0"/>
        <v>30</v>
      </c>
      <c r="K14" s="4"/>
      <c r="L14" s="4"/>
      <c r="M14" s="13"/>
      <c r="N14" s="2">
        <v>16</v>
      </c>
      <c r="O14" s="2">
        <v>1</v>
      </c>
      <c r="P14" s="10">
        <f t="shared" si="1"/>
        <v>16</v>
      </c>
      <c r="Q14"/>
    </row>
    <row r="15" spans="1:23" x14ac:dyDescent="0.55000000000000004">
      <c r="B15" s="53"/>
      <c r="C15" s="51"/>
      <c r="D15" s="2" t="s">
        <v>2</v>
      </c>
      <c r="E15" s="4"/>
      <c r="F15" s="4"/>
      <c r="G15" s="7" t="s">
        <v>18</v>
      </c>
      <c r="H15" s="39">
        <v>16</v>
      </c>
      <c r="I15" s="25">
        <v>1</v>
      </c>
      <c r="J15" s="28">
        <f t="shared" si="0"/>
        <v>16</v>
      </c>
      <c r="K15" s="26"/>
      <c r="L15" s="26"/>
      <c r="M15" s="29"/>
      <c r="N15" s="2">
        <v>16</v>
      </c>
      <c r="O15" s="2">
        <v>1</v>
      </c>
      <c r="P15" s="10">
        <f t="shared" si="1"/>
        <v>16</v>
      </c>
      <c r="Q15"/>
    </row>
    <row r="16" spans="1:23" s="1" customFormat="1" x14ac:dyDescent="0.55000000000000004">
      <c r="A16" s="17"/>
      <c r="B16" s="23" t="s">
        <v>29</v>
      </c>
      <c r="C16" s="16">
        <f>C12/C27*100</f>
        <v>16.284987277353689</v>
      </c>
      <c r="D16" s="5"/>
      <c r="E16" s="5"/>
      <c r="F16" s="5"/>
      <c r="G16" s="8"/>
      <c r="H16" s="22"/>
      <c r="I16" s="22"/>
      <c r="J16" s="35"/>
      <c r="K16" s="22"/>
      <c r="L16" s="22"/>
      <c r="M16" s="36"/>
      <c r="N16" s="24">
        <v>16</v>
      </c>
      <c r="O16" s="5">
        <v>1</v>
      </c>
      <c r="P16" s="11">
        <f t="shared" si="1"/>
        <v>16</v>
      </c>
    </row>
    <row r="17" spans="1:17" x14ac:dyDescent="0.55000000000000004">
      <c r="B17" s="52" t="s">
        <v>8</v>
      </c>
      <c r="C17" s="49">
        <f>256*128</f>
        <v>32768</v>
      </c>
      <c r="D17" s="2" t="s">
        <v>12</v>
      </c>
      <c r="E17" s="2" t="s">
        <v>55</v>
      </c>
      <c r="F17" s="2">
        <v>128</v>
      </c>
      <c r="G17" s="7" t="s">
        <v>18</v>
      </c>
      <c r="H17" s="40">
        <v>16</v>
      </c>
      <c r="I17" s="30">
        <v>1</v>
      </c>
      <c r="J17" s="32">
        <f t="shared" si="0"/>
        <v>16</v>
      </c>
      <c r="K17" s="30">
        <v>16</v>
      </c>
      <c r="L17" s="30">
        <v>128</v>
      </c>
      <c r="M17" s="32">
        <f>K17*L17</f>
        <v>2048</v>
      </c>
      <c r="N17" s="2">
        <v>32</v>
      </c>
      <c r="O17" s="2">
        <v>128</v>
      </c>
      <c r="P17" s="10">
        <f t="shared" si="1"/>
        <v>4096</v>
      </c>
      <c r="Q17">
        <v>2048</v>
      </c>
    </row>
    <row r="18" spans="1:17" x14ac:dyDescent="0.55000000000000004">
      <c r="B18" s="53"/>
      <c r="C18" s="50"/>
      <c r="D18" s="2" t="s">
        <v>24</v>
      </c>
      <c r="E18" s="4"/>
      <c r="F18" s="4"/>
      <c r="G18" s="7" t="s">
        <v>18</v>
      </c>
      <c r="H18" s="38">
        <v>32</v>
      </c>
      <c r="I18" s="2">
        <v>128</v>
      </c>
      <c r="J18" s="10">
        <f t="shared" si="0"/>
        <v>4096</v>
      </c>
      <c r="K18" s="4"/>
      <c r="L18" s="21" t="s">
        <v>36</v>
      </c>
      <c r="M18" s="13"/>
      <c r="N18" s="2">
        <f>H18-8</f>
        <v>24</v>
      </c>
      <c r="O18" s="2">
        <v>128</v>
      </c>
      <c r="P18" s="10">
        <f t="shared" si="1"/>
        <v>3072</v>
      </c>
      <c r="Q18"/>
    </row>
    <row r="19" spans="1:17" x14ac:dyDescent="0.55000000000000004">
      <c r="B19" s="53"/>
      <c r="C19" s="50"/>
      <c r="D19" s="2" t="s">
        <v>6</v>
      </c>
      <c r="E19" s="4"/>
      <c r="F19" s="4"/>
      <c r="G19" s="7" t="s">
        <v>18</v>
      </c>
      <c r="H19" s="38">
        <f>N18</f>
        <v>24</v>
      </c>
      <c r="I19" s="2">
        <v>128</v>
      </c>
      <c r="J19" s="10">
        <f t="shared" si="0"/>
        <v>3072</v>
      </c>
      <c r="K19" s="4"/>
      <c r="L19" s="4"/>
      <c r="M19" s="13"/>
      <c r="N19" s="2">
        <v>16</v>
      </c>
      <c r="O19" s="2">
        <v>128</v>
      </c>
      <c r="P19" s="10">
        <f t="shared" si="1"/>
        <v>2048</v>
      </c>
      <c r="Q19"/>
    </row>
    <row r="20" spans="1:17" x14ac:dyDescent="0.55000000000000004">
      <c r="B20" s="53"/>
      <c r="C20" s="51"/>
      <c r="D20" s="2" t="s">
        <v>2</v>
      </c>
      <c r="E20" s="4"/>
      <c r="F20" s="4"/>
      <c r="G20" s="7" t="s">
        <v>18</v>
      </c>
      <c r="H20" s="39">
        <v>16</v>
      </c>
      <c r="I20" s="25">
        <v>128</v>
      </c>
      <c r="J20" s="28">
        <f t="shared" si="0"/>
        <v>2048</v>
      </c>
      <c r="K20" s="26"/>
      <c r="L20" s="26"/>
      <c r="M20" s="29"/>
      <c r="N20" s="2">
        <v>16</v>
      </c>
      <c r="O20" s="2">
        <v>128</v>
      </c>
      <c r="P20" s="10">
        <f t="shared" si="1"/>
        <v>2048</v>
      </c>
      <c r="Q20"/>
    </row>
    <row r="21" spans="1:17" s="1" customFormat="1" x14ac:dyDescent="0.55000000000000004">
      <c r="A21" s="17"/>
      <c r="B21" s="23" t="s">
        <v>31</v>
      </c>
      <c r="C21" s="16">
        <f>C17/C27*100</f>
        <v>32.569974554707379</v>
      </c>
      <c r="D21" s="5"/>
      <c r="E21" s="5"/>
      <c r="F21" s="5"/>
      <c r="G21" s="8"/>
      <c r="H21" s="22"/>
      <c r="I21" s="22"/>
      <c r="J21" s="35"/>
      <c r="K21" s="22"/>
      <c r="L21" s="22"/>
      <c r="M21" s="36"/>
      <c r="N21" s="24">
        <v>16</v>
      </c>
      <c r="O21" s="5">
        <v>128</v>
      </c>
      <c r="P21" s="11">
        <f t="shared" si="1"/>
        <v>2048</v>
      </c>
    </row>
    <row r="22" spans="1:17" x14ac:dyDescent="0.55000000000000004">
      <c r="A22" s="17" t="s">
        <v>47</v>
      </c>
      <c r="B22" s="42" t="s">
        <v>7</v>
      </c>
      <c r="C22" s="49">
        <f>128*10</f>
        <v>1280</v>
      </c>
      <c r="D22" s="30" t="s">
        <v>43</v>
      </c>
      <c r="E22" s="30">
        <v>128</v>
      </c>
      <c r="F22" s="30">
        <v>10</v>
      </c>
      <c r="G22" s="31" t="s">
        <v>18</v>
      </c>
      <c r="H22" s="30">
        <v>16</v>
      </c>
      <c r="I22" s="30">
        <v>1</v>
      </c>
      <c r="J22" s="32">
        <f t="shared" si="0"/>
        <v>16</v>
      </c>
      <c r="K22" s="30">
        <v>16</v>
      </c>
      <c r="L22" s="30">
        <v>10</v>
      </c>
      <c r="M22" s="32">
        <f>K22*L22</f>
        <v>160</v>
      </c>
      <c r="N22" s="2">
        <v>32</v>
      </c>
      <c r="O22" s="2">
        <v>10</v>
      </c>
      <c r="P22" s="10">
        <f t="shared" si="1"/>
        <v>320</v>
      </c>
      <c r="Q22">
        <v>160</v>
      </c>
    </row>
    <row r="23" spans="1:17" x14ac:dyDescent="0.55000000000000004">
      <c r="B23" s="41"/>
      <c r="C23" s="50"/>
      <c r="D23" s="2" t="s">
        <v>23</v>
      </c>
      <c r="E23" s="4"/>
      <c r="F23" s="4"/>
      <c r="G23" s="7" t="s">
        <v>18</v>
      </c>
      <c r="H23" s="2">
        <v>32</v>
      </c>
      <c r="I23" s="2">
        <v>10</v>
      </c>
      <c r="J23" s="10">
        <f t="shared" si="0"/>
        <v>320</v>
      </c>
      <c r="K23" s="4"/>
      <c r="L23" s="21" t="s">
        <v>37</v>
      </c>
      <c r="M23" s="13"/>
      <c r="N23" s="2">
        <f>H23-8</f>
        <v>24</v>
      </c>
      <c r="O23" s="2">
        <v>10</v>
      </c>
      <c r="P23" s="10">
        <f t="shared" si="1"/>
        <v>240</v>
      </c>
      <c r="Q23"/>
    </row>
    <row r="24" spans="1:17" x14ac:dyDescent="0.55000000000000004">
      <c r="B24" s="41"/>
      <c r="C24" s="50"/>
      <c r="D24" s="2" t="s">
        <v>6</v>
      </c>
      <c r="E24" s="4"/>
      <c r="F24" s="4"/>
      <c r="G24" s="7" t="s">
        <v>18</v>
      </c>
      <c r="H24" s="38">
        <f>N23</f>
        <v>24</v>
      </c>
      <c r="I24" s="2">
        <v>10</v>
      </c>
      <c r="J24" s="10">
        <f t="shared" si="0"/>
        <v>240</v>
      </c>
      <c r="K24" s="4"/>
      <c r="L24" s="4"/>
      <c r="M24" s="13"/>
      <c r="N24" s="2">
        <v>16</v>
      </c>
      <c r="O24" s="2">
        <v>10</v>
      </c>
      <c r="P24" s="10">
        <f t="shared" si="1"/>
        <v>160</v>
      </c>
      <c r="Q24"/>
    </row>
    <row r="25" spans="1:17" x14ac:dyDescent="0.55000000000000004">
      <c r="B25" s="41"/>
      <c r="C25" s="51"/>
      <c r="D25" s="25" t="s">
        <v>2</v>
      </c>
      <c r="E25" s="26"/>
      <c r="F25" s="26"/>
      <c r="G25" s="27" t="s">
        <v>18</v>
      </c>
      <c r="H25" s="25">
        <v>16</v>
      </c>
      <c r="I25" s="25">
        <v>10</v>
      </c>
      <c r="J25" s="28">
        <f t="shared" si="0"/>
        <v>160</v>
      </c>
      <c r="K25" s="26"/>
      <c r="L25" s="26"/>
      <c r="M25" s="29"/>
      <c r="N25" s="2">
        <v>16</v>
      </c>
      <c r="O25" s="2">
        <v>10</v>
      </c>
      <c r="P25" s="10">
        <f t="shared" si="1"/>
        <v>160</v>
      </c>
      <c r="Q25"/>
    </row>
    <row r="26" spans="1:17" s="1" customFormat="1" x14ac:dyDescent="0.55000000000000004">
      <c r="A26" s="17"/>
      <c r="B26" s="23" t="s">
        <v>17</v>
      </c>
      <c r="C26" s="16">
        <f>C22/C27*100</f>
        <v>1.2722646310432568</v>
      </c>
      <c r="D26" s="5"/>
      <c r="E26" s="5"/>
      <c r="F26" s="5"/>
      <c r="G26" s="8"/>
      <c r="H26" s="22"/>
      <c r="I26" s="22"/>
      <c r="J26" s="35"/>
      <c r="K26" s="22"/>
      <c r="L26" s="22"/>
      <c r="M26" s="36"/>
      <c r="N26" s="22">
        <v>16</v>
      </c>
      <c r="O26" s="22">
        <v>10</v>
      </c>
      <c r="P26" s="11">
        <f t="shared" si="1"/>
        <v>160</v>
      </c>
      <c r="Q26" s="17"/>
    </row>
    <row r="27" spans="1:17" s="1" customFormat="1" x14ac:dyDescent="0.55000000000000004">
      <c r="A27" s="17"/>
      <c r="B27" s="16" t="s">
        <v>16</v>
      </c>
      <c r="C27" s="16">
        <f>C22+C12+C17+C7</f>
        <v>100608</v>
      </c>
      <c r="D27" s="33"/>
      <c r="E27" s="33">
        <f>SUM(E6:E25)</f>
        <v>640</v>
      </c>
      <c r="F27" s="33">
        <f>SUM(F6:F25)</f>
        <v>202</v>
      </c>
      <c r="G27" s="33">
        <f>SUM(G6:G25)</f>
        <v>14130</v>
      </c>
      <c r="H27" s="33"/>
      <c r="I27" s="33"/>
      <c r="J27" s="34"/>
      <c r="K27" s="33"/>
      <c r="L27" s="33"/>
      <c r="M27" s="34"/>
      <c r="N27" s="5"/>
      <c r="O27" s="5"/>
      <c r="P27" s="11"/>
      <c r="Q27" s="17"/>
    </row>
    <row r="28" spans="1:17" s="19" customFormat="1" x14ac:dyDescent="0.55000000000000004">
      <c r="B28" s="20"/>
      <c r="C28" s="20"/>
      <c r="E28" s="19" t="s">
        <v>56</v>
      </c>
      <c r="F28" s="19" t="s">
        <v>20</v>
      </c>
      <c r="G28" s="19" t="s">
        <v>19</v>
      </c>
      <c r="J28" s="20"/>
      <c r="M28" s="20"/>
      <c r="P28" s="20"/>
    </row>
    <row r="29" spans="1:17" s="19" customFormat="1" x14ac:dyDescent="0.55000000000000004">
      <c r="B29" s="37" t="s">
        <v>22</v>
      </c>
      <c r="C29" s="37"/>
      <c r="J29" s="20"/>
      <c r="M29" s="20"/>
      <c r="P29" s="20"/>
    </row>
    <row r="30" spans="1:17" s="19" customFormat="1" x14ac:dyDescent="0.55000000000000004">
      <c r="B30" s="20"/>
      <c r="C30" s="20"/>
      <c r="J30" s="20"/>
      <c r="M30" s="20"/>
      <c r="P30" s="20"/>
    </row>
    <row r="31" spans="1:17" s="19" customFormat="1" x14ac:dyDescent="0.55000000000000004">
      <c r="J31" s="20"/>
      <c r="M31" s="20"/>
      <c r="P31" s="20"/>
    </row>
    <row r="32" spans="1:17" s="9" customFormat="1" ht="16.95" customHeight="1" x14ac:dyDescent="0.55000000000000004">
      <c r="A32" s="18"/>
      <c r="B32" s="45" t="s">
        <v>28</v>
      </c>
      <c r="C32" s="46"/>
      <c r="D32" s="47"/>
      <c r="E32" s="43" t="s">
        <v>33</v>
      </c>
      <c r="F32" s="43" t="s">
        <v>14</v>
      </c>
      <c r="G32" s="43" t="s">
        <v>15</v>
      </c>
      <c r="H32" s="41" t="s">
        <v>0</v>
      </c>
      <c r="I32" s="41"/>
      <c r="J32" s="41"/>
      <c r="K32" s="41" t="s">
        <v>1</v>
      </c>
      <c r="L32" s="41"/>
      <c r="M32" s="41"/>
      <c r="N32" s="41" t="s">
        <v>13</v>
      </c>
      <c r="O32" s="41"/>
      <c r="P32" s="41"/>
      <c r="Q32" s="18"/>
    </row>
    <row r="33" spans="2:16" ht="35.15" x14ac:dyDescent="0.55000000000000004">
      <c r="B33" s="14" t="s">
        <v>25</v>
      </c>
      <c r="C33" s="15" t="s">
        <v>42</v>
      </c>
      <c r="D33" s="14" t="s">
        <v>27</v>
      </c>
      <c r="E33" s="44"/>
      <c r="F33" s="44"/>
      <c r="G33" s="43"/>
      <c r="H33" s="2" t="s">
        <v>5</v>
      </c>
      <c r="I33" s="3" t="s">
        <v>41</v>
      </c>
      <c r="J33" s="10" t="s">
        <v>4</v>
      </c>
      <c r="K33" s="2" t="s">
        <v>5</v>
      </c>
      <c r="L33" s="3" t="s">
        <v>41</v>
      </c>
      <c r="M33" s="10" t="s">
        <v>4</v>
      </c>
      <c r="N33" s="2" t="s">
        <v>5</v>
      </c>
      <c r="O33" s="3" t="s">
        <v>41</v>
      </c>
      <c r="P33" s="10" t="s">
        <v>4</v>
      </c>
    </row>
    <row r="34" spans="2:16" x14ac:dyDescent="0.55000000000000004">
      <c r="B34" s="14" t="s">
        <v>26</v>
      </c>
      <c r="C34" s="14"/>
      <c r="D34" s="2" t="s">
        <v>3</v>
      </c>
      <c r="E34" s="2">
        <v>128</v>
      </c>
      <c r="F34" s="2">
        <v>0</v>
      </c>
      <c r="G34" s="7" t="s">
        <v>18</v>
      </c>
      <c r="H34" s="38">
        <v>16</v>
      </c>
      <c r="I34" s="2">
        <v>784</v>
      </c>
      <c r="J34" s="10">
        <f>H34*I34</f>
        <v>12544</v>
      </c>
      <c r="K34" s="4"/>
      <c r="L34" s="4"/>
      <c r="M34" s="13"/>
      <c r="N34" s="2">
        <v>1</v>
      </c>
      <c r="O34" s="2">
        <v>784</v>
      </c>
      <c r="P34" s="10">
        <f>N34*O34</f>
        <v>784</v>
      </c>
    </row>
    <row r="35" spans="2:16" ht="16.95" customHeight="1" x14ac:dyDescent="0.55000000000000004">
      <c r="B35" s="42" t="s">
        <v>10</v>
      </c>
      <c r="C35" s="49">
        <f>784*64</f>
        <v>50176</v>
      </c>
      <c r="D35" s="2" t="s">
        <v>11</v>
      </c>
      <c r="E35" s="2">
        <v>64</v>
      </c>
      <c r="F35" s="2">
        <v>0</v>
      </c>
      <c r="G35" s="7">
        <v>13030</v>
      </c>
      <c r="H35" s="38">
        <v>1</v>
      </c>
      <c r="I35" s="2">
        <v>784</v>
      </c>
      <c r="J35" s="10">
        <f t="shared" ref="J35:J38" si="2">H35*I35</f>
        <v>784</v>
      </c>
      <c r="K35" s="2">
        <v>16</v>
      </c>
      <c r="L35" s="2">
        <v>784</v>
      </c>
      <c r="M35" s="10">
        <f>K35*L35</f>
        <v>12544</v>
      </c>
      <c r="N35" s="2">
        <v>26</v>
      </c>
      <c r="O35" s="2">
        <v>1</v>
      </c>
      <c r="P35" s="10">
        <f>N35*O35</f>
        <v>26</v>
      </c>
    </row>
    <row r="36" spans="2:16" x14ac:dyDescent="0.55000000000000004">
      <c r="B36" s="41"/>
      <c r="C36" s="50"/>
      <c r="D36" s="2" t="s">
        <v>21</v>
      </c>
      <c r="E36" s="4"/>
      <c r="F36" s="4"/>
      <c r="G36" s="7" t="s">
        <v>18</v>
      </c>
      <c r="H36" s="38">
        <v>26</v>
      </c>
      <c r="I36" s="2">
        <v>1</v>
      </c>
      <c r="J36" s="10">
        <f t="shared" si="2"/>
        <v>26</v>
      </c>
      <c r="K36" s="4"/>
      <c r="L36" s="21" t="s">
        <v>34</v>
      </c>
      <c r="M36" s="13"/>
      <c r="N36" s="2">
        <f>H36-8</f>
        <v>18</v>
      </c>
      <c r="O36" s="2">
        <v>1</v>
      </c>
      <c r="P36" s="10">
        <f t="shared" ref="P36:P54" si="3">N36*O36</f>
        <v>18</v>
      </c>
    </row>
    <row r="37" spans="2:16" x14ac:dyDescent="0.55000000000000004">
      <c r="B37" s="41"/>
      <c r="C37" s="50"/>
      <c r="D37" s="2" t="s">
        <v>6</v>
      </c>
      <c r="E37" s="4"/>
      <c r="F37" s="4"/>
      <c r="G37" s="7" t="s">
        <v>18</v>
      </c>
      <c r="H37" s="38">
        <f>N36</f>
        <v>18</v>
      </c>
      <c r="I37" s="2">
        <v>1</v>
      </c>
      <c r="J37" s="10">
        <f t="shared" si="2"/>
        <v>18</v>
      </c>
      <c r="K37" s="4"/>
      <c r="L37" s="4"/>
      <c r="M37" s="13"/>
      <c r="N37" s="2">
        <v>16</v>
      </c>
      <c r="O37" s="2">
        <v>1</v>
      </c>
      <c r="P37" s="10">
        <f t="shared" si="3"/>
        <v>16</v>
      </c>
    </row>
    <row r="38" spans="2:16" x14ac:dyDescent="0.55000000000000004">
      <c r="B38" s="41"/>
      <c r="C38" s="51"/>
      <c r="D38" s="2" t="s">
        <v>2</v>
      </c>
      <c r="E38" s="4"/>
      <c r="F38" s="4"/>
      <c r="G38" s="7" t="s">
        <v>18</v>
      </c>
      <c r="H38" s="39">
        <v>16</v>
      </c>
      <c r="I38" s="25">
        <v>1</v>
      </c>
      <c r="J38" s="28">
        <f t="shared" si="2"/>
        <v>16</v>
      </c>
      <c r="K38" s="26"/>
      <c r="L38" s="26"/>
      <c r="M38" s="29"/>
      <c r="N38" s="2">
        <v>16</v>
      </c>
      <c r="O38" s="2">
        <v>1</v>
      </c>
      <c r="P38" s="10">
        <f t="shared" si="3"/>
        <v>16</v>
      </c>
    </row>
    <row r="39" spans="2:16" x14ac:dyDescent="0.55000000000000004">
      <c r="B39" s="23" t="s">
        <v>30</v>
      </c>
      <c r="C39" s="16">
        <f>C35/C55*100</f>
        <v>49.872773536895679</v>
      </c>
      <c r="D39" s="5"/>
      <c r="E39" s="5"/>
      <c r="F39" s="5"/>
      <c r="G39" s="8"/>
      <c r="H39" s="22"/>
      <c r="I39" s="22"/>
      <c r="J39" s="35"/>
      <c r="K39" s="22"/>
      <c r="L39" s="22"/>
      <c r="M39" s="36"/>
      <c r="N39" s="24">
        <v>16</v>
      </c>
      <c r="O39" s="5">
        <v>64</v>
      </c>
      <c r="P39" s="11">
        <f t="shared" si="3"/>
        <v>1024</v>
      </c>
    </row>
    <row r="40" spans="2:16" ht="16.95" customHeight="1" x14ac:dyDescent="0.55000000000000004">
      <c r="B40" s="42" t="s">
        <v>9</v>
      </c>
      <c r="C40" s="49">
        <f>64*256</f>
        <v>16384</v>
      </c>
      <c r="D40" s="2" t="s">
        <v>44</v>
      </c>
      <c r="E40" s="2">
        <v>256</v>
      </c>
      <c r="F40" s="2">
        <v>64</v>
      </c>
      <c r="G40" s="7">
        <v>1100</v>
      </c>
      <c r="H40" s="40">
        <v>16</v>
      </c>
      <c r="I40" s="30">
        <v>64</v>
      </c>
      <c r="J40" s="32">
        <f t="shared" ref="J40:J43" si="4">H40*I40</f>
        <v>1024</v>
      </c>
      <c r="K40" s="30">
        <v>16</v>
      </c>
      <c r="L40" s="30">
        <v>64</v>
      </c>
      <c r="M40" s="32">
        <f>K40*L40</f>
        <v>1024</v>
      </c>
      <c r="N40" s="2">
        <v>38</v>
      </c>
      <c r="O40" s="2">
        <v>1</v>
      </c>
      <c r="P40" s="10">
        <f t="shared" si="3"/>
        <v>38</v>
      </c>
    </row>
    <row r="41" spans="2:16" x14ac:dyDescent="0.55000000000000004">
      <c r="B41" s="41"/>
      <c r="C41" s="50"/>
      <c r="D41" s="2" t="s">
        <v>23</v>
      </c>
      <c r="E41" s="4"/>
      <c r="F41" s="4"/>
      <c r="G41" s="7" t="s">
        <v>18</v>
      </c>
      <c r="H41" s="38">
        <v>38</v>
      </c>
      <c r="I41" s="2">
        <v>1</v>
      </c>
      <c r="J41" s="10">
        <f t="shared" si="4"/>
        <v>38</v>
      </c>
      <c r="K41" s="4"/>
      <c r="L41" s="21" t="s">
        <v>35</v>
      </c>
      <c r="M41" s="13"/>
      <c r="N41" s="2">
        <f>H41-8</f>
        <v>30</v>
      </c>
      <c r="O41" s="2">
        <v>1</v>
      </c>
      <c r="P41" s="10">
        <f t="shared" si="3"/>
        <v>30</v>
      </c>
    </row>
    <row r="42" spans="2:16" x14ac:dyDescent="0.55000000000000004">
      <c r="B42" s="41"/>
      <c r="C42" s="50"/>
      <c r="D42" s="2" t="s">
        <v>6</v>
      </c>
      <c r="E42" s="4"/>
      <c r="F42" s="4"/>
      <c r="G42" s="7" t="s">
        <v>18</v>
      </c>
      <c r="H42" s="38">
        <f>N41</f>
        <v>30</v>
      </c>
      <c r="I42" s="2">
        <v>1</v>
      </c>
      <c r="J42" s="10">
        <f t="shared" si="4"/>
        <v>30</v>
      </c>
      <c r="K42" s="4"/>
      <c r="L42" s="4"/>
      <c r="M42" s="13"/>
      <c r="N42" s="2">
        <v>16</v>
      </c>
      <c r="O42" s="2">
        <v>1</v>
      </c>
      <c r="P42" s="10">
        <f t="shared" si="3"/>
        <v>16</v>
      </c>
    </row>
    <row r="43" spans="2:16" x14ac:dyDescent="0.55000000000000004">
      <c r="B43" s="41"/>
      <c r="C43" s="51"/>
      <c r="D43" s="2" t="s">
        <v>2</v>
      </c>
      <c r="E43" s="4"/>
      <c r="F43" s="4"/>
      <c r="G43" s="7" t="s">
        <v>18</v>
      </c>
      <c r="H43" s="39">
        <v>16</v>
      </c>
      <c r="I43" s="25">
        <v>1</v>
      </c>
      <c r="J43" s="28">
        <f t="shared" si="4"/>
        <v>16</v>
      </c>
      <c r="K43" s="26"/>
      <c r="L43" s="26"/>
      <c r="M43" s="29"/>
      <c r="N43" s="2">
        <v>16</v>
      </c>
      <c r="O43" s="2">
        <v>1</v>
      </c>
      <c r="P43" s="10">
        <f t="shared" si="3"/>
        <v>16</v>
      </c>
    </row>
    <row r="44" spans="2:16" x14ac:dyDescent="0.55000000000000004">
      <c r="B44" s="23" t="s">
        <v>29</v>
      </c>
      <c r="C44" s="16">
        <f>C40/C55*100</f>
        <v>16.284987277353689</v>
      </c>
      <c r="D44" s="5"/>
      <c r="E44" s="5"/>
      <c r="F44" s="5"/>
      <c r="G44" s="8"/>
      <c r="H44" s="22"/>
      <c r="I44" s="22"/>
      <c r="J44" s="35"/>
      <c r="K44" s="22"/>
      <c r="L44" s="22"/>
      <c r="M44" s="36"/>
      <c r="N44" s="24">
        <v>16</v>
      </c>
      <c r="O44" s="5">
        <v>256</v>
      </c>
      <c r="P44" s="11">
        <f t="shared" si="3"/>
        <v>4096</v>
      </c>
    </row>
    <row r="45" spans="2:16" ht="16.95" customHeight="1" x14ac:dyDescent="0.55000000000000004">
      <c r="B45" s="42" t="s">
        <v>8</v>
      </c>
      <c r="C45" s="49">
        <f>256*128</f>
        <v>32768</v>
      </c>
      <c r="D45" s="2" t="s">
        <v>12</v>
      </c>
      <c r="E45" s="2">
        <v>256</v>
      </c>
      <c r="F45" s="2">
        <v>128</v>
      </c>
      <c r="G45" s="7" t="s">
        <v>18</v>
      </c>
      <c r="H45" s="40">
        <v>16</v>
      </c>
      <c r="I45" s="30">
        <v>1</v>
      </c>
      <c r="J45" s="32">
        <f t="shared" ref="J45:J48" si="5">H45*I45</f>
        <v>16</v>
      </c>
      <c r="K45" s="30">
        <v>16</v>
      </c>
      <c r="L45" s="30">
        <v>128</v>
      </c>
      <c r="M45" s="32">
        <f>K45*L45</f>
        <v>2048</v>
      </c>
      <c r="N45" s="2">
        <v>32</v>
      </c>
      <c r="O45" s="2">
        <v>128</v>
      </c>
      <c r="P45" s="10">
        <f t="shared" si="3"/>
        <v>4096</v>
      </c>
    </row>
    <row r="46" spans="2:16" x14ac:dyDescent="0.55000000000000004">
      <c r="B46" s="41"/>
      <c r="C46" s="50"/>
      <c r="D46" s="2" t="s">
        <v>24</v>
      </c>
      <c r="E46" s="4"/>
      <c r="F46" s="4"/>
      <c r="G46" s="7" t="s">
        <v>18</v>
      </c>
      <c r="H46" s="38">
        <v>32</v>
      </c>
      <c r="I46" s="2">
        <v>128</v>
      </c>
      <c r="J46" s="10">
        <f t="shared" si="5"/>
        <v>4096</v>
      </c>
      <c r="K46" s="4"/>
      <c r="L46" s="21" t="s">
        <v>36</v>
      </c>
      <c r="M46" s="13"/>
      <c r="N46" s="2">
        <f>H46-8</f>
        <v>24</v>
      </c>
      <c r="O46" s="2">
        <v>128</v>
      </c>
      <c r="P46" s="10">
        <f t="shared" si="3"/>
        <v>3072</v>
      </c>
    </row>
    <row r="47" spans="2:16" x14ac:dyDescent="0.55000000000000004">
      <c r="B47" s="41"/>
      <c r="C47" s="50"/>
      <c r="D47" s="2" t="s">
        <v>6</v>
      </c>
      <c r="E47" s="4"/>
      <c r="F47" s="4"/>
      <c r="G47" s="7" t="s">
        <v>18</v>
      </c>
      <c r="H47" s="38">
        <f>N46</f>
        <v>24</v>
      </c>
      <c r="I47" s="2">
        <v>128</v>
      </c>
      <c r="J47" s="10">
        <f t="shared" si="5"/>
        <v>3072</v>
      </c>
      <c r="K47" s="4"/>
      <c r="L47" s="4"/>
      <c r="M47" s="13"/>
      <c r="N47" s="2">
        <v>16</v>
      </c>
      <c r="O47" s="2">
        <v>128</v>
      </c>
      <c r="P47" s="10">
        <f t="shared" si="3"/>
        <v>2048</v>
      </c>
    </row>
    <row r="48" spans="2:16" x14ac:dyDescent="0.55000000000000004">
      <c r="B48" s="41"/>
      <c r="C48" s="51"/>
      <c r="D48" s="2" t="s">
        <v>2</v>
      </c>
      <c r="E48" s="4"/>
      <c r="F48" s="4"/>
      <c r="G48" s="7" t="s">
        <v>18</v>
      </c>
      <c r="H48" s="39">
        <v>16</v>
      </c>
      <c r="I48" s="25">
        <v>128</v>
      </c>
      <c r="J48" s="28">
        <f t="shared" si="5"/>
        <v>2048</v>
      </c>
      <c r="K48" s="26"/>
      <c r="L48" s="26"/>
      <c r="M48" s="29"/>
      <c r="N48" s="2">
        <v>16</v>
      </c>
      <c r="O48" s="2">
        <v>128</v>
      </c>
      <c r="P48" s="10">
        <f t="shared" si="3"/>
        <v>2048</v>
      </c>
    </row>
    <row r="49" spans="2:16" x14ac:dyDescent="0.55000000000000004">
      <c r="B49" s="23" t="s">
        <v>31</v>
      </c>
      <c r="C49" s="16">
        <f>C45/C55*100</f>
        <v>32.569974554707379</v>
      </c>
      <c r="D49" s="5"/>
      <c r="E49" s="5"/>
      <c r="F49" s="5"/>
      <c r="G49" s="8"/>
      <c r="H49" s="22"/>
      <c r="I49" s="22"/>
      <c r="J49" s="35"/>
      <c r="K49" s="22"/>
      <c r="L49" s="22"/>
      <c r="M49" s="36"/>
      <c r="N49" s="24">
        <v>16</v>
      </c>
      <c r="O49" s="5">
        <v>128</v>
      </c>
      <c r="P49" s="11">
        <f t="shared" si="3"/>
        <v>2048</v>
      </c>
    </row>
    <row r="50" spans="2:16" ht="16.95" customHeight="1" x14ac:dyDescent="0.55000000000000004">
      <c r="B50" s="42" t="s">
        <v>7</v>
      </c>
      <c r="C50" s="49">
        <f>128*10</f>
        <v>1280</v>
      </c>
      <c r="D50" s="30" t="s">
        <v>12</v>
      </c>
      <c r="E50" s="30">
        <v>128</v>
      </c>
      <c r="F50" s="30">
        <v>10</v>
      </c>
      <c r="G50" s="31" t="s">
        <v>18</v>
      </c>
      <c r="H50" s="30">
        <v>16</v>
      </c>
      <c r="I50" s="30">
        <v>1</v>
      </c>
      <c r="J50" s="32">
        <f t="shared" ref="J50:J53" si="6">H50*I50</f>
        <v>16</v>
      </c>
      <c r="K50" s="30">
        <v>16</v>
      </c>
      <c r="L50" s="30">
        <v>10</v>
      </c>
      <c r="M50" s="32">
        <f>K50*L50</f>
        <v>160</v>
      </c>
      <c r="N50" s="2">
        <v>32</v>
      </c>
      <c r="O50" s="2">
        <v>10</v>
      </c>
      <c r="P50" s="10">
        <f t="shared" si="3"/>
        <v>320</v>
      </c>
    </row>
    <row r="51" spans="2:16" x14ac:dyDescent="0.55000000000000004">
      <c r="B51" s="41"/>
      <c r="C51" s="50"/>
      <c r="D51" s="2" t="s">
        <v>23</v>
      </c>
      <c r="E51" s="4"/>
      <c r="F51" s="4"/>
      <c r="G51" s="7" t="s">
        <v>18</v>
      </c>
      <c r="H51" s="2">
        <v>32</v>
      </c>
      <c r="I51" s="2">
        <v>10</v>
      </c>
      <c r="J51" s="10">
        <f t="shared" si="6"/>
        <v>320</v>
      </c>
      <c r="K51" s="4"/>
      <c r="L51" s="21" t="s">
        <v>37</v>
      </c>
      <c r="M51" s="13"/>
      <c r="N51" s="2">
        <f>H51-8</f>
        <v>24</v>
      </c>
      <c r="O51" s="2">
        <v>10</v>
      </c>
      <c r="P51" s="10">
        <f t="shared" si="3"/>
        <v>240</v>
      </c>
    </row>
    <row r="52" spans="2:16" x14ac:dyDescent="0.55000000000000004">
      <c r="B52" s="41"/>
      <c r="C52" s="50"/>
      <c r="D52" s="2" t="s">
        <v>6</v>
      </c>
      <c r="E52" s="4"/>
      <c r="F52" s="4"/>
      <c r="G52" s="7" t="s">
        <v>18</v>
      </c>
      <c r="H52" s="38">
        <f>N51</f>
        <v>24</v>
      </c>
      <c r="I52" s="2">
        <v>10</v>
      </c>
      <c r="J52" s="10">
        <f t="shared" si="6"/>
        <v>240</v>
      </c>
      <c r="K52" s="4"/>
      <c r="L52" s="4"/>
      <c r="M52" s="13"/>
      <c r="N52" s="2">
        <v>16</v>
      </c>
      <c r="O52" s="2">
        <v>10</v>
      </c>
      <c r="P52" s="10">
        <f t="shared" si="3"/>
        <v>160</v>
      </c>
    </row>
    <row r="53" spans="2:16" x14ac:dyDescent="0.55000000000000004">
      <c r="B53" s="41"/>
      <c r="C53" s="51"/>
      <c r="D53" s="25" t="s">
        <v>2</v>
      </c>
      <c r="E53" s="26"/>
      <c r="F53" s="26"/>
      <c r="G53" s="27" t="s">
        <v>18</v>
      </c>
      <c r="H53" s="25">
        <v>16</v>
      </c>
      <c r="I53" s="25">
        <v>10</v>
      </c>
      <c r="J53" s="28">
        <f t="shared" si="6"/>
        <v>160</v>
      </c>
      <c r="K53" s="26"/>
      <c r="L53" s="26"/>
      <c r="M53" s="29"/>
      <c r="N53" s="2">
        <v>16</v>
      </c>
      <c r="O53" s="2">
        <v>10</v>
      </c>
      <c r="P53" s="10">
        <f t="shared" si="3"/>
        <v>160</v>
      </c>
    </row>
    <row r="54" spans="2:16" x14ac:dyDescent="0.55000000000000004">
      <c r="B54" s="23" t="s">
        <v>17</v>
      </c>
      <c r="C54" s="16">
        <f>C50/C55*100</f>
        <v>1.2722646310432568</v>
      </c>
      <c r="D54" s="5"/>
      <c r="E54" s="5"/>
      <c r="F54" s="5"/>
      <c r="G54" s="8"/>
      <c r="H54" s="22"/>
      <c r="I54" s="22"/>
      <c r="J54" s="35"/>
      <c r="K54" s="22"/>
      <c r="L54" s="22"/>
      <c r="M54" s="36"/>
      <c r="N54" s="22">
        <v>16</v>
      </c>
      <c r="O54" s="22">
        <v>10</v>
      </c>
      <c r="P54" s="11">
        <f t="shared" si="3"/>
        <v>160</v>
      </c>
    </row>
    <row r="55" spans="2:16" x14ac:dyDescent="0.55000000000000004">
      <c r="B55" s="16" t="s">
        <v>16</v>
      </c>
      <c r="C55" s="16">
        <f>C50+C40+C45+C35</f>
        <v>100608</v>
      </c>
      <c r="D55" s="33"/>
      <c r="E55" s="33">
        <f>SUM(E34:E53)</f>
        <v>832</v>
      </c>
      <c r="F55" s="33">
        <f>SUM(F34:F53)</f>
        <v>202</v>
      </c>
      <c r="G55" s="33">
        <f>SUM(G34:G53)</f>
        <v>14130</v>
      </c>
      <c r="H55" s="33"/>
      <c r="I55" s="33"/>
      <c r="J55" s="34"/>
      <c r="K55" s="33"/>
      <c r="L55" s="33"/>
      <c r="M55" s="34"/>
      <c r="N55" s="5"/>
      <c r="O55" s="5"/>
      <c r="P55" s="11"/>
    </row>
    <row r="56" spans="2:16" x14ac:dyDescent="0.55000000000000004">
      <c r="B56" s="12"/>
      <c r="C56" s="12"/>
      <c r="D56" s="6"/>
      <c r="E56" s="6"/>
      <c r="F56" s="6" t="s">
        <v>20</v>
      </c>
      <c r="G56" s="6" t="s">
        <v>19</v>
      </c>
      <c r="H56" s="6"/>
      <c r="I56" s="6"/>
      <c r="J56" s="12"/>
      <c r="K56" s="6"/>
      <c r="L56" s="6"/>
      <c r="M56" s="12"/>
      <c r="N56" s="6"/>
      <c r="O56" s="6"/>
      <c r="P56" s="12"/>
    </row>
    <row r="57" spans="2:16" x14ac:dyDescent="0.55000000000000004">
      <c r="F57">
        <f>220/3</f>
        <v>73.333333333333329</v>
      </c>
    </row>
  </sheetData>
  <mergeCells count="31">
    <mergeCell ref="B2:P2"/>
    <mergeCell ref="C35:C38"/>
    <mergeCell ref="C40:C43"/>
    <mergeCell ref="C45:C48"/>
    <mergeCell ref="C50:C53"/>
    <mergeCell ref="C7:C10"/>
    <mergeCell ref="C12:C15"/>
    <mergeCell ref="C17:C20"/>
    <mergeCell ref="C22:C25"/>
    <mergeCell ref="H4:J4"/>
    <mergeCell ref="K4:M4"/>
    <mergeCell ref="N4:P4"/>
    <mergeCell ref="B7:B10"/>
    <mergeCell ref="B12:B15"/>
    <mergeCell ref="B17:B20"/>
    <mergeCell ref="B4:D4"/>
    <mergeCell ref="B50:B53"/>
    <mergeCell ref="F32:F33"/>
    <mergeCell ref="E32:E33"/>
    <mergeCell ref="G32:G33"/>
    <mergeCell ref="E4:E5"/>
    <mergeCell ref="F4:F5"/>
    <mergeCell ref="G4:G5"/>
    <mergeCell ref="B22:B25"/>
    <mergeCell ref="B32:D32"/>
    <mergeCell ref="B45:B48"/>
    <mergeCell ref="H32:J32"/>
    <mergeCell ref="K32:M32"/>
    <mergeCell ref="N32:P32"/>
    <mergeCell ref="B35:B38"/>
    <mergeCell ref="B40:B4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9A5C-94ED-441C-9E55-C4AC07BA3025}">
  <dimension ref="A1:L13"/>
  <sheetViews>
    <sheetView workbookViewId="0">
      <selection activeCell="M15" sqref="A1:M15"/>
    </sheetView>
  </sheetViews>
  <sheetFormatPr defaultRowHeight="17.600000000000001" x14ac:dyDescent="0.55000000000000004"/>
  <cols>
    <col min="1" max="1" width="13.7109375" customWidth="1"/>
  </cols>
  <sheetData>
    <row r="1" spans="1:12" x14ac:dyDescent="0.55000000000000004">
      <c r="A1" t="s">
        <v>38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55000000000000004">
      <c r="A2" t="s">
        <v>39</v>
      </c>
    </row>
    <row r="3" spans="1:12" x14ac:dyDescent="0.55000000000000004">
      <c r="A3" t="s">
        <v>40</v>
      </c>
    </row>
    <row r="4" spans="1:12" x14ac:dyDescent="0.55000000000000004">
      <c r="A4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55000000000000004">
      <c r="A5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55000000000000004">
      <c r="A6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55000000000000004">
      <c r="A7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55000000000000004">
      <c r="A8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55000000000000004">
      <c r="A9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55000000000000004">
      <c r="A10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55000000000000004">
      <c r="A11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55000000000000004">
      <c r="A1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55000000000000004">
      <c r="A13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이가연</dc:creator>
  <cp:lastModifiedBy>이가연</cp:lastModifiedBy>
  <dcterms:created xsi:type="dcterms:W3CDTF">2025-05-23T16:54:06Z</dcterms:created>
  <dcterms:modified xsi:type="dcterms:W3CDTF">2025-06-15T14:40:12Z</dcterms:modified>
</cp:coreProperties>
</file>