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\\P2fs01-022\02_r&amp;d事業部\02_業務\101_管理\601_外注関連\ネクストビッツ\2508\テラ→ネクストビッツ\"/>
    </mc:Choice>
  </mc:AlternateContent>
  <xr:revisionPtr revIDLastSave="0" documentId="13_ncr:1_{D894BA15-62B0-4DF1-8457-A79176CB309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注文書" sheetId="1" r:id="rId1"/>
    <sheet name="検収書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3" i="1" l="1"/>
  <c r="AC4" i="2" s="1"/>
  <c r="AA17" i="1"/>
  <c r="AA19" i="2" s="1"/>
  <c r="AC5" i="2"/>
  <c r="W19" i="2"/>
  <c r="C17" i="1"/>
  <c r="C19" i="2" s="1"/>
  <c r="W41" i="2" l="1"/>
  <c r="W42" i="2" s="1"/>
  <c r="W43" i="2" l="1"/>
  <c r="G14" i="2" s="1"/>
  <c r="W17" i="1"/>
  <c r="W39" i="1" s="1"/>
  <c r="W40" i="1" s="1"/>
  <c r="W41" i="1" l="1"/>
  <c r="G12" i="1" s="1"/>
</calcChain>
</file>

<file path=xl/sharedStrings.xml><?xml version="1.0" encoding="utf-8"?>
<sst xmlns="http://schemas.openxmlformats.org/spreadsheetml/2006/main" count="45" uniqueCount="28">
  <si>
    <t>以下の通り注文いたします。</t>
    <rPh sb="0" eb="2">
      <t>イカ</t>
    </rPh>
    <rPh sb="3" eb="4">
      <t>トオ</t>
    </rPh>
    <rPh sb="5" eb="7">
      <t>チュウモン</t>
    </rPh>
    <phoneticPr fontId="2"/>
  </si>
  <si>
    <t>品名・仕様</t>
    <rPh sb="0" eb="2">
      <t>ヒンメイ</t>
    </rPh>
    <rPh sb="3" eb="5">
      <t>シヨウ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</si>
  <si>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</si>
  <si>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</si>
  <si>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</si>
  <si>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摘　要</t>
    <rPh sb="0" eb="1">
      <t>ツム</t>
    </rPh>
    <rPh sb="2" eb="3">
      <t>ヨウ</t>
    </rPh>
    <phoneticPr fontId="2"/>
  </si>
  <si>
    <t>合計金額</t>
    <rPh sb="0" eb="2">
      <t>ゴウケイ</t>
    </rPh>
    <rPh sb="2" eb="4">
      <t>キンガク</t>
    </rPh>
    <phoneticPr fontId="2"/>
  </si>
  <si>
    <t>小　計</t>
    <rPh sb="0" eb="1">
      <t>ショウ</t>
    </rPh>
    <rPh sb="2" eb="3">
      <t>ケイ</t>
    </rPh>
    <phoneticPr fontId="2"/>
  </si>
  <si>
    <t>発行日：</t>
    <rPh sb="0" eb="2">
      <t>ハッコウ</t>
    </rPh>
    <rPh sb="2" eb="3">
      <t>ビ</t>
    </rPh>
    <phoneticPr fontId="2"/>
  </si>
  <si>
    <t>注文番号：</t>
    <rPh sb="0" eb="2">
      <t>チュウモン</t>
    </rPh>
    <rPh sb="2" eb="4">
      <t>バンゴウ</t>
    </rPh>
    <phoneticPr fontId="2"/>
  </si>
  <si>
    <t>株式会社ネクストビッツ　御中</t>
    <rPh sb="0" eb="4">
      <t>カブシキガイシャ</t>
    </rPh>
    <rPh sb="12" eb="14">
      <t>オンチュウ</t>
    </rPh>
    <phoneticPr fontId="2"/>
  </si>
  <si>
    <t>発注金額：</t>
    <rPh sb="0" eb="2">
      <t>ハッチュウ</t>
    </rPh>
    <rPh sb="2" eb="4">
      <t>キンガク</t>
    </rPh>
    <phoneticPr fontId="2"/>
  </si>
  <si>
    <t>注 文 書</t>
    <rPh sb="0" eb="1">
      <t>チュウ</t>
    </rPh>
    <rPh sb="2" eb="3">
      <t>ブン</t>
    </rPh>
    <rPh sb="4" eb="5">
      <t>ショ</t>
    </rPh>
    <phoneticPr fontId="2"/>
  </si>
  <si>
    <t>担当：玉置　浩志</t>
    <rPh sb="0" eb="2">
      <t>タントウ</t>
    </rPh>
    <rPh sb="3" eb="5">
      <t>タマキ</t>
    </rPh>
    <rPh sb="6" eb="8">
      <t>ヒロシ</t>
    </rPh>
    <phoneticPr fontId="2"/>
  </si>
  <si>
    <t>備　考</t>
    <rPh sb="0" eb="1">
      <t>ソナエ</t>
    </rPh>
    <rPh sb="2" eb="3">
      <t>コウ</t>
    </rPh>
    <phoneticPr fontId="2"/>
  </si>
  <si>
    <t>開発</t>
    <rPh sb="0" eb="2">
      <t>カイハツ</t>
    </rPh>
    <phoneticPr fontId="2"/>
  </si>
  <si>
    <t>以下の通り検収いたしました。</t>
    <rPh sb="0" eb="2">
      <t>イカ</t>
    </rPh>
    <rPh sb="3" eb="4">
      <t>トオ</t>
    </rPh>
    <rPh sb="5" eb="7">
      <t>ケンシュウ</t>
    </rPh>
    <phoneticPr fontId="2"/>
  </si>
  <si>
    <t>検収日：</t>
    <rPh sb="0" eb="2">
      <t>ケンシュウ</t>
    </rPh>
    <rPh sb="2" eb="3">
      <t>ビ</t>
    </rPh>
    <phoneticPr fontId="2"/>
  </si>
  <si>
    <t>検収番号：</t>
    <rPh sb="0" eb="2">
      <t>ケンシュウ</t>
    </rPh>
    <rPh sb="2" eb="4">
      <t>バンゴウ</t>
    </rPh>
    <phoneticPr fontId="2"/>
  </si>
  <si>
    <t>検収印</t>
    <rPh sb="0" eb="2">
      <t>ケンシュウ</t>
    </rPh>
    <rPh sb="2" eb="3">
      <t>イン</t>
    </rPh>
    <phoneticPr fontId="2"/>
  </si>
  <si>
    <t>合計金額：</t>
    <rPh sb="0" eb="2">
      <t>ゴウケイ</t>
    </rPh>
    <rPh sb="2" eb="4">
      <t>キンガク</t>
    </rPh>
    <phoneticPr fontId="2"/>
  </si>
  <si>
    <t>検 収 書</t>
    <rPh sb="0" eb="1">
      <t>ケン</t>
    </rPh>
    <rPh sb="2" eb="3">
      <t>オサム</t>
    </rPh>
    <rPh sb="4" eb="5">
      <t>ショ</t>
    </rPh>
    <phoneticPr fontId="2"/>
  </si>
  <si>
    <t>消費税（10%）</t>
    <rPh sb="0" eb="3">
      <t>ショウヒゼイ</t>
    </rPh>
    <phoneticPr fontId="2"/>
  </si>
  <si>
    <t>以下、余白</t>
    <phoneticPr fontId="2"/>
  </si>
  <si>
    <t>〒248-0014</t>
    <phoneticPr fontId="2"/>
  </si>
  <si>
    <t>神奈川県鎌倉市由比ガ浜2丁目2番37号</t>
    <phoneticPr fontId="2"/>
  </si>
  <si>
    <t>　Telemas作業(システム改修等)</t>
    <rPh sb="8" eb="10">
      <t>サギョウ</t>
    </rPh>
    <rPh sb="15" eb="17">
      <t>カイシュウ</t>
    </rPh>
    <rPh sb="17" eb="18">
      <t>ナド</t>
    </rPh>
    <phoneticPr fontId="2"/>
  </si>
  <si>
    <t>株式会社テラ</t>
    <rPh sb="0" eb="4">
      <t>カブシキガイシャ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</si>
</sst>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&quot;年&quot;m&quot;月&quot;d&quot;日&quot;;@"/>
  </numFmts>
  <fonts count="11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28"/>
      <color theme="1"/>
      <name val="Meiryo UI"/>
      <family val="3"/>
      <charset val="128"/>
    </font>
    <font>
      <u/>
      <sz val="14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6"/>
      <color theme="1"/>
      <name val="Meiryo UI"/>
      <family val="3"/>
      <charset val="128"/>
    </font>
    <font>
      <sz val="18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0625">
        <fgColor theme="0" tint="-0.499984740745262"/>
        <bgColor auto="1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/>
    <xf numFmtId="0" fontId="6" fillId="0" borderId="0" xfId="0" applyFont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6" fontId="8" fillId="0" borderId="0" xfId="2" applyFont="1" applyAlignment="1">
      <alignment horizontal="right"/>
    </xf>
    <xf numFmtId="0" fontId="3" fillId="0" borderId="6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176" fontId="10" fillId="0" borderId="0" xfId="0" applyNumberFormat="1" applyFont="1" applyAlignment="1">
      <alignment horizontal="center" vertical="center"/>
    </xf>
    <xf numFmtId="6" fontId="8" fillId="0" borderId="0" xfId="2" applyFont="1" applyAlignment="1"/>
    <xf numFmtId="6" fontId="8" fillId="0" borderId="24" xfId="2" applyFont="1" applyBorder="1" applyAlignment="1"/>
    <xf numFmtId="0" fontId="7" fillId="0" borderId="0" xfId="0" applyFont="1" applyAlignment="1">
      <alignment horizontal="left"/>
    </xf>
    <xf numFmtId="0" fontId="7" fillId="0" borderId="24" xfId="0" applyFont="1" applyBorder="1" applyAlignment="1">
      <alignment horizontal="left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0" xfId="0" applyFont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5" fillId="0" borderId="0" xfId="0" applyFont="1">
      <alignment vertical="center"/>
    </xf>
    <xf numFmtId="38" fontId="9" fillId="0" borderId="4" xfId="1" applyFont="1" applyBorder="1">
      <alignment vertical="center"/>
    </xf>
    <xf numFmtId="38" fontId="9" fillId="0" borderId="0" xfId="1" applyFont="1">
      <alignment vertical="center"/>
    </xf>
    <xf numFmtId="38" fontId="9" fillId="0" borderId="5" xfId="1" applyFont="1" applyBorder="1">
      <alignment vertical="center"/>
    </xf>
    <xf numFmtId="0" fontId="3" fillId="0" borderId="14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3" xfId="0" applyFont="1" applyBorder="1">
      <alignment vertical="center"/>
    </xf>
    <xf numFmtId="38" fontId="9" fillId="0" borderId="14" xfId="1" applyFont="1" applyBorder="1">
      <alignment vertical="center"/>
    </xf>
    <xf numFmtId="38" fontId="9" fillId="0" borderId="13" xfId="1" applyFont="1" applyBorder="1">
      <alignment vertical="center"/>
    </xf>
    <xf numFmtId="38" fontId="9" fillId="0" borderId="12" xfId="1" applyFont="1" applyBorder="1">
      <alignment vertical="center"/>
    </xf>
    <xf numFmtId="0" fontId="3" fillId="3" borderId="21" xfId="0" applyFont="1" applyFill="1" applyBorder="1" applyAlignment="1">
      <alignment vertical="center" textRotation="255"/>
    </xf>
    <xf numFmtId="0" fontId="3" fillId="3" borderId="22" xfId="0" applyFont="1" applyFill="1" applyBorder="1" applyAlignment="1">
      <alignment vertical="center" textRotation="255"/>
    </xf>
    <xf numFmtId="0" fontId="3" fillId="3" borderId="23" xfId="0" applyFont="1" applyFill="1" applyBorder="1" applyAlignment="1">
      <alignment vertical="center" textRotation="255"/>
    </xf>
    <xf numFmtId="38" fontId="3" fillId="0" borderId="9" xfId="1" applyFont="1" applyBorder="1">
      <alignment vertical="center"/>
    </xf>
    <xf numFmtId="38" fontId="3" fillId="0" borderId="10" xfId="1" applyFont="1" applyBorder="1">
      <alignment vertical="center"/>
    </xf>
    <xf numFmtId="38" fontId="3" fillId="0" borderId="11" xfId="1" applyFont="1" applyBorder="1">
      <alignment vertical="center"/>
    </xf>
    <xf numFmtId="38" fontId="3" fillId="0" borderId="9" xfId="1" applyFont="1" applyBorder="1" applyAlignment="1">
      <alignment horizontal="left" vertical="center"/>
    </xf>
    <xf numFmtId="38" fontId="3" fillId="0" borderId="10" xfId="1" applyFont="1" applyBorder="1" applyAlignment="1">
      <alignment horizontal="left" vertical="center"/>
    </xf>
    <xf numFmtId="38" fontId="3" fillId="0" borderId="11" xfId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38" fontId="9" fillId="0" borderId="9" xfId="1" applyFont="1" applyBorder="1">
      <alignment vertical="center"/>
    </xf>
    <xf numFmtId="38" fontId="9" fillId="0" borderId="10" xfId="1" applyFont="1" applyBorder="1">
      <alignment vertical="center"/>
    </xf>
    <xf numFmtId="38" fontId="9" fillId="0" borderId="11" xfId="1" applyFont="1" applyBorder="1">
      <alignment vertical="center"/>
    </xf>
    <xf numFmtId="0" fontId="3" fillId="0" borderId="17" xfId="0" applyFont="1" applyBorder="1">
      <alignment vertical="center"/>
    </xf>
    <xf numFmtId="0" fontId="3" fillId="0" borderId="15" xfId="0" applyFont="1" applyBorder="1">
      <alignment vertical="center"/>
    </xf>
    <xf numFmtId="0" fontId="3" fillId="0" borderId="16" xfId="0" applyFont="1" applyBorder="1">
      <alignment vertical="center"/>
    </xf>
    <xf numFmtId="38" fontId="9" fillId="0" borderId="17" xfId="1" applyFont="1" applyBorder="1">
      <alignment vertical="center"/>
    </xf>
    <xf numFmtId="38" fontId="9" fillId="0" borderId="16" xfId="1" applyFont="1" applyBorder="1">
      <alignment vertical="center"/>
    </xf>
    <xf numFmtId="38" fontId="9" fillId="0" borderId="15" xfId="1" applyFont="1" applyBorder="1">
      <alignment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38" fontId="9" fillId="0" borderId="18" xfId="1" applyFont="1" applyBorder="1">
      <alignment vertical="center"/>
    </xf>
    <xf numFmtId="38" fontId="9" fillId="0" borderId="20" xfId="1" applyFont="1" applyBorder="1">
      <alignment vertical="center"/>
    </xf>
    <xf numFmtId="38" fontId="9" fillId="0" borderId="19" xfId="1" applyFont="1" applyBorder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>
      <alignment vertical="center"/>
    </xf>
    <xf numFmtId="0" fontId="3" fillId="0" borderId="20" xfId="0" applyFont="1" applyBorder="1">
      <alignment vertical="center"/>
    </xf>
    <xf numFmtId="0" fontId="5" fillId="0" borderId="0" xfId="0" applyFont="1" applyAlignment="1">
      <alignment vertical="top"/>
    </xf>
    <xf numFmtId="0" fontId="7" fillId="0" borderId="0" xfId="0" applyFont="1" applyAlignment="1"/>
    <xf numFmtId="0" fontId="7" fillId="0" borderId="24" xfId="0" applyFont="1" applyBorder="1" applyAlignment="1"/>
  </cellXfs>
  <cellStyles count="3"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223520</xdr:colOff>
      <xdr:row>11</xdr:row>
      <xdr:rowOff>172720</xdr:rowOff>
    </xdr:from>
    <xdr:to>
      <xdr:col>31</xdr:col>
      <xdr:colOff>71120</xdr:colOff>
      <xdr:row>14</xdr:row>
      <xdr:rowOff>81280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22C0EDB-0518-4EC8-8534-9701FB563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2480" y="2570480"/>
          <a:ext cx="609600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S47"/>
  <sheetViews>
    <sheetView tabSelected="1" zoomScaleNormal="100" workbookViewId="0"/>
  </sheetViews>
  <sheetFormatPr defaultColWidth="3.625" defaultRowHeight="24.95" customHeight="1" x14ac:dyDescent="0.15"/>
  <cols>
    <col min="1" max="1" width="0.875" style="1" customWidth="1"/>
    <col min="2" max="33" width="3.625" style="1"/>
    <col min="34" max="34" width="0.875" style="1" customWidth="1"/>
    <col min="35" max="16384" width="3.625" style="1"/>
  </cols>
  <sheetData>
    <row r="1" spans="2:45" ht="5.0999999999999996" customHeight="1" x14ac:dyDescent="0.15"/>
    <row r="2" spans="2:45" ht="18" customHeight="1" x14ac:dyDescent="0.15">
      <c r="Z2" s="1" t="s">
        <v>8</v>
      </c>
      <c r="AC2" s="20">
        <v>45870</v>
      </c>
      <c r="AD2" s="20"/>
      <c r="AE2" s="20"/>
      <c r="AF2" s="20"/>
      <c r="AG2" s="20"/>
    </row>
    <row r="3" spans="2:45" ht="18" customHeight="1" x14ac:dyDescent="0.15">
      <c r="Z3" s="1" t="s">
        <v>9</v>
      </c>
      <c r="AC3" s="21" t="str">
        <f>TEXT(AC2,"yyyymmdd")&amp;"-01"</f>
        <v>20250801-01</v>
      </c>
      <c r="AD3" s="21"/>
      <c r="AE3" s="21"/>
      <c r="AF3" s="21"/>
      <c r="AG3" s="21"/>
    </row>
    <row r="4" spans="2:45" ht="18" customHeight="1" x14ac:dyDescent="0.15">
      <c r="AC4" s="3"/>
      <c r="AD4" s="3"/>
      <c r="AE4" s="3"/>
      <c r="AF4" s="3"/>
      <c r="AG4" s="3"/>
    </row>
    <row r="5" spans="2:45" ht="18" customHeight="1" x14ac:dyDescent="0.15">
      <c r="D5" s="22" t="s">
        <v>12</v>
      </c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 spans="2:45" ht="18" customHeight="1" x14ac:dyDescent="0.15"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 spans="2:45" ht="18" customHeight="1" x14ac:dyDescent="0.15"/>
    <row r="8" spans="2:45" ht="18" customHeight="1" x14ac:dyDescent="0.15">
      <c r="B8" s="32" t="s">
        <v>10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</row>
    <row r="9" spans="2:45" ht="18" customHeight="1" x14ac:dyDescent="0.15"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T9" s="1" t="s">
        <v>27</v>
      </c>
    </row>
    <row r="10" spans="2:45" ht="18" customHeight="1" x14ac:dyDescent="0.25">
      <c r="T10" s="4" t="s">
        <v>24</v>
      </c>
    </row>
    <row r="11" spans="2:45" ht="18" customHeight="1" x14ac:dyDescent="0.15">
      <c r="B11" s="1" t="s">
        <v>0</v>
      </c>
      <c r="T11" s="1" t="s">
        <v>25</v>
      </c>
    </row>
    <row r="12" spans="2:45" ht="18" customHeight="1" x14ac:dyDescent="0.15">
      <c r="C12" s="18" t="s">
        <v>11</v>
      </c>
      <c r="D12" s="18"/>
      <c r="E12" s="18"/>
      <c r="F12" s="18"/>
      <c r="G12" s="16">
        <f>W41</f>
        <v>660000</v>
      </c>
      <c r="H12" s="16"/>
      <c r="I12" s="16"/>
      <c r="J12" s="16"/>
      <c r="K12" s="16"/>
      <c r="T12" s="5" t="s">
        <v>13</v>
      </c>
    </row>
    <row r="13" spans="2:45" ht="18" customHeight="1" thickBot="1" x14ac:dyDescent="0.2">
      <c r="C13" s="19"/>
      <c r="D13" s="19"/>
      <c r="E13" s="19"/>
      <c r="F13" s="19"/>
      <c r="G13" s="17"/>
      <c r="H13" s="17"/>
      <c r="I13" s="17"/>
      <c r="J13" s="17"/>
      <c r="K13" s="17"/>
    </row>
    <row r="14" spans="2:45" ht="18" customHeight="1" thickTop="1" x14ac:dyDescent="0.15">
      <c r="AM14" s="3"/>
    </row>
    <row r="15" spans="2:45" ht="18" customHeight="1" x14ac:dyDescent="0.15">
      <c r="B15" s="68" t="s">
        <v>1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70"/>
      <c r="R15" s="68" t="s">
        <v>2</v>
      </c>
      <c r="S15" s="70"/>
      <c r="T15" s="68" t="s">
        <v>3</v>
      </c>
      <c r="U15" s="69"/>
      <c r="V15" s="70"/>
      <c r="W15" s="68" t="s">
        <v>4</v>
      </c>
      <c r="X15" s="69"/>
      <c r="Y15" s="69"/>
      <c r="Z15" s="70"/>
      <c r="AA15" s="68" t="s">
        <v>5</v>
      </c>
      <c r="AB15" s="69"/>
      <c r="AC15" s="69"/>
      <c r="AD15" s="69"/>
      <c r="AE15" s="69"/>
      <c r="AF15" s="69"/>
      <c r="AG15" s="70"/>
    </row>
    <row r="16" spans="2:45" ht="24.95" customHeight="1" x14ac:dyDescent="0.35">
      <c r="B16" s="26" t="s">
        <v>15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8"/>
      <c r="R16" s="33"/>
      <c r="S16" s="35"/>
      <c r="T16" s="33"/>
      <c r="U16" s="34"/>
      <c r="V16" s="35"/>
      <c r="W16" s="33"/>
      <c r="X16" s="34"/>
      <c r="Y16" s="34"/>
      <c r="Z16" s="35"/>
      <c r="AA16" s="26"/>
      <c r="AB16" s="27"/>
      <c r="AC16" s="27"/>
      <c r="AD16" s="27"/>
      <c r="AE16" s="27"/>
      <c r="AF16" s="27"/>
      <c r="AG16" s="28"/>
      <c r="AQ16" s="8"/>
      <c r="AR16" s="8"/>
      <c r="AS16" s="8"/>
    </row>
    <row r="17" spans="2:45" ht="24.95" customHeight="1" x14ac:dyDescent="0.35">
      <c r="B17" s="6"/>
      <c r="C17" s="74" t="str">
        <f>TEXT(注文書!$AC$2,"yyyy年ｍｍ月分作業費")</f>
        <v>2025年08月分作業費</v>
      </c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6"/>
      <c r="R17" s="71">
        <v>1</v>
      </c>
      <c r="S17" s="72"/>
      <c r="T17" s="71">
        <v>600000</v>
      </c>
      <c r="U17" s="73"/>
      <c r="V17" s="72"/>
      <c r="W17" s="71">
        <f>T17*R17</f>
        <v>600000</v>
      </c>
      <c r="X17" s="73"/>
      <c r="Y17" s="73"/>
      <c r="Z17" s="72"/>
      <c r="AA17" s="74" t="str">
        <f>"見積番号：TRR-"&amp;TEXT(注文書!$AC$2,"yy-")&amp;"0"&amp;TEXT(注文書!$AC$2,"mm")</f>
        <v>見積番号：TRR-25-008</v>
      </c>
      <c r="AB17" s="75"/>
      <c r="AC17" s="75"/>
      <c r="AD17" s="75"/>
      <c r="AE17" s="75"/>
      <c r="AF17" s="75"/>
      <c r="AG17" s="76"/>
      <c r="AP17" s="8"/>
      <c r="AQ17" s="8"/>
      <c r="AR17" s="8"/>
      <c r="AS17" s="8"/>
    </row>
    <row r="18" spans="2:45" ht="24.95" customHeight="1" x14ac:dyDescent="0.15">
      <c r="B18" s="6"/>
      <c r="C18" s="36" t="s">
        <v>26</v>
      </c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8"/>
      <c r="R18" s="39"/>
      <c r="S18" s="40"/>
      <c r="T18" s="39"/>
      <c r="U18" s="41"/>
      <c r="V18" s="40"/>
      <c r="W18" s="39"/>
      <c r="X18" s="41"/>
      <c r="Y18" s="41"/>
      <c r="Z18" s="40"/>
      <c r="AA18" s="36"/>
      <c r="AB18" s="37"/>
      <c r="AC18" s="37"/>
      <c r="AD18" s="37"/>
      <c r="AE18" s="37"/>
      <c r="AF18" s="37"/>
      <c r="AG18" s="38"/>
    </row>
    <row r="19" spans="2:45" ht="24.95" customHeight="1" x14ac:dyDescent="0.15">
      <c r="B19" s="6"/>
      <c r="C19" s="36" t="s">
        <v>23</v>
      </c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8"/>
      <c r="R19" s="39"/>
      <c r="S19" s="40"/>
      <c r="T19" s="39"/>
      <c r="U19" s="41"/>
      <c r="V19" s="40"/>
      <c r="W19" s="39"/>
      <c r="X19" s="41"/>
      <c r="Y19" s="41"/>
      <c r="Z19" s="40"/>
      <c r="AA19" s="36"/>
      <c r="AB19" s="37"/>
      <c r="AC19" s="37"/>
      <c r="AD19" s="37"/>
      <c r="AE19" s="37"/>
      <c r="AF19" s="37"/>
      <c r="AG19" s="38"/>
    </row>
    <row r="20" spans="2:45" ht="24.95" customHeight="1" x14ac:dyDescent="0.15">
      <c r="B20" s="6"/>
      <c r="C20" s="36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8"/>
      <c r="R20" s="39"/>
      <c r="S20" s="40"/>
      <c r="T20" s="39"/>
      <c r="U20" s="41"/>
      <c r="V20" s="40"/>
      <c r="W20" s="39"/>
      <c r="X20" s="41"/>
      <c r="Y20" s="41"/>
      <c r="Z20" s="40"/>
      <c r="AA20" s="36"/>
      <c r="AB20" s="37"/>
      <c r="AC20" s="37"/>
      <c r="AD20" s="37"/>
      <c r="AE20" s="37"/>
      <c r="AF20" s="37"/>
      <c r="AG20" s="38"/>
    </row>
    <row r="21" spans="2:45" ht="24.95" customHeight="1" x14ac:dyDescent="0.15">
      <c r="B21" s="6"/>
      <c r="C21" s="36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8"/>
      <c r="R21" s="39"/>
      <c r="S21" s="40"/>
      <c r="T21" s="39"/>
      <c r="U21" s="41"/>
      <c r="V21" s="40"/>
      <c r="W21" s="39"/>
      <c r="X21" s="41"/>
      <c r="Y21" s="41"/>
      <c r="Z21" s="40"/>
      <c r="AA21" s="36"/>
      <c r="AB21" s="37"/>
      <c r="AC21" s="37"/>
      <c r="AD21" s="37"/>
      <c r="AE21" s="37"/>
      <c r="AF21" s="37"/>
      <c r="AG21" s="38"/>
    </row>
    <row r="22" spans="2:45" ht="24.95" customHeight="1" x14ac:dyDescent="0.15">
      <c r="B22" s="6"/>
      <c r="C22" s="36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8"/>
      <c r="R22" s="39"/>
      <c r="S22" s="40"/>
      <c r="T22" s="39"/>
      <c r="U22" s="41"/>
      <c r="V22" s="40"/>
      <c r="W22" s="39"/>
      <c r="X22" s="41"/>
      <c r="Y22" s="41"/>
      <c r="Z22" s="40"/>
      <c r="AA22" s="36"/>
      <c r="AB22" s="37"/>
      <c r="AC22" s="37"/>
      <c r="AD22" s="37"/>
      <c r="AE22" s="37"/>
      <c r="AF22" s="37"/>
      <c r="AG22" s="38"/>
    </row>
    <row r="23" spans="2:45" ht="24.95" customHeight="1" x14ac:dyDescent="0.15">
      <c r="B23" s="6"/>
      <c r="C23" s="36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8"/>
      <c r="R23" s="39"/>
      <c r="S23" s="40"/>
      <c r="T23" s="39"/>
      <c r="U23" s="41"/>
      <c r="V23" s="40"/>
      <c r="W23" s="39"/>
      <c r="X23" s="41"/>
      <c r="Y23" s="41"/>
      <c r="Z23" s="40"/>
      <c r="AA23" s="36"/>
      <c r="AB23" s="37"/>
      <c r="AC23" s="37"/>
      <c r="AD23" s="37"/>
      <c r="AE23" s="37"/>
      <c r="AF23" s="37"/>
      <c r="AG23" s="38"/>
    </row>
    <row r="24" spans="2:45" ht="24.95" customHeight="1" x14ac:dyDescent="0.15">
      <c r="B24" s="6"/>
      <c r="C24" s="36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8"/>
      <c r="R24" s="39"/>
      <c r="S24" s="40"/>
      <c r="T24" s="39"/>
      <c r="U24" s="41"/>
      <c r="V24" s="40"/>
      <c r="W24" s="39"/>
      <c r="X24" s="41"/>
      <c r="Y24" s="41"/>
      <c r="Z24" s="40"/>
      <c r="AA24" s="36"/>
      <c r="AB24" s="37"/>
      <c r="AC24" s="37"/>
      <c r="AD24" s="37"/>
      <c r="AE24" s="37"/>
      <c r="AF24" s="37"/>
      <c r="AG24" s="38"/>
    </row>
    <row r="25" spans="2:45" ht="24.95" customHeight="1" x14ac:dyDescent="0.15">
      <c r="B25" s="6"/>
      <c r="C25" s="36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8"/>
      <c r="R25" s="39"/>
      <c r="S25" s="40"/>
      <c r="T25" s="39"/>
      <c r="U25" s="41"/>
      <c r="V25" s="40"/>
      <c r="W25" s="39"/>
      <c r="X25" s="41"/>
      <c r="Y25" s="41"/>
      <c r="Z25" s="40"/>
      <c r="AA25" s="36"/>
      <c r="AB25" s="37"/>
      <c r="AC25" s="37"/>
      <c r="AD25" s="37"/>
      <c r="AE25" s="37"/>
      <c r="AF25" s="37"/>
      <c r="AG25" s="38"/>
    </row>
    <row r="26" spans="2:45" ht="24.95" customHeight="1" x14ac:dyDescent="0.15">
      <c r="B26" s="6"/>
      <c r="C26" s="36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8"/>
      <c r="R26" s="39"/>
      <c r="S26" s="40"/>
      <c r="T26" s="39"/>
      <c r="U26" s="41"/>
      <c r="V26" s="40"/>
      <c r="W26" s="39"/>
      <c r="X26" s="41"/>
      <c r="Y26" s="41"/>
      <c r="Z26" s="40"/>
      <c r="AA26" s="36"/>
      <c r="AB26" s="37"/>
      <c r="AC26" s="37"/>
      <c r="AD26" s="37"/>
      <c r="AE26" s="37"/>
      <c r="AF26" s="37"/>
      <c r="AG26" s="38"/>
    </row>
    <row r="27" spans="2:45" ht="24.95" customHeight="1" x14ac:dyDescent="0.15">
      <c r="B27" s="6"/>
      <c r="C27" s="36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8"/>
      <c r="R27" s="39"/>
      <c r="S27" s="40"/>
      <c r="T27" s="39"/>
      <c r="U27" s="41"/>
      <c r="V27" s="40"/>
      <c r="W27" s="39"/>
      <c r="X27" s="41"/>
      <c r="Y27" s="41"/>
      <c r="Z27" s="40"/>
      <c r="AA27" s="36"/>
      <c r="AB27" s="37"/>
      <c r="AC27" s="37"/>
      <c r="AD27" s="37"/>
      <c r="AE27" s="37"/>
      <c r="AF27" s="37"/>
      <c r="AG27" s="38"/>
    </row>
    <row r="28" spans="2:45" ht="24.95" customHeight="1" x14ac:dyDescent="0.15">
      <c r="B28" s="6"/>
      <c r="C28" s="36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8"/>
      <c r="R28" s="39"/>
      <c r="S28" s="40"/>
      <c r="T28" s="39"/>
      <c r="U28" s="41"/>
      <c r="V28" s="40"/>
      <c r="W28" s="39"/>
      <c r="X28" s="41"/>
      <c r="Y28" s="41"/>
      <c r="Z28" s="40"/>
      <c r="AA28" s="36"/>
      <c r="AB28" s="37"/>
      <c r="AC28" s="37"/>
      <c r="AD28" s="37"/>
      <c r="AE28" s="37"/>
      <c r="AF28" s="37"/>
      <c r="AG28" s="38"/>
    </row>
    <row r="29" spans="2:45" ht="24.95" customHeight="1" x14ac:dyDescent="0.15">
      <c r="B29" s="6"/>
      <c r="C29" s="36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8"/>
      <c r="R29" s="39"/>
      <c r="S29" s="40"/>
      <c r="T29" s="39"/>
      <c r="U29" s="41"/>
      <c r="V29" s="40"/>
      <c r="W29" s="39"/>
      <c r="X29" s="41"/>
      <c r="Y29" s="41"/>
      <c r="Z29" s="40"/>
      <c r="AA29" s="36"/>
      <c r="AB29" s="37"/>
      <c r="AC29" s="37"/>
      <c r="AD29" s="37"/>
      <c r="AE29" s="37"/>
      <c r="AF29" s="37"/>
      <c r="AG29" s="38"/>
    </row>
    <row r="30" spans="2:45" ht="24.95" customHeight="1" x14ac:dyDescent="0.15">
      <c r="B30" s="6"/>
      <c r="C30" s="36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8"/>
      <c r="R30" s="39"/>
      <c r="S30" s="40"/>
      <c r="T30" s="39"/>
      <c r="U30" s="41"/>
      <c r="V30" s="40"/>
      <c r="W30" s="39"/>
      <c r="X30" s="41"/>
      <c r="Y30" s="41"/>
      <c r="Z30" s="40"/>
      <c r="AA30" s="36"/>
      <c r="AB30" s="37"/>
      <c r="AC30" s="37"/>
      <c r="AD30" s="37"/>
      <c r="AE30" s="37"/>
      <c r="AF30" s="37"/>
      <c r="AG30" s="38"/>
    </row>
    <row r="31" spans="2:45" ht="24.95" customHeight="1" x14ac:dyDescent="0.15">
      <c r="B31" s="6"/>
      <c r="C31" s="36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8"/>
      <c r="R31" s="39"/>
      <c r="S31" s="40"/>
      <c r="T31" s="39"/>
      <c r="U31" s="41"/>
      <c r="V31" s="40"/>
      <c r="W31" s="39"/>
      <c r="X31" s="41"/>
      <c r="Y31" s="41"/>
      <c r="Z31" s="40"/>
      <c r="AA31" s="36"/>
      <c r="AB31" s="37"/>
      <c r="AC31" s="37"/>
      <c r="AD31" s="37"/>
      <c r="AE31" s="37"/>
      <c r="AF31" s="37"/>
      <c r="AG31" s="38"/>
    </row>
    <row r="32" spans="2:45" ht="24.95" customHeight="1" x14ac:dyDescent="0.15">
      <c r="B32" s="6"/>
      <c r="C32" s="36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8"/>
      <c r="R32" s="39"/>
      <c r="S32" s="40"/>
      <c r="T32" s="39"/>
      <c r="U32" s="41"/>
      <c r="V32" s="40"/>
      <c r="W32" s="39"/>
      <c r="X32" s="41"/>
      <c r="Y32" s="41"/>
      <c r="Z32" s="40"/>
      <c r="AA32" s="36"/>
      <c r="AB32" s="37"/>
      <c r="AC32" s="37"/>
      <c r="AD32" s="37"/>
      <c r="AE32" s="37"/>
      <c r="AF32" s="37"/>
      <c r="AG32" s="38"/>
    </row>
    <row r="33" spans="2:33" ht="24.95" customHeight="1" x14ac:dyDescent="0.15">
      <c r="B33" s="6"/>
      <c r="C33" s="36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8"/>
      <c r="R33" s="39"/>
      <c r="S33" s="40"/>
      <c r="T33" s="39"/>
      <c r="U33" s="41"/>
      <c r="V33" s="40"/>
      <c r="W33" s="39"/>
      <c r="X33" s="41"/>
      <c r="Y33" s="41"/>
      <c r="Z33" s="40"/>
      <c r="AA33" s="36"/>
      <c r="AB33" s="37"/>
      <c r="AC33" s="37"/>
      <c r="AD33" s="37"/>
      <c r="AE33" s="37"/>
      <c r="AF33" s="37"/>
      <c r="AG33" s="38"/>
    </row>
    <row r="34" spans="2:33" ht="24.95" customHeight="1" x14ac:dyDescent="0.15">
      <c r="B34" s="6"/>
      <c r="C34" s="36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8"/>
      <c r="R34" s="39"/>
      <c r="S34" s="40"/>
      <c r="T34" s="39"/>
      <c r="U34" s="41"/>
      <c r="V34" s="40"/>
      <c r="W34" s="39"/>
      <c r="X34" s="41"/>
      <c r="Y34" s="41"/>
      <c r="Z34" s="40"/>
      <c r="AA34" s="36"/>
      <c r="AB34" s="37"/>
      <c r="AC34" s="37"/>
      <c r="AD34" s="37"/>
      <c r="AE34" s="37"/>
      <c r="AF34" s="37"/>
      <c r="AG34" s="38"/>
    </row>
    <row r="35" spans="2:33" ht="24.95" customHeight="1" x14ac:dyDescent="0.15">
      <c r="B35" s="6"/>
      <c r="C35" s="36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8"/>
      <c r="R35" s="39"/>
      <c r="S35" s="40"/>
      <c r="T35" s="39"/>
      <c r="U35" s="41"/>
      <c r="V35" s="40"/>
      <c r="W35" s="39"/>
      <c r="X35" s="41"/>
      <c r="Y35" s="41"/>
      <c r="Z35" s="40"/>
      <c r="AA35" s="36"/>
      <c r="AB35" s="37"/>
      <c r="AC35" s="37"/>
      <c r="AD35" s="37"/>
      <c r="AE35" s="37"/>
      <c r="AF35" s="37"/>
      <c r="AG35" s="38"/>
    </row>
    <row r="36" spans="2:33" ht="24.95" customHeight="1" x14ac:dyDescent="0.15">
      <c r="B36" s="6"/>
      <c r="C36" s="36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8"/>
      <c r="R36" s="39"/>
      <c r="S36" s="40"/>
      <c r="T36" s="39"/>
      <c r="U36" s="41"/>
      <c r="V36" s="40"/>
      <c r="W36" s="39"/>
      <c r="X36" s="41"/>
      <c r="Y36" s="41"/>
      <c r="Z36" s="40"/>
      <c r="AA36" s="36"/>
      <c r="AB36" s="37"/>
      <c r="AC36" s="37"/>
      <c r="AD36" s="37"/>
      <c r="AE36" s="37"/>
      <c r="AF36" s="37"/>
      <c r="AG36" s="38"/>
    </row>
    <row r="37" spans="2:33" ht="24.95" customHeight="1" x14ac:dyDescent="0.15">
      <c r="B37" s="6"/>
      <c r="C37" s="36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39"/>
      <c r="S37" s="40"/>
      <c r="T37" s="39"/>
      <c r="U37" s="41"/>
      <c r="V37" s="40"/>
      <c r="W37" s="39"/>
      <c r="X37" s="41"/>
      <c r="Y37" s="41"/>
      <c r="Z37" s="40"/>
      <c r="AA37" s="36"/>
      <c r="AB37" s="37"/>
      <c r="AC37" s="37"/>
      <c r="AD37" s="37"/>
      <c r="AE37" s="37"/>
      <c r="AF37" s="37"/>
      <c r="AG37" s="38"/>
    </row>
    <row r="38" spans="2:33" ht="24.95" customHeight="1" x14ac:dyDescent="0.15">
      <c r="B38" s="9"/>
      <c r="C38" s="6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4"/>
      <c r="R38" s="65"/>
      <c r="S38" s="66"/>
      <c r="T38" s="65"/>
      <c r="U38" s="67"/>
      <c r="V38" s="66"/>
      <c r="W38" s="65"/>
      <c r="X38" s="67"/>
      <c r="Y38" s="67"/>
      <c r="Z38" s="66"/>
      <c r="AA38" s="62"/>
      <c r="AB38" s="63"/>
      <c r="AC38" s="63"/>
      <c r="AD38" s="63"/>
      <c r="AE38" s="63"/>
      <c r="AF38" s="63"/>
      <c r="AG38" s="64"/>
    </row>
    <row r="39" spans="2:33" ht="24.95" customHeight="1" x14ac:dyDescent="0.15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5"/>
      <c r="R39" s="45" t="s">
        <v>7</v>
      </c>
      <c r="S39" s="46"/>
      <c r="T39" s="46"/>
      <c r="U39" s="46"/>
      <c r="V39" s="47"/>
      <c r="W39" s="59">
        <f>SUM(W16:Z38)</f>
        <v>600000</v>
      </c>
      <c r="X39" s="60"/>
      <c r="Y39" s="60"/>
      <c r="Z39" s="61"/>
      <c r="AA39" s="51"/>
      <c r="AB39" s="52"/>
      <c r="AC39" s="52"/>
      <c r="AD39" s="52"/>
      <c r="AE39" s="52"/>
      <c r="AF39" s="52"/>
      <c r="AG39" s="53"/>
    </row>
    <row r="40" spans="2:33" ht="24.95" customHeight="1" x14ac:dyDescent="0.15">
      <c r="B40" s="26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8"/>
      <c r="R40" s="48" t="s">
        <v>22</v>
      </c>
      <c r="S40" s="49"/>
      <c r="T40" s="49"/>
      <c r="U40" s="49"/>
      <c r="V40" s="50"/>
      <c r="W40" s="59">
        <f>ROUNDDOWN(W39*0.1,0)</f>
        <v>60000</v>
      </c>
      <c r="X40" s="60"/>
      <c r="Y40" s="60"/>
      <c r="Z40" s="61"/>
      <c r="AA40" s="54"/>
      <c r="AB40" s="21"/>
      <c r="AC40" s="21"/>
      <c r="AD40" s="21"/>
      <c r="AE40" s="21"/>
      <c r="AF40" s="21"/>
      <c r="AG40" s="55"/>
    </row>
    <row r="41" spans="2:33" ht="24.95" customHeight="1" x14ac:dyDescent="0.15">
      <c r="B41" s="29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1"/>
      <c r="R41" s="48" t="s">
        <v>6</v>
      </c>
      <c r="S41" s="49"/>
      <c r="T41" s="49"/>
      <c r="U41" s="49"/>
      <c r="V41" s="50"/>
      <c r="W41" s="59">
        <f>W39+W40</f>
        <v>660000</v>
      </c>
      <c r="X41" s="60"/>
      <c r="Y41" s="60"/>
      <c r="Z41" s="61"/>
      <c r="AA41" s="56"/>
      <c r="AB41" s="57"/>
      <c r="AC41" s="57"/>
      <c r="AD41" s="57"/>
      <c r="AE41" s="57"/>
      <c r="AF41" s="57"/>
      <c r="AG41" s="58"/>
    </row>
    <row r="43" spans="2:33" ht="24.95" customHeight="1" x14ac:dyDescent="0.15">
      <c r="B43" s="42" t="s">
        <v>14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2"/>
    </row>
    <row r="44" spans="2:33" ht="24.95" customHeight="1" x14ac:dyDescent="0.15">
      <c r="B44" s="43"/>
      <c r="AG44" s="7"/>
    </row>
    <row r="45" spans="2:33" ht="24.95" customHeight="1" x14ac:dyDescent="0.15">
      <c r="B45" s="43"/>
      <c r="AG45" s="7"/>
    </row>
    <row r="46" spans="2:33" ht="24.95" customHeight="1" x14ac:dyDescent="0.15">
      <c r="B46" s="43"/>
      <c r="AG46" s="7"/>
    </row>
    <row r="47" spans="2:33" ht="24.95" customHeight="1" x14ac:dyDescent="0.15">
      <c r="B47" s="44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4"/>
    </row>
  </sheetData>
  <mergeCells count="135">
    <mergeCell ref="W15:Z15"/>
    <mergeCell ref="AA15:AG15"/>
    <mergeCell ref="C18:Q18"/>
    <mergeCell ref="R18:S18"/>
    <mergeCell ref="T18:V18"/>
    <mergeCell ref="W18:Z18"/>
    <mergeCell ref="AA18:AG18"/>
    <mergeCell ref="R16:S16"/>
    <mergeCell ref="T16:V16"/>
    <mergeCell ref="R17:S17"/>
    <mergeCell ref="T17:V17"/>
    <mergeCell ref="W17:Z17"/>
    <mergeCell ref="AA17:AG17"/>
    <mergeCell ref="C17:Q17"/>
    <mergeCell ref="B15:Q15"/>
    <mergeCell ref="R15:S15"/>
    <mergeCell ref="T15:V15"/>
    <mergeCell ref="C20:Q20"/>
    <mergeCell ref="R19:S19"/>
    <mergeCell ref="T19:V19"/>
    <mergeCell ref="W19:Z19"/>
    <mergeCell ref="AA19:AG19"/>
    <mergeCell ref="R20:S20"/>
    <mergeCell ref="T20:V20"/>
    <mergeCell ref="W20:Z20"/>
    <mergeCell ref="AA20:AG20"/>
    <mergeCell ref="C19:Q19"/>
    <mergeCell ref="C21:Q21"/>
    <mergeCell ref="R21:S21"/>
    <mergeCell ref="T21:V21"/>
    <mergeCell ref="W21:Z21"/>
    <mergeCell ref="AA21:AG21"/>
    <mergeCell ref="C22:Q22"/>
    <mergeCell ref="R22:S22"/>
    <mergeCell ref="T22:V22"/>
    <mergeCell ref="W22:Z22"/>
    <mergeCell ref="AA22:AG22"/>
    <mergeCell ref="C23:Q23"/>
    <mergeCell ref="R23:S23"/>
    <mergeCell ref="T23:V23"/>
    <mergeCell ref="W23:Z23"/>
    <mergeCell ref="AA23:AG23"/>
    <mergeCell ref="C24:Q24"/>
    <mergeCell ref="R24:S24"/>
    <mergeCell ref="T24:V24"/>
    <mergeCell ref="W24:Z24"/>
    <mergeCell ref="AA24:AG24"/>
    <mergeCell ref="C25:Q25"/>
    <mergeCell ref="R25:S25"/>
    <mergeCell ref="T25:V25"/>
    <mergeCell ref="W25:Z25"/>
    <mergeCell ref="AA25:AG25"/>
    <mergeCell ref="C26:Q26"/>
    <mergeCell ref="R26:S26"/>
    <mergeCell ref="T26:V26"/>
    <mergeCell ref="W26:Z26"/>
    <mergeCell ref="AA26:AG26"/>
    <mergeCell ref="C27:Q27"/>
    <mergeCell ref="R27:S27"/>
    <mergeCell ref="T27:V27"/>
    <mergeCell ref="W27:Z27"/>
    <mergeCell ref="AA27:AG27"/>
    <mergeCell ref="C28:Q28"/>
    <mergeCell ref="R28:S28"/>
    <mergeCell ref="T28:V28"/>
    <mergeCell ref="W28:Z28"/>
    <mergeCell ref="AA28:AG28"/>
    <mergeCell ref="C29:Q29"/>
    <mergeCell ref="R29:S29"/>
    <mergeCell ref="T29:V29"/>
    <mergeCell ref="W29:Z29"/>
    <mergeCell ref="AA29:AG29"/>
    <mergeCell ref="C30:Q30"/>
    <mergeCell ref="R30:S30"/>
    <mergeCell ref="T30:V30"/>
    <mergeCell ref="W30:Z30"/>
    <mergeCell ref="AA30:AG30"/>
    <mergeCell ref="AA33:AG33"/>
    <mergeCell ref="C34:Q34"/>
    <mergeCell ref="R34:S34"/>
    <mergeCell ref="T34:V34"/>
    <mergeCell ref="W34:Z34"/>
    <mergeCell ref="AA34:AG34"/>
    <mergeCell ref="C31:Q31"/>
    <mergeCell ref="R31:S31"/>
    <mergeCell ref="T31:V31"/>
    <mergeCell ref="W31:Z31"/>
    <mergeCell ref="AA31:AG31"/>
    <mergeCell ref="C32:Q32"/>
    <mergeCell ref="R32:S32"/>
    <mergeCell ref="T32:V32"/>
    <mergeCell ref="W32:Z32"/>
    <mergeCell ref="AA32:AG32"/>
    <mergeCell ref="B43:B47"/>
    <mergeCell ref="R39:V39"/>
    <mergeCell ref="R40:V40"/>
    <mergeCell ref="R41:V41"/>
    <mergeCell ref="AA39:AG41"/>
    <mergeCell ref="W41:Z41"/>
    <mergeCell ref="W39:Z39"/>
    <mergeCell ref="W40:Z40"/>
    <mergeCell ref="C37:Q37"/>
    <mergeCell ref="R37:S37"/>
    <mergeCell ref="T37:V37"/>
    <mergeCell ref="W37:Z37"/>
    <mergeCell ref="AA37:AG37"/>
    <mergeCell ref="C38:Q38"/>
    <mergeCell ref="R38:S38"/>
    <mergeCell ref="T38:V38"/>
    <mergeCell ref="W38:Z38"/>
    <mergeCell ref="AA38:AG38"/>
    <mergeCell ref="G12:K13"/>
    <mergeCell ref="C12:F13"/>
    <mergeCell ref="AC2:AG2"/>
    <mergeCell ref="AC3:AG3"/>
    <mergeCell ref="D5:AE6"/>
    <mergeCell ref="B39:Q41"/>
    <mergeCell ref="B8:Q9"/>
    <mergeCell ref="W16:Z16"/>
    <mergeCell ref="AA16:AG16"/>
    <mergeCell ref="B16:Q16"/>
    <mergeCell ref="C35:Q35"/>
    <mergeCell ref="R35:S35"/>
    <mergeCell ref="T35:V35"/>
    <mergeCell ref="W35:Z35"/>
    <mergeCell ref="AA35:AG35"/>
    <mergeCell ref="C36:Q36"/>
    <mergeCell ref="R36:S36"/>
    <mergeCell ref="T36:V36"/>
    <mergeCell ref="W36:Z36"/>
    <mergeCell ref="AA36:AG36"/>
    <mergeCell ref="C33:Q33"/>
    <mergeCell ref="R33:S33"/>
    <mergeCell ref="T33:V33"/>
    <mergeCell ref="W33:Z33"/>
  </mergeCells>
  <phoneticPr fontId="2"/>
  <pageMargins left="0.70866141732283472" right="0.70866141732283472" top="0.74803149606299213" bottom="0.74803149606299213" header="0.31496062992125984" footer="0.31496062992125984"/>
  <pageSetup paperSize="9"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AS48"/>
  <sheetViews>
    <sheetView zoomScale="85" zoomScaleNormal="85" workbookViewId="0"/>
  </sheetViews>
  <sheetFormatPr defaultColWidth="3.625" defaultRowHeight="24.95" customHeight="1" x14ac:dyDescent="0.15"/>
  <cols>
    <col min="1" max="1" width="0.875" style="1" customWidth="1"/>
    <col min="2" max="33" width="3.625" style="1"/>
    <col min="34" max="34" width="0.875" style="1" customWidth="1"/>
    <col min="35" max="16384" width="3.625" style="1"/>
  </cols>
  <sheetData>
    <row r="1" spans="2:39" ht="5.0999999999999996" customHeight="1" x14ac:dyDescent="0.15"/>
    <row r="2" spans="2:39" ht="18" customHeight="1" x14ac:dyDescent="0.15">
      <c r="D2" s="22" t="s">
        <v>21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 spans="2:39" ht="18" customHeight="1" x14ac:dyDescent="0.15"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 spans="2:39" ht="18" customHeight="1" x14ac:dyDescent="0.15">
      <c r="Z4" s="1" t="s">
        <v>18</v>
      </c>
      <c r="AC4" s="21" t="str">
        <f>注文書!AC3</f>
        <v>20250801-01</v>
      </c>
      <c r="AD4" s="21"/>
      <c r="AE4" s="21"/>
      <c r="AF4" s="21"/>
      <c r="AG4" s="21"/>
    </row>
    <row r="5" spans="2:39" ht="18" customHeight="1" x14ac:dyDescent="0.15">
      <c r="Z5" s="1" t="s">
        <v>17</v>
      </c>
      <c r="AC5" s="20">
        <f>EOMONTH(注文書!$AC$2,0)</f>
        <v>45900</v>
      </c>
      <c r="AD5" s="20"/>
      <c r="AE5" s="20"/>
      <c r="AF5" s="20"/>
      <c r="AG5" s="20"/>
    </row>
    <row r="6" spans="2:39" ht="18" customHeight="1" x14ac:dyDescent="0.15">
      <c r="AC6" s="15"/>
      <c r="AD6" s="2"/>
      <c r="AE6" s="2"/>
      <c r="AF6" s="2"/>
      <c r="AG6" s="2"/>
    </row>
    <row r="7" spans="2:39" ht="18" customHeight="1" x14ac:dyDescent="0.15">
      <c r="B7" s="77" t="s">
        <v>10</v>
      </c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T7" s="1" t="s">
        <v>27</v>
      </c>
    </row>
    <row r="8" spans="2:39" ht="18" customHeight="1" x14ac:dyDescent="0.25"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T8" s="4" t="s">
        <v>24</v>
      </c>
    </row>
    <row r="9" spans="2:39" ht="18" customHeight="1" x14ac:dyDescent="0.15">
      <c r="T9" s="1" t="s">
        <v>25</v>
      </c>
    </row>
    <row r="10" spans="2:39" ht="18" customHeight="1" x14ac:dyDescent="0.15">
      <c r="T10" s="5" t="s">
        <v>13</v>
      </c>
    </row>
    <row r="11" spans="2:39" ht="18" customHeight="1" x14ac:dyDescent="0.15">
      <c r="AC11" s="68" t="s">
        <v>19</v>
      </c>
      <c r="AD11" s="69"/>
      <c r="AE11" s="69"/>
      <c r="AF11" s="70"/>
    </row>
    <row r="12" spans="2:39" ht="18" customHeight="1" x14ac:dyDescent="0.15">
      <c r="C12" s="1" t="s">
        <v>16</v>
      </c>
      <c r="AC12" s="10"/>
      <c r="AD12" s="11"/>
      <c r="AE12" s="11"/>
      <c r="AF12" s="12"/>
    </row>
    <row r="13" spans="2:39" ht="18" customHeight="1" x14ac:dyDescent="0.15">
      <c r="AC13" s="6"/>
      <c r="AF13" s="7"/>
    </row>
    <row r="14" spans="2:39" ht="18" customHeight="1" x14ac:dyDescent="0.15">
      <c r="C14" s="78" t="s">
        <v>20</v>
      </c>
      <c r="D14" s="78"/>
      <c r="E14" s="78"/>
      <c r="F14" s="78"/>
      <c r="G14" s="16">
        <f>W43</f>
        <v>660000</v>
      </c>
      <c r="H14" s="16"/>
      <c r="I14" s="16"/>
      <c r="J14" s="16"/>
      <c r="K14" s="16"/>
      <c r="AC14" s="6"/>
      <c r="AF14" s="7"/>
    </row>
    <row r="15" spans="2:39" ht="18" customHeight="1" thickBot="1" x14ac:dyDescent="0.2">
      <c r="C15" s="79"/>
      <c r="D15" s="79"/>
      <c r="E15" s="79"/>
      <c r="F15" s="79"/>
      <c r="G15" s="17"/>
      <c r="H15" s="17"/>
      <c r="I15" s="17"/>
      <c r="J15" s="17"/>
      <c r="K15" s="17"/>
      <c r="AC15" s="9"/>
      <c r="AD15" s="13"/>
      <c r="AE15" s="13"/>
      <c r="AF15" s="14"/>
    </row>
    <row r="16" spans="2:39" ht="18" customHeight="1" thickTop="1" x14ac:dyDescent="0.15">
      <c r="AM16" s="3"/>
    </row>
    <row r="17" spans="2:45" ht="18" customHeight="1" x14ac:dyDescent="0.15">
      <c r="B17" s="68" t="s">
        <v>1</v>
      </c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70"/>
      <c r="R17" s="68" t="s">
        <v>2</v>
      </c>
      <c r="S17" s="70"/>
      <c r="T17" s="68" t="s">
        <v>3</v>
      </c>
      <c r="U17" s="69"/>
      <c r="V17" s="70"/>
      <c r="W17" s="68" t="s">
        <v>4</v>
      </c>
      <c r="X17" s="69"/>
      <c r="Y17" s="69"/>
      <c r="Z17" s="70"/>
      <c r="AA17" s="68" t="s">
        <v>5</v>
      </c>
      <c r="AB17" s="69"/>
      <c r="AC17" s="69"/>
      <c r="AD17" s="69"/>
      <c r="AE17" s="69"/>
      <c r="AF17" s="69"/>
      <c r="AG17" s="70"/>
    </row>
    <row r="18" spans="2:45" ht="24.95" customHeight="1" x14ac:dyDescent="0.35">
      <c r="B18" s="26" t="s">
        <v>15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8"/>
      <c r="R18" s="33"/>
      <c r="S18" s="35"/>
      <c r="T18" s="33"/>
      <c r="U18" s="34"/>
      <c r="V18" s="35"/>
      <c r="W18" s="33"/>
      <c r="X18" s="34"/>
      <c r="Y18" s="34"/>
      <c r="Z18" s="35"/>
      <c r="AA18" s="26"/>
      <c r="AB18" s="27"/>
      <c r="AC18" s="27"/>
      <c r="AD18" s="27"/>
      <c r="AE18" s="27"/>
      <c r="AF18" s="27"/>
      <c r="AG18" s="28"/>
      <c r="AQ18" s="8"/>
      <c r="AR18" s="8"/>
      <c r="AS18" s="8"/>
    </row>
    <row r="19" spans="2:45" ht="24.95" customHeight="1" x14ac:dyDescent="0.35">
      <c r="B19" s="6"/>
      <c r="C19" s="74" t="str">
        <f>注文書!C17</f>
        <v>2025年08月分作業費</v>
      </c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6"/>
      <c r="R19" s="71">
        <v>1</v>
      </c>
      <c r="S19" s="72"/>
      <c r="T19" s="71">
        <v>600000</v>
      </c>
      <c r="U19" s="73"/>
      <c r="V19" s="72"/>
      <c r="W19" s="71">
        <f>T19*R19</f>
        <v>600000</v>
      </c>
      <c r="X19" s="73"/>
      <c r="Y19" s="73"/>
      <c r="Z19" s="72"/>
      <c r="AA19" s="74" t="str">
        <f>注文書!AA17</f>
        <v>見積番号：TRR-25-008</v>
      </c>
      <c r="AB19" s="75"/>
      <c r="AC19" s="75"/>
      <c r="AD19" s="75"/>
      <c r="AE19" s="75"/>
      <c r="AF19" s="75"/>
      <c r="AG19" s="76"/>
      <c r="AP19" s="8"/>
      <c r="AQ19" s="8"/>
      <c r="AR19" s="8"/>
      <c r="AS19" s="8"/>
    </row>
    <row r="20" spans="2:45" ht="24.95" customHeight="1" x14ac:dyDescent="0.15">
      <c r="B20" s="6"/>
      <c r="C20" s="36" t="s">
        <v>26</v>
      </c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8"/>
      <c r="R20" s="39"/>
      <c r="S20" s="40"/>
      <c r="T20" s="39"/>
      <c r="U20" s="41"/>
      <c r="V20" s="40"/>
      <c r="W20" s="39"/>
      <c r="X20" s="41"/>
      <c r="Y20" s="41"/>
      <c r="Z20" s="40"/>
      <c r="AA20" s="36"/>
      <c r="AB20" s="37"/>
      <c r="AC20" s="37"/>
      <c r="AD20" s="37"/>
      <c r="AE20" s="37"/>
      <c r="AF20" s="37"/>
      <c r="AG20" s="38"/>
    </row>
    <row r="21" spans="2:45" ht="24.95" customHeight="1" x14ac:dyDescent="0.15">
      <c r="B21" s="6"/>
      <c r="C21" s="36" t="s">
        <v>23</v>
      </c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8"/>
      <c r="R21" s="39"/>
      <c r="S21" s="40"/>
      <c r="T21" s="39"/>
      <c r="U21" s="41"/>
      <c r="V21" s="40"/>
      <c r="W21" s="39"/>
      <c r="X21" s="41"/>
      <c r="Y21" s="41"/>
      <c r="Z21" s="40"/>
      <c r="AA21" s="36"/>
      <c r="AB21" s="37"/>
      <c r="AC21" s="37"/>
      <c r="AD21" s="37"/>
      <c r="AE21" s="37"/>
      <c r="AF21" s="37"/>
      <c r="AG21" s="38"/>
    </row>
    <row r="22" spans="2:45" ht="24.95" customHeight="1" x14ac:dyDescent="0.15">
      <c r="B22" s="6"/>
      <c r="C22" s="36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8"/>
      <c r="R22" s="39"/>
      <c r="S22" s="40"/>
      <c r="T22" s="39"/>
      <c r="U22" s="41"/>
      <c r="V22" s="40"/>
      <c r="W22" s="39"/>
      <c r="X22" s="41"/>
      <c r="Y22" s="41"/>
      <c r="Z22" s="40"/>
      <c r="AA22" s="36"/>
      <c r="AB22" s="37"/>
      <c r="AC22" s="37"/>
      <c r="AD22" s="37"/>
      <c r="AE22" s="37"/>
      <c r="AF22" s="37"/>
      <c r="AG22" s="38"/>
    </row>
    <row r="23" spans="2:45" ht="24.95" customHeight="1" x14ac:dyDescent="0.15">
      <c r="B23" s="6"/>
      <c r="C23" s="36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8"/>
      <c r="R23" s="39"/>
      <c r="S23" s="40"/>
      <c r="T23" s="39"/>
      <c r="U23" s="41"/>
      <c r="V23" s="40"/>
      <c r="W23" s="39"/>
      <c r="X23" s="41"/>
      <c r="Y23" s="41"/>
      <c r="Z23" s="40"/>
      <c r="AA23" s="36"/>
      <c r="AB23" s="37"/>
      <c r="AC23" s="37"/>
      <c r="AD23" s="37"/>
      <c r="AE23" s="37"/>
      <c r="AF23" s="37"/>
      <c r="AG23" s="38"/>
    </row>
    <row r="24" spans="2:45" ht="24.95" customHeight="1" x14ac:dyDescent="0.15">
      <c r="B24" s="6"/>
      <c r="C24" s="36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8"/>
      <c r="R24" s="39"/>
      <c r="S24" s="40"/>
      <c r="T24" s="39"/>
      <c r="U24" s="41"/>
      <c r="V24" s="40"/>
      <c r="W24" s="39"/>
      <c r="X24" s="41"/>
      <c r="Y24" s="41"/>
      <c r="Z24" s="40"/>
      <c r="AA24" s="36"/>
      <c r="AB24" s="37"/>
      <c r="AC24" s="37"/>
      <c r="AD24" s="37"/>
      <c r="AE24" s="37"/>
      <c r="AF24" s="37"/>
      <c r="AG24" s="38"/>
    </row>
    <row r="25" spans="2:45" ht="24.95" customHeight="1" x14ac:dyDescent="0.15">
      <c r="B25" s="6"/>
      <c r="C25" s="36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8"/>
      <c r="R25" s="39"/>
      <c r="S25" s="40"/>
      <c r="T25" s="39"/>
      <c r="U25" s="41"/>
      <c r="V25" s="40"/>
      <c r="W25" s="39"/>
      <c r="X25" s="41"/>
      <c r="Y25" s="41"/>
      <c r="Z25" s="40"/>
      <c r="AA25" s="36"/>
      <c r="AB25" s="37"/>
      <c r="AC25" s="37"/>
      <c r="AD25" s="37"/>
      <c r="AE25" s="37"/>
      <c r="AF25" s="37"/>
      <c r="AG25" s="38"/>
    </row>
    <row r="26" spans="2:45" ht="24.95" customHeight="1" x14ac:dyDescent="0.15">
      <c r="B26" s="6"/>
      <c r="C26" s="36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8"/>
      <c r="R26" s="39"/>
      <c r="S26" s="40"/>
      <c r="T26" s="39"/>
      <c r="U26" s="41"/>
      <c r="V26" s="40"/>
      <c r="W26" s="39"/>
      <c r="X26" s="41"/>
      <c r="Y26" s="41"/>
      <c r="Z26" s="40"/>
      <c r="AA26" s="36"/>
      <c r="AB26" s="37"/>
      <c r="AC26" s="37"/>
      <c r="AD26" s="37"/>
      <c r="AE26" s="37"/>
      <c r="AF26" s="37"/>
      <c r="AG26" s="38"/>
    </row>
    <row r="27" spans="2:45" ht="24.95" customHeight="1" x14ac:dyDescent="0.15">
      <c r="B27" s="6"/>
      <c r="C27" s="36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8"/>
      <c r="R27" s="39"/>
      <c r="S27" s="40"/>
      <c r="T27" s="39"/>
      <c r="U27" s="41"/>
      <c r="V27" s="40"/>
      <c r="W27" s="39"/>
      <c r="X27" s="41"/>
      <c r="Y27" s="41"/>
      <c r="Z27" s="40"/>
      <c r="AA27" s="36"/>
      <c r="AB27" s="37"/>
      <c r="AC27" s="37"/>
      <c r="AD27" s="37"/>
      <c r="AE27" s="37"/>
      <c r="AF27" s="37"/>
      <c r="AG27" s="38"/>
    </row>
    <row r="28" spans="2:45" ht="24.95" customHeight="1" x14ac:dyDescent="0.15">
      <c r="B28" s="6"/>
      <c r="C28" s="36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8"/>
      <c r="R28" s="39"/>
      <c r="S28" s="40"/>
      <c r="T28" s="39"/>
      <c r="U28" s="41"/>
      <c r="V28" s="40"/>
      <c r="W28" s="39"/>
      <c r="X28" s="41"/>
      <c r="Y28" s="41"/>
      <c r="Z28" s="40"/>
      <c r="AA28" s="36"/>
      <c r="AB28" s="37"/>
      <c r="AC28" s="37"/>
      <c r="AD28" s="37"/>
      <c r="AE28" s="37"/>
      <c r="AF28" s="37"/>
      <c r="AG28" s="38"/>
    </row>
    <row r="29" spans="2:45" ht="24.95" customHeight="1" x14ac:dyDescent="0.15">
      <c r="B29" s="6"/>
      <c r="C29" s="36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8"/>
      <c r="R29" s="39"/>
      <c r="S29" s="40"/>
      <c r="T29" s="39"/>
      <c r="U29" s="41"/>
      <c r="V29" s="40"/>
      <c r="W29" s="39"/>
      <c r="X29" s="41"/>
      <c r="Y29" s="41"/>
      <c r="Z29" s="40"/>
      <c r="AA29" s="36"/>
      <c r="AB29" s="37"/>
      <c r="AC29" s="37"/>
      <c r="AD29" s="37"/>
      <c r="AE29" s="37"/>
      <c r="AF29" s="37"/>
      <c r="AG29" s="38"/>
    </row>
    <row r="30" spans="2:45" ht="24.95" customHeight="1" x14ac:dyDescent="0.15">
      <c r="B30" s="6"/>
      <c r="C30" s="36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8"/>
      <c r="R30" s="39"/>
      <c r="S30" s="40"/>
      <c r="T30" s="39"/>
      <c r="U30" s="41"/>
      <c r="V30" s="40"/>
      <c r="W30" s="39"/>
      <c r="X30" s="41"/>
      <c r="Y30" s="41"/>
      <c r="Z30" s="40"/>
      <c r="AA30" s="36"/>
      <c r="AB30" s="37"/>
      <c r="AC30" s="37"/>
      <c r="AD30" s="37"/>
      <c r="AE30" s="37"/>
      <c r="AF30" s="37"/>
      <c r="AG30" s="38"/>
    </row>
    <row r="31" spans="2:45" ht="24.95" customHeight="1" x14ac:dyDescent="0.15">
      <c r="B31" s="6"/>
      <c r="C31" s="36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8"/>
      <c r="R31" s="39"/>
      <c r="S31" s="40"/>
      <c r="T31" s="39"/>
      <c r="U31" s="41"/>
      <c r="V31" s="40"/>
      <c r="W31" s="39"/>
      <c r="X31" s="41"/>
      <c r="Y31" s="41"/>
      <c r="Z31" s="40"/>
      <c r="AA31" s="36"/>
      <c r="AB31" s="37"/>
      <c r="AC31" s="37"/>
      <c r="AD31" s="37"/>
      <c r="AE31" s="37"/>
      <c r="AF31" s="37"/>
      <c r="AG31" s="38"/>
    </row>
    <row r="32" spans="2:45" ht="24.95" customHeight="1" x14ac:dyDescent="0.15">
      <c r="B32" s="6"/>
      <c r="C32" s="36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8"/>
      <c r="R32" s="39"/>
      <c r="S32" s="40"/>
      <c r="T32" s="39"/>
      <c r="U32" s="41"/>
      <c r="V32" s="40"/>
      <c r="W32" s="39"/>
      <c r="X32" s="41"/>
      <c r="Y32" s="41"/>
      <c r="Z32" s="40"/>
      <c r="AA32" s="36"/>
      <c r="AB32" s="37"/>
      <c r="AC32" s="37"/>
      <c r="AD32" s="37"/>
      <c r="AE32" s="37"/>
      <c r="AF32" s="37"/>
      <c r="AG32" s="38"/>
    </row>
    <row r="33" spans="2:33" ht="24.95" customHeight="1" x14ac:dyDescent="0.15">
      <c r="B33" s="6"/>
      <c r="C33" s="36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8"/>
      <c r="R33" s="39"/>
      <c r="S33" s="40"/>
      <c r="T33" s="39"/>
      <c r="U33" s="41"/>
      <c r="V33" s="40"/>
      <c r="W33" s="39"/>
      <c r="X33" s="41"/>
      <c r="Y33" s="41"/>
      <c r="Z33" s="40"/>
      <c r="AA33" s="36"/>
      <c r="AB33" s="37"/>
      <c r="AC33" s="37"/>
      <c r="AD33" s="37"/>
      <c r="AE33" s="37"/>
      <c r="AF33" s="37"/>
      <c r="AG33" s="38"/>
    </row>
    <row r="34" spans="2:33" ht="24.95" customHeight="1" x14ac:dyDescent="0.15">
      <c r="B34" s="6"/>
      <c r="C34" s="36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8"/>
      <c r="R34" s="39"/>
      <c r="S34" s="40"/>
      <c r="T34" s="39"/>
      <c r="U34" s="41"/>
      <c r="V34" s="40"/>
      <c r="W34" s="39"/>
      <c r="X34" s="41"/>
      <c r="Y34" s="41"/>
      <c r="Z34" s="40"/>
      <c r="AA34" s="36"/>
      <c r="AB34" s="37"/>
      <c r="AC34" s="37"/>
      <c r="AD34" s="37"/>
      <c r="AE34" s="37"/>
      <c r="AF34" s="37"/>
      <c r="AG34" s="38"/>
    </row>
    <row r="35" spans="2:33" ht="24.95" customHeight="1" x14ac:dyDescent="0.15">
      <c r="B35" s="6"/>
      <c r="C35" s="36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8"/>
      <c r="R35" s="39"/>
      <c r="S35" s="40"/>
      <c r="T35" s="39"/>
      <c r="U35" s="41"/>
      <c r="V35" s="40"/>
      <c r="W35" s="39"/>
      <c r="X35" s="41"/>
      <c r="Y35" s="41"/>
      <c r="Z35" s="40"/>
      <c r="AA35" s="36"/>
      <c r="AB35" s="37"/>
      <c r="AC35" s="37"/>
      <c r="AD35" s="37"/>
      <c r="AE35" s="37"/>
      <c r="AF35" s="37"/>
      <c r="AG35" s="38"/>
    </row>
    <row r="36" spans="2:33" ht="24.95" customHeight="1" x14ac:dyDescent="0.15">
      <c r="B36" s="6"/>
      <c r="C36" s="36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8"/>
      <c r="R36" s="39"/>
      <c r="S36" s="40"/>
      <c r="T36" s="39"/>
      <c r="U36" s="41"/>
      <c r="V36" s="40"/>
      <c r="W36" s="39"/>
      <c r="X36" s="41"/>
      <c r="Y36" s="41"/>
      <c r="Z36" s="40"/>
      <c r="AA36" s="36"/>
      <c r="AB36" s="37"/>
      <c r="AC36" s="37"/>
      <c r="AD36" s="37"/>
      <c r="AE36" s="37"/>
      <c r="AF36" s="37"/>
      <c r="AG36" s="38"/>
    </row>
    <row r="37" spans="2:33" ht="24.95" customHeight="1" x14ac:dyDescent="0.15">
      <c r="B37" s="6"/>
      <c r="C37" s="36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39"/>
      <c r="S37" s="40"/>
      <c r="T37" s="39"/>
      <c r="U37" s="41"/>
      <c r="V37" s="40"/>
      <c r="W37" s="39"/>
      <c r="X37" s="41"/>
      <c r="Y37" s="41"/>
      <c r="Z37" s="40"/>
      <c r="AA37" s="36"/>
      <c r="AB37" s="37"/>
      <c r="AC37" s="37"/>
      <c r="AD37" s="37"/>
      <c r="AE37" s="37"/>
      <c r="AF37" s="37"/>
      <c r="AG37" s="38"/>
    </row>
    <row r="38" spans="2:33" ht="24.95" customHeight="1" x14ac:dyDescent="0.15">
      <c r="B38" s="6"/>
      <c r="C38" s="36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39"/>
      <c r="S38" s="40"/>
      <c r="T38" s="39"/>
      <c r="U38" s="41"/>
      <c r="V38" s="40"/>
      <c r="W38" s="39"/>
      <c r="X38" s="41"/>
      <c r="Y38" s="41"/>
      <c r="Z38" s="40"/>
      <c r="AA38" s="36"/>
      <c r="AB38" s="37"/>
      <c r="AC38" s="37"/>
      <c r="AD38" s="37"/>
      <c r="AE38" s="37"/>
      <c r="AF38" s="37"/>
      <c r="AG38" s="38"/>
    </row>
    <row r="39" spans="2:33" ht="24.95" customHeight="1" x14ac:dyDescent="0.15">
      <c r="B39" s="6"/>
      <c r="C39" s="36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39"/>
      <c r="S39" s="40"/>
      <c r="T39" s="39"/>
      <c r="U39" s="41"/>
      <c r="V39" s="40"/>
      <c r="W39" s="39"/>
      <c r="X39" s="41"/>
      <c r="Y39" s="41"/>
      <c r="Z39" s="40"/>
      <c r="AA39" s="36"/>
      <c r="AB39" s="37"/>
      <c r="AC39" s="37"/>
      <c r="AD39" s="37"/>
      <c r="AE39" s="37"/>
      <c r="AF39" s="37"/>
      <c r="AG39" s="38"/>
    </row>
    <row r="40" spans="2:33" ht="24.95" customHeight="1" x14ac:dyDescent="0.15">
      <c r="B40" s="9"/>
      <c r="C40" s="6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4"/>
      <c r="R40" s="65"/>
      <c r="S40" s="66"/>
      <c r="T40" s="65"/>
      <c r="U40" s="67"/>
      <c r="V40" s="66"/>
      <c r="W40" s="65"/>
      <c r="X40" s="67"/>
      <c r="Y40" s="67"/>
      <c r="Z40" s="66"/>
      <c r="AA40" s="62"/>
      <c r="AB40" s="63"/>
      <c r="AC40" s="63"/>
      <c r="AD40" s="63"/>
      <c r="AE40" s="63"/>
      <c r="AF40" s="63"/>
      <c r="AG40" s="64"/>
    </row>
    <row r="41" spans="2:33" ht="24.95" customHeight="1" x14ac:dyDescent="0.1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5"/>
      <c r="R41" s="45" t="s">
        <v>7</v>
      </c>
      <c r="S41" s="46"/>
      <c r="T41" s="46"/>
      <c r="U41" s="46"/>
      <c r="V41" s="47"/>
      <c r="W41" s="59">
        <f>SUM(W18:Z40)</f>
        <v>600000</v>
      </c>
      <c r="X41" s="60"/>
      <c r="Y41" s="60"/>
      <c r="Z41" s="61"/>
      <c r="AA41" s="51"/>
      <c r="AB41" s="52"/>
      <c r="AC41" s="52"/>
      <c r="AD41" s="52"/>
      <c r="AE41" s="52"/>
      <c r="AF41" s="52"/>
      <c r="AG41" s="53"/>
    </row>
    <row r="42" spans="2:33" ht="24.95" customHeight="1" x14ac:dyDescent="0.15">
      <c r="B42" s="26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8"/>
      <c r="R42" s="48" t="s">
        <v>22</v>
      </c>
      <c r="S42" s="49"/>
      <c r="T42" s="49"/>
      <c r="U42" s="49"/>
      <c r="V42" s="50"/>
      <c r="W42" s="59">
        <f>ROUNDDOWN(W41*0.1,0)</f>
        <v>60000</v>
      </c>
      <c r="X42" s="60"/>
      <c r="Y42" s="60"/>
      <c r="Z42" s="61"/>
      <c r="AA42" s="54"/>
      <c r="AB42" s="21"/>
      <c r="AC42" s="21"/>
      <c r="AD42" s="21"/>
      <c r="AE42" s="21"/>
      <c r="AF42" s="21"/>
      <c r="AG42" s="55"/>
    </row>
    <row r="43" spans="2:33" ht="24.95" customHeight="1" x14ac:dyDescent="0.15">
      <c r="B43" s="29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1"/>
      <c r="R43" s="48" t="s">
        <v>6</v>
      </c>
      <c r="S43" s="49"/>
      <c r="T43" s="49"/>
      <c r="U43" s="49"/>
      <c r="V43" s="50"/>
      <c r="W43" s="59">
        <f>W41+W42</f>
        <v>660000</v>
      </c>
      <c r="X43" s="60"/>
      <c r="Y43" s="60"/>
      <c r="Z43" s="61"/>
      <c r="AA43" s="56"/>
      <c r="AB43" s="57"/>
      <c r="AC43" s="57"/>
      <c r="AD43" s="57"/>
      <c r="AE43" s="57"/>
      <c r="AF43" s="57"/>
      <c r="AG43" s="58"/>
    </row>
    <row r="45" spans="2:33" ht="24.95" customHeight="1" x14ac:dyDescent="0.15">
      <c r="B45" s="42" t="s">
        <v>14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2"/>
    </row>
    <row r="46" spans="2:33" ht="24.95" customHeight="1" x14ac:dyDescent="0.15">
      <c r="B46" s="43"/>
      <c r="AG46" s="7"/>
    </row>
    <row r="47" spans="2:33" ht="24.95" customHeight="1" x14ac:dyDescent="0.15">
      <c r="B47" s="43"/>
      <c r="AG47" s="7"/>
    </row>
    <row r="48" spans="2:33" ht="24.95" customHeight="1" x14ac:dyDescent="0.15">
      <c r="B48" s="44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4"/>
    </row>
  </sheetData>
  <mergeCells count="136">
    <mergeCell ref="B45:B48"/>
    <mergeCell ref="AC11:AF11"/>
    <mergeCell ref="B41:Q43"/>
    <mergeCell ref="R41:V41"/>
    <mergeCell ref="W41:Z41"/>
    <mergeCell ref="AA41:AG43"/>
    <mergeCell ref="R42:V42"/>
    <mergeCell ref="W42:Z42"/>
    <mergeCell ref="R43:V43"/>
    <mergeCell ref="W43:Z43"/>
    <mergeCell ref="C39:Q39"/>
    <mergeCell ref="R39:S39"/>
    <mergeCell ref="T39:V39"/>
    <mergeCell ref="W39:Z39"/>
    <mergeCell ref="AA39:AG39"/>
    <mergeCell ref="C40:Q40"/>
    <mergeCell ref="R40:S40"/>
    <mergeCell ref="T40:V40"/>
    <mergeCell ref="W40:Z40"/>
    <mergeCell ref="AA40:AG40"/>
    <mergeCell ref="C37:Q37"/>
    <mergeCell ref="R37:S37"/>
    <mergeCell ref="T37:V37"/>
    <mergeCell ref="W37:Z37"/>
    <mergeCell ref="C34:Q34"/>
    <mergeCell ref="R34:S34"/>
    <mergeCell ref="T34:V34"/>
    <mergeCell ref="W34:Z34"/>
    <mergeCell ref="AA34:AG34"/>
    <mergeCell ref="AA37:AG37"/>
    <mergeCell ref="C38:Q38"/>
    <mergeCell ref="R38:S38"/>
    <mergeCell ref="T38:V38"/>
    <mergeCell ref="W38:Z38"/>
    <mergeCell ref="AA38:AG38"/>
    <mergeCell ref="C35:Q35"/>
    <mergeCell ref="R35:S35"/>
    <mergeCell ref="T35:V35"/>
    <mergeCell ref="W35:Z35"/>
    <mergeCell ref="AA35:AG35"/>
    <mergeCell ref="C36:Q36"/>
    <mergeCell ref="R36:S36"/>
    <mergeCell ref="T36:V36"/>
    <mergeCell ref="W36:Z36"/>
    <mergeCell ref="AA36:AG36"/>
    <mergeCell ref="C32:Q32"/>
    <mergeCell ref="R32:S32"/>
    <mergeCell ref="T32:V32"/>
    <mergeCell ref="W32:Z32"/>
    <mergeCell ref="AA32:AG32"/>
    <mergeCell ref="C33:Q33"/>
    <mergeCell ref="R33:S33"/>
    <mergeCell ref="T33:V33"/>
    <mergeCell ref="W33:Z33"/>
    <mergeCell ref="AA33:AG33"/>
    <mergeCell ref="C30:Q30"/>
    <mergeCell ref="R30:S30"/>
    <mergeCell ref="T30:V30"/>
    <mergeCell ref="W30:Z30"/>
    <mergeCell ref="AA30:AG30"/>
    <mergeCell ref="C31:Q31"/>
    <mergeCell ref="R31:S31"/>
    <mergeCell ref="T31:V31"/>
    <mergeCell ref="W31:Z31"/>
    <mergeCell ref="AA31:AG31"/>
    <mergeCell ref="C28:Q28"/>
    <mergeCell ref="R28:S28"/>
    <mergeCell ref="T28:V28"/>
    <mergeCell ref="W28:Z28"/>
    <mergeCell ref="AA28:AG28"/>
    <mergeCell ref="C29:Q29"/>
    <mergeCell ref="R29:S29"/>
    <mergeCell ref="T29:V29"/>
    <mergeCell ref="W29:Z29"/>
    <mergeCell ref="AA29:AG29"/>
    <mergeCell ref="C26:Q26"/>
    <mergeCell ref="R26:S26"/>
    <mergeCell ref="T26:V26"/>
    <mergeCell ref="W26:Z26"/>
    <mergeCell ref="AA26:AG26"/>
    <mergeCell ref="C27:Q27"/>
    <mergeCell ref="R27:S27"/>
    <mergeCell ref="T27:V27"/>
    <mergeCell ref="W27:Z27"/>
    <mergeCell ref="AA27:AG27"/>
    <mergeCell ref="C24:Q24"/>
    <mergeCell ref="R24:S24"/>
    <mergeCell ref="T24:V24"/>
    <mergeCell ref="W24:Z24"/>
    <mergeCell ref="AA24:AG24"/>
    <mergeCell ref="C25:Q25"/>
    <mergeCell ref="R25:S25"/>
    <mergeCell ref="T25:V25"/>
    <mergeCell ref="W25:Z25"/>
    <mergeCell ref="AA25:AG25"/>
    <mergeCell ref="C22:Q22"/>
    <mergeCell ref="R22:S22"/>
    <mergeCell ref="T22:V22"/>
    <mergeCell ref="W22:Z22"/>
    <mergeCell ref="AA22:AG22"/>
    <mergeCell ref="C23:Q23"/>
    <mergeCell ref="R23:S23"/>
    <mergeCell ref="T23:V23"/>
    <mergeCell ref="W23:Z23"/>
    <mergeCell ref="AA23:AG23"/>
    <mergeCell ref="C20:Q20"/>
    <mergeCell ref="R20:S20"/>
    <mergeCell ref="T20:V20"/>
    <mergeCell ref="W20:Z20"/>
    <mergeCell ref="AA20:AG20"/>
    <mergeCell ref="C21:Q21"/>
    <mergeCell ref="R21:S21"/>
    <mergeCell ref="T21:V21"/>
    <mergeCell ref="W21:Z21"/>
    <mergeCell ref="AA21:AG21"/>
    <mergeCell ref="B18:Q18"/>
    <mergeCell ref="R18:S18"/>
    <mergeCell ref="T18:V18"/>
    <mergeCell ref="W18:Z18"/>
    <mergeCell ref="AA18:AG18"/>
    <mergeCell ref="C19:Q19"/>
    <mergeCell ref="R19:S19"/>
    <mergeCell ref="T19:V19"/>
    <mergeCell ref="W19:Z19"/>
    <mergeCell ref="AA19:AG19"/>
    <mergeCell ref="AC5:AG5"/>
    <mergeCell ref="AC4:AG4"/>
    <mergeCell ref="D2:AE3"/>
    <mergeCell ref="B7:Q8"/>
    <mergeCell ref="G14:K15"/>
    <mergeCell ref="C14:F15"/>
    <mergeCell ref="B17:Q17"/>
    <mergeCell ref="R17:S17"/>
    <mergeCell ref="T17:V17"/>
    <mergeCell ref="W17:Z17"/>
    <mergeCell ref="AA17:AG17"/>
  </mergeCells>
  <phoneticPr fontId="2"/>
  <pageMargins left="0.70866141732283472" right="0.70866141732283472" top="0.74803149606299213" bottom="0.74803149606299213" header="0.31496062992125984" footer="0.31496062992125984"/>
  <pageSetup paperSize="9"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注文書</vt:lpstr>
      <vt:lpstr>検収書</vt:lpstr>
    </vt:vector>
  </TitlesOfParts>
  <Company>terra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hiroshitamaki</dc:creator>
  <cp:lastModifiedBy>岩船 寛子</cp:lastModifiedBy>
  <cp:lastPrinted>2025-08-25T00:52:25Z</cp:lastPrinted>
  <dcterms:created xsi:type="dcterms:W3CDTF">2017-09-14T09:23:46Z</dcterms:created>
  <dcterms:modified xsi:type="dcterms:W3CDTF">2025-08-25T00:53:03Z</dcterms:modified>
</cp:coreProperties>
</file>