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15" windowWidth="23415" windowHeight="9150"/>
  </bookViews>
  <sheets>
    <sheet name="Toughness" sheetId="1" r:id="rId1"/>
  </sheets>
  <definedNames>
    <definedName name="Sec01">Toughness!$A$3:$A$17</definedName>
    <definedName name="Sec02">Toughness!$C$3:$G$17</definedName>
    <definedName name="Sec03">Toughness!$A$18:$G$20</definedName>
  </definedNames>
  <calcPr calcId="125725"/>
</workbook>
</file>

<file path=xl/calcChain.xml><?xml version="1.0" encoding="utf-8"?>
<calcChain xmlns="http://schemas.openxmlformats.org/spreadsheetml/2006/main">
  <c r="F4" i="1"/>
  <c r="F15"/>
  <c r="F14"/>
  <c r="F13" s="1"/>
  <c r="F12"/>
  <c r="F11"/>
  <c r="F9"/>
  <c r="F10" s="1"/>
  <c r="F7"/>
  <c r="F8" s="1"/>
  <c r="F6" l="1"/>
  <c r="F5"/>
</calcChain>
</file>

<file path=xl/sharedStrings.xml><?xml version="1.0" encoding="utf-8"?>
<sst xmlns="http://schemas.openxmlformats.org/spreadsheetml/2006/main" count="43" uniqueCount="41">
  <si>
    <t>Toughness-Berechnung &amp; Schadensreduktion (V1.0)</t>
  </si>
  <si>
    <t>nur gelb markierte Felder ausfüllen</t>
  </si>
  <si>
    <t>HP</t>
  </si>
  <si>
    <t>Werte Toughness / Reduktion:</t>
  </si>
  <si>
    <t>Rüstung</t>
  </si>
  <si>
    <t>Toughness</t>
  </si>
  <si>
    <t>DODGE%</t>
  </si>
  <si>
    <t>S/H</t>
  </si>
  <si>
    <t>Schaden je Lebenspunkt</t>
  </si>
  <si>
    <t>Monsterlevel</t>
  </si>
  <si>
    <t>H/S</t>
  </si>
  <si>
    <t>Lebenspunkt je Schaden</t>
  </si>
  <si>
    <t>Physical Resi</t>
  </si>
  <si>
    <t>DRA</t>
  </si>
  <si>
    <t>Schadensreduktion Rüstung (Faktor)</t>
  </si>
  <si>
    <t>Cold Resi</t>
  </si>
  <si>
    <t>DRA%</t>
  </si>
  <si>
    <t>Schadensreduktion Rüstung (in Prozent)</t>
  </si>
  <si>
    <t>Fire Resi</t>
  </si>
  <si>
    <t>DRR</t>
  </si>
  <si>
    <t>Schadensreduktion Widerstände/Resistenzen (Faktor)</t>
  </si>
  <si>
    <t>Light Resi</t>
  </si>
  <si>
    <t>DRR%</t>
  </si>
  <si>
    <t>Schadensreduktion Widerstände/Resistenzen (in Prozent)</t>
  </si>
  <si>
    <t>Poison Resi</t>
  </si>
  <si>
    <t>DRO</t>
  </si>
  <si>
    <t>Schadensreduktion Andere (Faktor)</t>
  </si>
  <si>
    <t>Arcane Resi</t>
  </si>
  <si>
    <t>DRO%</t>
  </si>
  <si>
    <t>Schadensreduktion Andere (in Prozent)</t>
  </si>
  <si>
    <t>Melee/Nahkampf-Redukt.</t>
  </si>
  <si>
    <t>DODGE</t>
  </si>
  <si>
    <t>Ausweichchance (Faktor)</t>
  </si>
  <si>
    <t>Ranged/Geschoss-Redukt.</t>
  </si>
  <si>
    <t>Ausweichchance in %</t>
  </si>
  <si>
    <t>Elite-Reduktion</t>
  </si>
  <si>
    <t>Reduktion Gesamt</t>
  </si>
  <si>
    <t>Gesamte Schadensreduzierung</t>
  </si>
  <si>
    <t>Anmerkung:</t>
  </si>
  <si>
    <t>S/H: Schaden je Lebenspunkt. Je höher dieser Wert, umso besser.</t>
  </si>
  <si>
    <t>H/S: Lebenspunkt je einkommenden Schaden. Je niedriger der Wert, umso besser.</t>
  </si>
</sst>
</file>

<file path=xl/styles.xml><?xml version="1.0" encoding="utf-8"?>
<styleSheet xmlns="http://schemas.openxmlformats.org/spreadsheetml/2006/main">
  <numFmts count="1">
    <numFmt numFmtId="164" formatCode="0.0000"/>
  </numFmts>
  <fonts count="34">
    <font>
      <sz val="10"/>
      <color rgb="FF000000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sz val="11"/>
      <color rgb="FF434343"/>
      <name val="Arial"/>
    </font>
    <font>
      <i/>
      <sz val="9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sz val="11"/>
      <color rgb="FF434343"/>
      <name val="Arial"/>
    </font>
    <font>
      <sz val="11"/>
      <color rgb="FF434343"/>
      <name val="Arial"/>
    </font>
    <font>
      <sz val="11"/>
      <color rgb="FF000000"/>
      <name val="Arial"/>
    </font>
    <font>
      <sz val="11"/>
      <color rgb="FF434343"/>
      <name val="Arial"/>
    </font>
    <font>
      <b/>
      <sz val="11"/>
      <color rgb="FF434343"/>
      <name val="Arial"/>
    </font>
    <font>
      <b/>
      <i/>
      <sz val="10"/>
      <color rgb="FF434343"/>
      <name val="Arial"/>
    </font>
    <font>
      <b/>
      <sz val="11"/>
      <color rgb="FF434343"/>
      <name val="Arial"/>
    </font>
    <font>
      <i/>
      <sz val="10"/>
      <color rgb="FF434343"/>
      <name val="Arial"/>
    </font>
    <font>
      <i/>
      <sz val="9"/>
      <color rgb="FF434343"/>
      <name val="Arial"/>
    </font>
    <font>
      <i/>
      <sz val="10"/>
      <color rgb="FF434343"/>
      <name val="Arial"/>
    </font>
    <font>
      <b/>
      <sz val="11"/>
      <color rgb="FF434343"/>
      <name val="Arial"/>
    </font>
    <font>
      <i/>
      <sz val="9"/>
      <color rgb="FF434343"/>
      <name val="Arial"/>
    </font>
    <font>
      <b/>
      <sz val="11"/>
      <color rgb="FF000000"/>
      <name val="Arial"/>
    </font>
    <font>
      <b/>
      <sz val="11"/>
      <color rgb="FF434343"/>
      <name val="Arial"/>
    </font>
    <font>
      <sz val="11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sz val="11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  <font>
      <sz val="11"/>
      <color rgb="FF434343"/>
      <name val="Arial"/>
    </font>
    <font>
      <i/>
      <sz val="10"/>
      <color rgb="FF434343"/>
      <name val="Arial"/>
    </font>
    <font>
      <sz val="11"/>
      <color rgb="FF434343"/>
      <name val="Arial"/>
    </font>
    <font>
      <b/>
      <sz val="11"/>
      <color rgb="FF434343"/>
      <name val="Arial"/>
    </font>
    <font>
      <b/>
      <sz val="11"/>
      <color rgb="FF434343"/>
      <name val="Arial"/>
    </font>
  </fonts>
  <fills count="1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2" fontId="1" fillId="2" borderId="0" xfId="0" applyNumberFormat="1" applyFont="1" applyFill="1"/>
    <xf numFmtId="10" fontId="2" fillId="3" borderId="1" xfId="0" applyNumberFormat="1" applyFont="1" applyFill="1" applyBorder="1"/>
    <xf numFmtId="3" fontId="3" fillId="0" borderId="0" xfId="0" applyNumberFormat="1" applyFont="1"/>
    <xf numFmtId="3" fontId="4" fillId="4" borderId="0" xfId="0" applyNumberFormat="1" applyFont="1" applyFill="1"/>
    <xf numFmtId="10" fontId="6" fillId="6" borderId="3" xfId="0" applyNumberFormat="1" applyFont="1" applyFill="1" applyBorder="1"/>
    <xf numFmtId="0" fontId="7" fillId="0" borderId="0" xfId="0" applyFont="1" applyAlignment="1">
      <alignment horizontal="left"/>
    </xf>
    <xf numFmtId="164" fontId="8" fillId="0" borderId="0" xfId="0" applyNumberFormat="1" applyFont="1"/>
    <xf numFmtId="0" fontId="9" fillId="0" borderId="0" xfId="0" applyFont="1"/>
    <xf numFmtId="0" fontId="10" fillId="0" borderId="0" xfId="0" applyFont="1"/>
    <xf numFmtId="10" fontId="11" fillId="0" borderId="0" xfId="0" applyNumberFormat="1" applyFont="1"/>
    <xf numFmtId="0" fontId="12" fillId="7" borderId="4" xfId="0" applyFont="1" applyFill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10" fontId="19" fillId="9" borderId="0" xfId="0" applyNumberFormat="1" applyFont="1" applyFill="1"/>
    <xf numFmtId="0" fontId="20" fillId="0" borderId="0" xfId="0" applyFont="1"/>
    <xf numFmtId="3" fontId="21" fillId="10" borderId="0" xfId="0" applyNumberFormat="1" applyFont="1" applyFill="1"/>
    <xf numFmtId="4" fontId="23" fillId="11" borderId="6" xfId="0" applyNumberFormat="1" applyFont="1" applyFill="1" applyBorder="1"/>
    <xf numFmtId="0" fontId="24" fillId="12" borderId="0" xfId="0" applyFont="1" applyFill="1"/>
    <xf numFmtId="0" fontId="25" fillId="0" borderId="7" xfId="0" applyFont="1" applyBorder="1"/>
    <xf numFmtId="164" fontId="26" fillId="13" borderId="0" xfId="0" applyNumberFormat="1" applyFont="1" applyFill="1"/>
    <xf numFmtId="0" fontId="27" fillId="14" borderId="8" xfId="0" applyFont="1" applyFill="1" applyBorder="1"/>
    <xf numFmtId="10" fontId="28" fillId="15" borderId="0" xfId="0" applyNumberFormat="1" applyFont="1" applyFill="1"/>
    <xf numFmtId="0" fontId="30" fillId="0" borderId="0" xfId="0" applyFont="1"/>
    <xf numFmtId="2" fontId="31" fillId="0" borderId="0" xfId="0" applyNumberFormat="1" applyFont="1"/>
    <xf numFmtId="0" fontId="32" fillId="16" borderId="9" xfId="0" applyFont="1" applyFill="1" applyBorder="1"/>
    <xf numFmtId="10" fontId="33" fillId="17" borderId="0" xfId="0" applyNumberFormat="1" applyFont="1" applyFill="1" applyAlignment="1">
      <alignment horizontal="right"/>
    </xf>
    <xf numFmtId="0" fontId="1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3" fontId="15" fillId="8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9" fillId="0" borderId="0" xfId="0" applyFont="1"/>
    <xf numFmtId="0" fontId="14" fillId="0" borderId="0" xfId="0" applyFont="1"/>
    <xf numFmtId="0" fontId="3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4"/>
  <sheetViews>
    <sheetView showGridLines="0" tabSelected="1" workbookViewId="0">
      <selection activeCell="F18" sqref="F18"/>
    </sheetView>
  </sheetViews>
  <sheetFormatPr baseColWidth="10" defaultColWidth="10.7109375" defaultRowHeight="14.25" customHeight="1"/>
  <cols>
    <col min="1" max="1" width="21.7109375" style="9" customWidth="1"/>
    <col min="2" max="2" width="12.42578125" style="9" customWidth="1"/>
    <col min="3" max="3" width="24.85546875" style="9" customWidth="1"/>
    <col min="4" max="4" width="10.85546875" style="9" customWidth="1"/>
    <col min="5" max="5" width="18.42578125" style="9" customWidth="1"/>
    <col min="6" max="6" width="16.5703125" style="9" customWidth="1"/>
    <col min="7" max="7" width="67.28515625" style="9" customWidth="1"/>
    <col min="8" max="10" width="10.85546875" style="9" customWidth="1"/>
    <col min="11" max="11" width="12.5703125" style="9" customWidth="1"/>
    <col min="12" max="14" width="10" style="9"/>
    <col min="15" max="16" width="16.140625" style="9" customWidth="1"/>
    <col min="17" max="18" width="10" style="9"/>
  </cols>
  <sheetData>
    <row r="1" spans="1:18" ht="15" customHeight="1">
      <c r="A1" s="28" t="s">
        <v>0</v>
      </c>
      <c r="B1" s="29"/>
      <c r="C1" s="2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>
      <c r="A2" s="30" t="s">
        <v>1</v>
      </c>
      <c r="B2" s="31"/>
      <c r="C2" s="3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" customHeight="1">
      <c r="A3" s="13" t="s">
        <v>2</v>
      </c>
      <c r="B3" s="17">
        <v>551844</v>
      </c>
      <c r="C3" s="12">
        <v>3500000</v>
      </c>
      <c r="D3" s="8"/>
      <c r="E3" s="32" t="s">
        <v>3</v>
      </c>
      <c r="F3" s="3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" customHeight="1">
      <c r="A4" s="13" t="s">
        <v>4</v>
      </c>
      <c r="B4" s="17">
        <v>7000</v>
      </c>
      <c r="C4" s="12">
        <v>15000</v>
      </c>
      <c r="D4" s="8"/>
      <c r="E4" s="11" t="s">
        <v>5</v>
      </c>
      <c r="F4" s="18">
        <f>B3/(F13*F11*F9*F7)</f>
        <v>11185592.668815279</v>
      </c>
      <c r="G4" s="14" t="s">
        <v>5</v>
      </c>
      <c r="H4" s="8"/>
      <c r="I4" s="8"/>
      <c r="J4" s="8"/>
      <c r="K4" s="24"/>
      <c r="L4" s="8"/>
      <c r="M4" s="8"/>
      <c r="N4" s="8"/>
      <c r="O4" s="8"/>
      <c r="P4" s="8"/>
      <c r="Q4" s="8"/>
      <c r="R4" s="8"/>
    </row>
    <row r="5" spans="1:18" ht="15" customHeight="1">
      <c r="A5" s="13" t="s">
        <v>6</v>
      </c>
      <c r="B5" s="27">
        <v>0.35</v>
      </c>
      <c r="C5" s="12">
        <v>0</v>
      </c>
      <c r="D5" s="8"/>
      <c r="E5" s="19" t="s">
        <v>7</v>
      </c>
      <c r="F5" s="1">
        <f>F4/B3</f>
        <v>20.26948316700966</v>
      </c>
      <c r="G5" s="14" t="s">
        <v>8</v>
      </c>
      <c r="H5" s="8"/>
      <c r="I5" s="8"/>
      <c r="J5" s="8"/>
      <c r="K5" s="24"/>
      <c r="L5" s="8"/>
      <c r="M5" s="8"/>
      <c r="N5" s="8"/>
      <c r="O5" s="8"/>
      <c r="P5" s="8"/>
      <c r="Q5" s="8"/>
      <c r="R5" s="8"/>
    </row>
    <row r="6" spans="1:18" ht="15" customHeight="1">
      <c r="A6" s="6" t="s">
        <v>9</v>
      </c>
      <c r="B6" s="17">
        <v>70</v>
      </c>
      <c r="C6" s="12">
        <v>70</v>
      </c>
      <c r="D6" s="8"/>
      <c r="E6" s="19" t="s">
        <v>10</v>
      </c>
      <c r="F6" s="21">
        <f>B3/F4</f>
        <v>4.9335249042145611E-2</v>
      </c>
      <c r="G6" s="14" t="s">
        <v>11</v>
      </c>
      <c r="H6" s="8"/>
      <c r="I6" s="8"/>
      <c r="J6" s="8"/>
      <c r="K6" s="24"/>
      <c r="L6" s="8"/>
      <c r="M6" s="8"/>
      <c r="N6" s="8"/>
      <c r="O6" s="8"/>
      <c r="P6" s="8"/>
      <c r="Q6" s="8"/>
      <c r="R6" s="8"/>
    </row>
    <row r="7" spans="1:18" ht="15" customHeight="1">
      <c r="A7" s="24" t="s">
        <v>12</v>
      </c>
      <c r="B7" s="4">
        <v>1100</v>
      </c>
      <c r="C7" s="14">
        <v>1000</v>
      </c>
      <c r="D7" s="8"/>
      <c r="E7" s="19" t="s">
        <v>13</v>
      </c>
      <c r="F7" s="21">
        <f>1-($B$4/((50*$B$6)+$B$4))</f>
        <v>0.33333333333333337</v>
      </c>
      <c r="G7" s="14" t="s">
        <v>14</v>
      </c>
      <c r="H7" s="8"/>
      <c r="I7" s="8"/>
      <c r="J7" s="8"/>
      <c r="K7" s="24"/>
      <c r="L7" s="8"/>
      <c r="M7" s="8"/>
      <c r="N7" s="8"/>
      <c r="O7" s="8"/>
      <c r="P7" s="8"/>
      <c r="Q7" s="8"/>
      <c r="R7" s="8"/>
    </row>
    <row r="8" spans="1:18" ht="15" customHeight="1">
      <c r="A8" s="24" t="s">
        <v>15</v>
      </c>
      <c r="B8" s="4">
        <v>1100</v>
      </c>
      <c r="C8" s="14">
        <v>1000</v>
      </c>
      <c r="D8" s="8"/>
      <c r="E8" s="19" t="s">
        <v>16</v>
      </c>
      <c r="F8" s="23">
        <f>1-$F$7</f>
        <v>0.66666666666666663</v>
      </c>
      <c r="G8" s="14" t="s">
        <v>17</v>
      </c>
      <c r="H8" s="8"/>
      <c r="I8" s="8"/>
      <c r="J8" s="8"/>
      <c r="K8" s="24"/>
      <c r="L8" s="8"/>
      <c r="M8" s="8"/>
      <c r="N8" s="8"/>
      <c r="O8" s="8"/>
      <c r="P8" s="8"/>
      <c r="Q8" s="8"/>
      <c r="R8" s="8"/>
    </row>
    <row r="9" spans="1:18" ht="15" customHeight="1">
      <c r="A9" s="24" t="s">
        <v>18</v>
      </c>
      <c r="B9" s="4">
        <v>1100</v>
      </c>
      <c r="D9" s="8"/>
      <c r="E9" s="19" t="s">
        <v>19</v>
      </c>
      <c r="F9" s="21">
        <f>1-((SUM(B7:B12)/6)/((5*$B$6)+(SUM(B7:B12)/6)))</f>
        <v>0.24137931034482762</v>
      </c>
      <c r="G9" s="14" t="s">
        <v>20</v>
      </c>
      <c r="H9" s="8"/>
      <c r="I9" s="8"/>
      <c r="J9" s="8"/>
      <c r="K9" s="24"/>
      <c r="L9" s="8"/>
      <c r="M9" s="8"/>
      <c r="N9" s="8"/>
      <c r="O9" s="8"/>
      <c r="P9" s="8"/>
      <c r="Q9" s="8"/>
      <c r="R9" s="8"/>
    </row>
    <row r="10" spans="1:18" ht="15" customHeight="1">
      <c r="A10" s="24" t="s">
        <v>21</v>
      </c>
      <c r="B10" s="4">
        <v>1100</v>
      </c>
      <c r="C10" s="14">
        <v>1000</v>
      </c>
      <c r="D10" s="8"/>
      <c r="E10" s="19" t="s">
        <v>22</v>
      </c>
      <c r="F10" s="23">
        <f>1-$F$9</f>
        <v>0.75862068965517238</v>
      </c>
      <c r="G10" s="14" t="s">
        <v>23</v>
      </c>
      <c r="H10" s="8"/>
      <c r="I10" s="8"/>
      <c r="J10" s="8"/>
      <c r="K10" s="24"/>
      <c r="L10" s="8"/>
      <c r="M10" s="8"/>
      <c r="N10" s="8"/>
      <c r="O10" s="8"/>
      <c r="P10" s="8"/>
      <c r="Q10" s="8"/>
      <c r="R10" s="8"/>
    </row>
    <row r="11" spans="1:18" ht="15" customHeight="1">
      <c r="A11" s="24" t="s">
        <v>24</v>
      </c>
      <c r="B11" s="4">
        <v>1100</v>
      </c>
      <c r="C11" s="14">
        <v>1000</v>
      </c>
      <c r="D11" s="8"/>
      <c r="E11" s="19" t="s">
        <v>25</v>
      </c>
      <c r="F11" s="21">
        <f>1-($F$12)</f>
        <v>0.94333333333333336</v>
      </c>
      <c r="G11" s="14" t="s">
        <v>26</v>
      </c>
      <c r="H11" s="8"/>
      <c r="I11" s="8"/>
      <c r="J11" s="8"/>
      <c r="K11" s="24"/>
      <c r="L11" s="8"/>
      <c r="M11" s="8"/>
      <c r="N11" s="8"/>
      <c r="O11" s="8"/>
      <c r="P11" s="8"/>
      <c r="Q11" s="8"/>
      <c r="R11" s="8"/>
    </row>
    <row r="12" spans="1:18" ht="15" customHeight="1">
      <c r="A12" s="24" t="s">
        <v>27</v>
      </c>
      <c r="B12" s="4">
        <v>1100</v>
      </c>
      <c r="C12" s="14">
        <v>1000</v>
      </c>
      <c r="D12" s="8"/>
      <c r="E12" s="19" t="s">
        <v>28</v>
      </c>
      <c r="F12" s="23">
        <f>SUM(B13:B15)/3</f>
        <v>5.6666666666666671E-2</v>
      </c>
      <c r="G12" s="14" t="s">
        <v>29</v>
      </c>
      <c r="H12" s="8"/>
      <c r="I12" s="8"/>
      <c r="J12" s="8"/>
      <c r="K12" s="24"/>
      <c r="L12" s="8"/>
      <c r="M12" s="8"/>
      <c r="N12" s="8"/>
      <c r="O12" s="8"/>
      <c r="P12" s="8"/>
      <c r="Q12" s="8"/>
      <c r="R12" s="8"/>
    </row>
    <row r="13" spans="1:18" ht="15" customHeight="1">
      <c r="A13" s="24" t="s">
        <v>30</v>
      </c>
      <c r="B13" s="15">
        <v>7.0000000000000007E-2</v>
      </c>
      <c r="C13" s="14">
        <v>0</v>
      </c>
      <c r="D13" s="8"/>
      <c r="E13" s="19" t="s">
        <v>31</v>
      </c>
      <c r="F13" s="21">
        <f>1-($F$14)</f>
        <v>0.65</v>
      </c>
      <c r="G13" s="14" t="s">
        <v>32</v>
      </c>
      <c r="H13" s="8"/>
      <c r="I13" s="8"/>
      <c r="J13" s="8"/>
      <c r="K13" s="24"/>
      <c r="L13" s="8"/>
      <c r="M13" s="8"/>
      <c r="N13" s="8"/>
      <c r="O13" s="8"/>
      <c r="P13" s="8"/>
      <c r="Q13" s="8"/>
      <c r="R13" s="8"/>
    </row>
    <row r="14" spans="1:18" ht="15" customHeight="1">
      <c r="A14" s="24" t="s">
        <v>33</v>
      </c>
      <c r="B14" s="15">
        <v>0</v>
      </c>
      <c r="C14" s="14">
        <v>0</v>
      </c>
      <c r="D14" s="8"/>
      <c r="E14" s="22" t="s">
        <v>6</v>
      </c>
      <c r="F14" s="2">
        <f>B5</f>
        <v>0.35</v>
      </c>
      <c r="G14" s="14" t="s">
        <v>34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15.75" customHeight="1">
      <c r="A15" s="24" t="s">
        <v>35</v>
      </c>
      <c r="B15" s="15">
        <v>0.1</v>
      </c>
      <c r="C15" s="14">
        <v>0</v>
      </c>
      <c r="D15" s="8"/>
      <c r="E15" s="26" t="s">
        <v>36</v>
      </c>
      <c r="F15" s="5">
        <f>1-(F7*F9*F11*F13)</f>
        <v>0.95066475095785441</v>
      </c>
      <c r="G15" s="14" t="s">
        <v>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ht="15" customHeight="1">
      <c r="A16" s="8"/>
      <c r="B16" s="8"/>
      <c r="C16" s="8"/>
      <c r="D16" s="8"/>
      <c r="E16" s="20"/>
      <c r="F16" s="2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" customHeight="1">
      <c r="A18" s="13" t="s">
        <v>38</v>
      </c>
      <c r="B18" s="8"/>
      <c r="C18" s="1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" customHeight="1">
      <c r="A19" s="34" t="s">
        <v>39</v>
      </c>
      <c r="B19" s="34"/>
      <c r="C19" s="35"/>
      <c r="D19" s="34"/>
      <c r="E19" s="34"/>
      <c r="F19" s="8"/>
      <c r="G19" s="8"/>
      <c r="H19" s="8"/>
      <c r="I19" s="8"/>
      <c r="J19" s="8"/>
      <c r="K19" s="24"/>
      <c r="L19" s="8"/>
      <c r="M19" s="8"/>
      <c r="N19" s="8"/>
      <c r="O19" s="8"/>
      <c r="P19" s="8"/>
      <c r="Q19" s="8"/>
      <c r="R19" s="8"/>
    </row>
    <row r="20" spans="1:18" ht="15" customHeight="1">
      <c r="A20" s="34" t="s">
        <v>40</v>
      </c>
      <c r="B20" s="34"/>
      <c r="C20" s="35"/>
      <c r="D20" s="34"/>
      <c r="E20" s="34"/>
      <c r="F20" s="8"/>
      <c r="G20" s="8"/>
      <c r="H20" s="8"/>
      <c r="I20" s="8"/>
      <c r="J20" s="8"/>
      <c r="K20" s="24"/>
      <c r="L20" s="8"/>
      <c r="M20" s="8"/>
      <c r="N20" s="8"/>
      <c r="O20" s="8"/>
      <c r="P20" s="8"/>
      <c r="Q20" s="8"/>
      <c r="R20" s="8"/>
    </row>
    <row r="21" spans="1:18" s="16" customFormat="1" ht="1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24"/>
      <c r="L21" s="8"/>
      <c r="M21" s="8"/>
      <c r="N21" s="8"/>
      <c r="O21" s="8"/>
      <c r="P21" s="8"/>
      <c r="Q21" s="8"/>
      <c r="R21" s="8"/>
    </row>
    <row r="22" spans="1:18" s="16" customFormat="1" ht="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6" customFormat="1" ht="1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6" customFormat="1" ht="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16" customFormat="1" ht="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24"/>
      <c r="L25" s="8"/>
      <c r="M25" s="8"/>
      <c r="N25" s="8"/>
      <c r="O25" s="8"/>
      <c r="P25" s="8"/>
      <c r="Q25" s="8"/>
      <c r="R25" s="8"/>
    </row>
    <row r="26" spans="1:18" s="16" customFormat="1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24"/>
      <c r="L26" s="8"/>
      <c r="M26" s="8"/>
      <c r="N26" s="8"/>
      <c r="O26" s="8"/>
      <c r="P26" s="8"/>
      <c r="Q26" s="8"/>
      <c r="R26" s="8"/>
    </row>
    <row r="27" spans="1:18" s="16" customFormat="1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24"/>
      <c r="L27" s="8"/>
      <c r="M27" s="8"/>
      <c r="N27" s="8"/>
      <c r="O27" s="8"/>
      <c r="P27" s="8"/>
      <c r="Q27" s="8"/>
      <c r="R27" s="8"/>
    </row>
    <row r="28" spans="1:18" s="16" customFormat="1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24"/>
      <c r="L28" s="8"/>
      <c r="M28" s="8"/>
      <c r="N28" s="8"/>
      <c r="O28" s="8"/>
      <c r="P28" s="8"/>
      <c r="Q28" s="8"/>
      <c r="R28" s="8"/>
    </row>
    <row r="29" spans="1:18" s="16" customFormat="1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24"/>
      <c r="L29" s="8"/>
      <c r="M29" s="8"/>
      <c r="N29" s="8"/>
      <c r="O29" s="8"/>
      <c r="P29" s="8"/>
      <c r="Q29" s="8"/>
      <c r="R29" s="8"/>
    </row>
    <row r="30" spans="1:18" s="16" customFormat="1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24"/>
      <c r="L30" s="8"/>
      <c r="M30" s="8"/>
      <c r="N30" s="8"/>
      <c r="O30" s="8"/>
      <c r="P30" s="8"/>
      <c r="Q30" s="8"/>
      <c r="R30" s="8"/>
    </row>
    <row r="31" spans="1:18" s="16" customFormat="1" ht="1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36"/>
      <c r="B32" s="34"/>
      <c r="C32" s="34"/>
      <c r="D32" s="34"/>
      <c r="E32" s="34"/>
      <c r="F32" s="34"/>
      <c r="G32" s="34"/>
      <c r="H32" s="34"/>
      <c r="I32" s="8"/>
      <c r="J32" s="24"/>
      <c r="K32" s="10"/>
      <c r="L32" s="8"/>
      <c r="M32" s="8"/>
      <c r="N32" s="8"/>
      <c r="O32" s="8"/>
      <c r="P32" s="8"/>
      <c r="Q32" s="8"/>
      <c r="R32" s="8"/>
    </row>
    <row r="33" spans="1:18">
      <c r="A33" s="36"/>
      <c r="B33" s="34"/>
      <c r="C33" s="34"/>
      <c r="D33" s="34"/>
      <c r="E33" s="34"/>
      <c r="F33" s="34"/>
      <c r="G33" s="34"/>
      <c r="H33" s="34"/>
      <c r="I33" s="8"/>
      <c r="J33" s="24"/>
      <c r="K33" s="8"/>
      <c r="L33" s="8"/>
      <c r="M33" s="8"/>
      <c r="N33" s="8"/>
      <c r="O33" s="8"/>
      <c r="P33" s="8"/>
      <c r="Q33" s="8"/>
      <c r="R33" s="8"/>
    </row>
    <row r="34" spans="1:18">
      <c r="A34" s="36"/>
      <c r="B34" s="34"/>
      <c r="C34" s="34"/>
      <c r="D34" s="34"/>
      <c r="E34" s="34"/>
      <c r="F34" s="34"/>
      <c r="G34" s="34"/>
      <c r="H34" s="34"/>
      <c r="I34" s="8"/>
      <c r="J34" s="24"/>
      <c r="K34" s="8"/>
      <c r="L34" s="8"/>
      <c r="M34" s="8"/>
      <c r="N34" s="8"/>
      <c r="O34" s="8"/>
      <c r="P34" s="8"/>
      <c r="Q34" s="8"/>
      <c r="R34" s="8"/>
    </row>
    <row r="35" spans="1:18">
      <c r="A35" s="36"/>
      <c r="B35" s="34"/>
      <c r="C35" s="34"/>
      <c r="D35" s="34"/>
      <c r="E35" s="34"/>
      <c r="F35" s="34"/>
      <c r="G35" s="34"/>
      <c r="H35" s="34"/>
      <c r="I35" s="8"/>
      <c r="J35" s="24"/>
      <c r="K35" s="8"/>
      <c r="L35" s="8"/>
      <c r="M35" s="8"/>
      <c r="N35" s="8"/>
      <c r="O35" s="8"/>
      <c r="P35" s="8"/>
      <c r="Q35" s="8"/>
      <c r="R35" s="8"/>
    </row>
    <row r="36" spans="1:18">
      <c r="A36" s="36"/>
      <c r="B36" s="34"/>
      <c r="C36" s="34"/>
      <c r="D36" s="34"/>
      <c r="E36" s="34"/>
      <c r="F36" s="34"/>
      <c r="G36" s="34"/>
      <c r="H36" s="34"/>
      <c r="I36" s="8"/>
      <c r="J36" s="24"/>
      <c r="K36" s="8"/>
      <c r="L36" s="8"/>
      <c r="M36" s="8"/>
      <c r="N36" s="8"/>
      <c r="O36" s="8"/>
      <c r="P36" s="8"/>
      <c r="Q36" s="8"/>
      <c r="R36" s="8"/>
    </row>
    <row r="37" spans="1:18">
      <c r="A37" s="36"/>
      <c r="B37" s="34"/>
      <c r="C37" s="34"/>
      <c r="D37" s="34"/>
      <c r="E37" s="34"/>
      <c r="F37" s="34"/>
      <c r="G37" s="34"/>
      <c r="H37" s="34"/>
      <c r="I37" s="8"/>
      <c r="J37" s="24"/>
      <c r="K37" s="8"/>
      <c r="L37" s="8"/>
      <c r="M37" s="8"/>
      <c r="N37" s="8"/>
      <c r="O37" s="8"/>
      <c r="P37" s="8"/>
      <c r="Q37" s="8"/>
      <c r="R37" s="8"/>
    </row>
    <row r="38" spans="1:18">
      <c r="A38" s="36"/>
      <c r="B38" s="34"/>
      <c r="C38" s="34"/>
      <c r="D38" s="34"/>
      <c r="E38" s="34"/>
      <c r="F38" s="34"/>
      <c r="G38" s="34"/>
      <c r="H38" s="34"/>
      <c r="I38" s="8"/>
      <c r="J38" s="24"/>
      <c r="K38" s="8"/>
      <c r="L38" s="8"/>
      <c r="M38" s="8"/>
      <c r="N38" s="8"/>
      <c r="O38" s="8"/>
      <c r="P38" s="8"/>
      <c r="Q38" s="8"/>
      <c r="R38" s="8"/>
    </row>
    <row r="39" spans="1:1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13"/>
      <c r="L41" s="13"/>
      <c r="M41" s="13"/>
      <c r="N41" s="13"/>
      <c r="O41" s="13"/>
      <c r="P41" s="13"/>
      <c r="Q41" s="13"/>
      <c r="R41" s="13"/>
    </row>
    <row r="42" spans="1:18">
      <c r="A42" s="8"/>
      <c r="B42" s="8"/>
      <c r="C42" s="8"/>
      <c r="D42" s="8"/>
      <c r="E42" s="8"/>
      <c r="F42" s="8"/>
      <c r="G42" s="8"/>
      <c r="H42" s="8"/>
      <c r="I42" s="8"/>
      <c r="J42" s="8"/>
      <c r="K42" s="3"/>
      <c r="L42" s="3"/>
      <c r="M42" s="3"/>
      <c r="N42" s="3"/>
      <c r="O42" s="25"/>
      <c r="P42" s="7"/>
      <c r="Q42" s="7"/>
      <c r="R42" s="7"/>
    </row>
    <row r="43" spans="1:18">
      <c r="A43" s="8"/>
      <c r="B43" s="8"/>
      <c r="C43" s="8"/>
      <c r="D43" s="8"/>
      <c r="E43" s="8"/>
      <c r="F43" s="8"/>
      <c r="G43" s="8"/>
      <c r="H43" s="8"/>
      <c r="I43" s="8"/>
      <c r="J43" s="8"/>
      <c r="K43" s="3"/>
      <c r="L43" s="3"/>
      <c r="M43" s="3"/>
      <c r="N43" s="3"/>
      <c r="O43" s="25"/>
      <c r="P43" s="7"/>
      <c r="Q43" s="7"/>
      <c r="R43" s="7"/>
    </row>
    <row r="44" spans="1:18">
      <c r="A44" s="8"/>
      <c r="B44" s="8"/>
      <c r="C44" s="8"/>
      <c r="D44" s="8"/>
      <c r="E44" s="8"/>
      <c r="F44" s="8"/>
      <c r="G44" s="8"/>
      <c r="H44" s="8"/>
      <c r="I44" s="8"/>
      <c r="J44" s="8"/>
      <c r="K44" s="3"/>
      <c r="L44" s="3"/>
      <c r="M44" s="3"/>
      <c r="N44" s="3"/>
      <c r="O44" s="25"/>
      <c r="P44" s="7"/>
      <c r="Q44" s="7"/>
      <c r="R44" s="7"/>
    </row>
    <row r="45" spans="1:18">
      <c r="A45" s="8"/>
      <c r="B45" s="8"/>
      <c r="C45" s="8"/>
      <c r="D45" s="8"/>
      <c r="E45" s="8"/>
      <c r="F45" s="8"/>
      <c r="G45" s="8"/>
      <c r="H45" s="8"/>
      <c r="I45" s="8"/>
      <c r="J45" s="8"/>
      <c r="K45" s="3"/>
      <c r="L45" s="3"/>
      <c r="M45" s="3"/>
      <c r="N45" s="3"/>
      <c r="O45" s="25"/>
      <c r="P45" s="7"/>
      <c r="Q45" s="7"/>
      <c r="R45" s="7"/>
    </row>
    <row r="46" spans="1:18">
      <c r="A46" s="8"/>
      <c r="B46" s="8"/>
      <c r="C46" s="8"/>
      <c r="D46" s="8"/>
      <c r="E46" s="8"/>
      <c r="F46" s="8"/>
      <c r="G46" s="8"/>
      <c r="H46" s="8"/>
      <c r="I46" s="8"/>
      <c r="J46" s="8"/>
      <c r="K46" s="3"/>
      <c r="L46" s="3"/>
      <c r="M46" s="3"/>
      <c r="N46" s="3"/>
      <c r="O46" s="25"/>
      <c r="P46" s="7"/>
      <c r="Q46" s="7"/>
      <c r="R46" s="7"/>
    </row>
    <row r="47" spans="1:18">
      <c r="A47" s="8"/>
      <c r="B47" s="3"/>
      <c r="C47" s="3"/>
      <c r="D47" s="25"/>
      <c r="E47" s="7"/>
      <c r="F47" s="7"/>
      <c r="G47" s="7"/>
      <c r="H47" s="8"/>
      <c r="I47" s="8"/>
      <c r="J47" s="8"/>
      <c r="K47" s="3"/>
      <c r="L47" s="3"/>
      <c r="M47" s="3"/>
      <c r="N47" s="3"/>
      <c r="O47" s="25"/>
      <c r="P47" s="7"/>
      <c r="Q47" s="7"/>
      <c r="R47" s="7"/>
    </row>
    <row r="48" spans="1:18">
      <c r="A48" s="8"/>
      <c r="B48" s="3"/>
      <c r="C48" s="3"/>
      <c r="D48" s="25"/>
      <c r="E48" s="7"/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/>
      <c r="B49" s="3"/>
      <c r="C49" s="3"/>
      <c r="D49" s="25"/>
      <c r="E49" s="7"/>
      <c r="F49" s="7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/>
      <c r="B50" s="3"/>
      <c r="C50" s="3"/>
      <c r="D50" s="25"/>
      <c r="E50" s="7"/>
      <c r="F50" s="7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/>
      <c r="B51" s="3"/>
      <c r="C51" s="3"/>
      <c r="D51" s="25"/>
      <c r="E51" s="7"/>
      <c r="F51" s="7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/>
      <c r="B52" s="3"/>
      <c r="C52" s="3"/>
      <c r="D52" s="25"/>
      <c r="E52" s="7"/>
      <c r="F52" s="7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/>
      <c r="B53" s="3"/>
      <c r="C53" s="3"/>
      <c r="D53" s="25"/>
      <c r="E53" s="7"/>
      <c r="F53" s="7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/>
      <c r="B54" s="3"/>
      <c r="C54" s="3"/>
      <c r="D54" s="25"/>
      <c r="E54" s="7"/>
      <c r="F54" s="7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/>
      <c r="B55" s="3"/>
      <c r="C55" s="3"/>
      <c r="D55" s="25"/>
      <c r="E55" s="7"/>
      <c r="F55" s="7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/>
      <c r="B56" s="3"/>
      <c r="C56" s="3"/>
      <c r="D56" s="25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7"/>
      <c r="Q56" s="8"/>
      <c r="R56" s="8"/>
    </row>
    <row r="57" spans="1:18">
      <c r="A57" s="8"/>
      <c r="B57" s="3"/>
      <c r="C57" s="3"/>
      <c r="D57" s="25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/>
      <c r="B58" s="3"/>
      <c r="C58" s="3"/>
      <c r="D58" s="25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/>
      <c r="B59" s="3"/>
      <c r="C59" s="3"/>
      <c r="D59" s="25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/>
      <c r="B60" s="3"/>
      <c r="C60" s="3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/>
      <c r="B61" s="3"/>
      <c r="C61" s="3"/>
      <c r="D61" s="25"/>
      <c r="E61" s="25"/>
      <c r="F61" s="7"/>
      <c r="G61" s="7"/>
      <c r="H61" s="8"/>
      <c r="I61" s="8"/>
      <c r="J61" s="8"/>
      <c r="K61" s="3"/>
      <c r="L61" s="3"/>
      <c r="M61" s="3"/>
      <c r="N61" s="3"/>
      <c r="O61" s="25"/>
      <c r="P61" s="7"/>
      <c r="Q61" s="7"/>
      <c r="R61" s="7"/>
    </row>
    <row r="62" spans="1:18">
      <c r="A62" s="8"/>
      <c r="B62" s="3"/>
      <c r="C62" s="3"/>
      <c r="D62" s="25"/>
      <c r="E62" s="25"/>
      <c r="F62" s="7"/>
      <c r="G62" s="7"/>
      <c r="H62" s="8"/>
      <c r="I62" s="8"/>
      <c r="J62" s="8"/>
      <c r="K62" s="3"/>
      <c r="L62" s="3"/>
      <c r="M62" s="3"/>
      <c r="N62" s="3"/>
      <c r="O62" s="25"/>
      <c r="P62" s="7"/>
      <c r="Q62" s="7"/>
      <c r="R62" s="7"/>
    </row>
    <row r="63" spans="1:18">
      <c r="A63" s="8"/>
      <c r="B63" s="3"/>
      <c r="C63" s="3"/>
      <c r="D63" s="25"/>
      <c r="E63" s="25"/>
      <c r="F63" s="7"/>
      <c r="G63" s="7"/>
      <c r="H63" s="8"/>
      <c r="I63" s="8"/>
      <c r="J63" s="8"/>
      <c r="K63" s="3"/>
      <c r="L63" s="3"/>
      <c r="M63" s="3"/>
      <c r="N63" s="3"/>
      <c r="O63" s="25"/>
      <c r="P63" s="7"/>
      <c r="Q63" s="7"/>
      <c r="R63" s="7"/>
    </row>
    <row r="64" spans="1:18">
      <c r="A64" s="8"/>
      <c r="B64" s="3"/>
      <c r="C64" s="3"/>
      <c r="D64" s="25"/>
      <c r="E64" s="25"/>
      <c r="F64" s="7"/>
      <c r="G64" s="7"/>
      <c r="H64" s="8"/>
      <c r="I64" s="8"/>
      <c r="J64" s="8"/>
      <c r="K64" s="3"/>
      <c r="L64" s="3"/>
      <c r="M64" s="3"/>
      <c r="N64" s="3"/>
      <c r="O64" s="25"/>
      <c r="P64" s="7"/>
      <c r="Q64" s="7"/>
      <c r="R64" s="7"/>
    </row>
    <row r="65" spans="1:18">
      <c r="A65" s="8"/>
      <c r="B65" s="3"/>
      <c r="C65" s="3"/>
      <c r="D65" s="25"/>
      <c r="E65" s="25"/>
      <c r="F65" s="7"/>
      <c r="G65" s="7"/>
      <c r="H65" s="8"/>
      <c r="I65" s="8"/>
      <c r="J65" s="8"/>
      <c r="K65" s="8"/>
      <c r="L65" s="8"/>
      <c r="M65" s="8"/>
      <c r="N65" s="8"/>
      <c r="O65" s="8"/>
      <c r="P65" s="7"/>
      <c r="Q65" s="8"/>
      <c r="R65" s="8"/>
    </row>
    <row r="66" spans="1:18">
      <c r="A66" s="8"/>
      <c r="B66" s="3"/>
      <c r="C66" s="3"/>
      <c r="D66" s="25"/>
      <c r="E66" s="25"/>
      <c r="F66" s="7"/>
      <c r="G66" s="7"/>
      <c r="H66" s="8"/>
      <c r="I66" s="8"/>
      <c r="J66" s="8"/>
      <c r="K66" s="3"/>
      <c r="L66" s="3"/>
      <c r="M66" s="3"/>
      <c r="N66" s="3"/>
      <c r="O66" s="25"/>
      <c r="P66" s="7"/>
      <c r="Q66" s="7"/>
      <c r="R66" s="7"/>
    </row>
    <row r="67" spans="1:18">
      <c r="A67" s="8"/>
      <c r="B67" s="3"/>
      <c r="C67" s="3"/>
      <c r="D67" s="25"/>
      <c r="E67" s="25"/>
      <c r="F67" s="7"/>
      <c r="G67" s="7"/>
      <c r="H67" s="8"/>
      <c r="I67" s="8"/>
      <c r="J67" s="8"/>
      <c r="K67" s="3"/>
      <c r="L67" s="3"/>
      <c r="M67" s="3"/>
      <c r="N67" s="3"/>
      <c r="O67" s="25"/>
      <c r="P67" s="7"/>
      <c r="Q67" s="7"/>
      <c r="R67" s="7"/>
    </row>
    <row r="68" spans="1:18">
      <c r="A68" s="8"/>
      <c r="B68" s="3"/>
      <c r="C68" s="3"/>
      <c r="D68" s="25"/>
      <c r="E68" s="25"/>
      <c r="F68" s="7"/>
      <c r="G68" s="7"/>
      <c r="H68" s="8"/>
      <c r="I68" s="8"/>
      <c r="J68" s="8"/>
      <c r="K68" s="3"/>
      <c r="L68" s="3"/>
      <c r="M68" s="3"/>
      <c r="N68" s="3"/>
      <c r="O68" s="25"/>
      <c r="P68" s="7"/>
      <c r="Q68" s="7"/>
      <c r="R68" s="7"/>
    </row>
    <row r="69" spans="1:18">
      <c r="A69" s="8"/>
      <c r="B69" s="3"/>
      <c r="C69" s="3"/>
      <c r="D69" s="25"/>
      <c r="E69" s="25"/>
      <c r="F69" s="7"/>
      <c r="G69" s="7"/>
      <c r="H69" s="8"/>
      <c r="I69" s="8"/>
      <c r="J69" s="8"/>
      <c r="K69" s="8"/>
      <c r="L69" s="8"/>
      <c r="M69" s="8"/>
      <c r="N69" s="8"/>
      <c r="O69" s="8"/>
      <c r="P69" s="7"/>
      <c r="Q69" s="8"/>
      <c r="R69" s="8"/>
    </row>
    <row r="70" spans="1:18">
      <c r="A70" s="8"/>
      <c r="B70" s="3"/>
      <c r="C70" s="3"/>
      <c r="D70" s="25"/>
      <c r="E70" s="25"/>
      <c r="F70" s="7"/>
      <c r="G70" s="7"/>
      <c r="H70" s="8"/>
      <c r="I70" s="8"/>
      <c r="J70" s="8"/>
      <c r="K70" s="8"/>
      <c r="L70" s="8"/>
      <c r="M70" s="8"/>
      <c r="N70" s="8"/>
      <c r="O70" s="8"/>
      <c r="P70" s="7"/>
      <c r="Q70" s="8"/>
      <c r="R70" s="8"/>
    </row>
    <row r="71" spans="1:18">
      <c r="A71" s="8"/>
      <c r="B71" s="3"/>
      <c r="C71" s="3"/>
      <c r="D71" s="25"/>
      <c r="E71" s="25"/>
      <c r="F71" s="7"/>
      <c r="G71" s="7"/>
      <c r="H71" s="8"/>
      <c r="I71" s="8"/>
      <c r="J71" s="8"/>
      <c r="K71" s="3"/>
      <c r="L71" s="3"/>
      <c r="M71" s="3"/>
      <c r="N71" s="3"/>
      <c r="O71" s="25"/>
      <c r="P71" s="7"/>
      <c r="Q71" s="7"/>
      <c r="R71" s="7"/>
    </row>
    <row r="72" spans="1:18">
      <c r="A72" s="8"/>
      <c r="B72" s="3"/>
      <c r="C72" s="3"/>
      <c r="D72" s="25"/>
      <c r="E72" s="25"/>
      <c r="F72" s="7"/>
      <c r="G72" s="7"/>
      <c r="H72" s="8"/>
      <c r="I72" s="8"/>
      <c r="J72" s="8"/>
      <c r="K72" s="3"/>
      <c r="L72" s="3"/>
      <c r="M72" s="3"/>
      <c r="N72" s="3"/>
      <c r="O72" s="25"/>
      <c r="P72" s="7"/>
      <c r="Q72" s="7"/>
      <c r="R72" s="7"/>
    </row>
    <row r="73" spans="1:18">
      <c r="A73" s="8"/>
      <c r="B73" s="3"/>
      <c r="C73" s="3"/>
      <c r="D73" s="25"/>
      <c r="E73" s="25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/>
      <c r="B74" s="3"/>
      <c r="C74" s="3"/>
      <c r="D74" s="25"/>
      <c r="E74" s="25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/>
      <c r="B75" s="3"/>
      <c r="C75" s="3"/>
      <c r="D75" s="25"/>
      <c r="E75" s="25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/>
      <c r="B76" s="3"/>
      <c r="C76" s="3"/>
      <c r="D76" s="25"/>
      <c r="E76" s="25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/>
      <c r="B77" s="3"/>
      <c r="C77" s="3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/>
      <c r="B78" s="3"/>
      <c r="C78" s="3"/>
      <c r="D78" s="25"/>
      <c r="E78" s="25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/>
      <c r="B79" s="3"/>
      <c r="C79" s="3"/>
      <c r="D79" s="25"/>
      <c r="E79" s="25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/>
      <c r="B80" s="3"/>
      <c r="C80" s="3"/>
      <c r="D80" s="25"/>
      <c r="E80" s="25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/>
      <c r="B81" s="3"/>
      <c r="C81" s="3"/>
      <c r="D81" s="25"/>
      <c r="E81" s="25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/>
      <c r="B82" s="3"/>
      <c r="C82" s="3"/>
      <c r="D82" s="25"/>
      <c r="E82" s="25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/>
      <c r="B83" s="3"/>
      <c r="C83" s="3"/>
      <c r="D83" s="25"/>
      <c r="E83" s="25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/>
      <c r="B84" s="3"/>
      <c r="C84" s="3"/>
      <c r="D84" s="25"/>
      <c r="E84" s="25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/>
      <c r="B85" s="3"/>
      <c r="C85" s="3"/>
      <c r="D85" s="25"/>
      <c r="E85" s="25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/>
      <c r="B86" s="3"/>
      <c r="C86" s="3"/>
      <c r="D86" s="25"/>
      <c r="E86" s="25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/>
      <c r="B87" s="3"/>
      <c r="C87" s="3"/>
      <c r="D87" s="25"/>
      <c r="E87" s="25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/>
      <c r="B88" s="3"/>
      <c r="C88" s="3"/>
      <c r="D88" s="25"/>
      <c r="E88" s="25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/>
      <c r="B89" s="3"/>
      <c r="C89" s="3"/>
      <c r="D89" s="25"/>
      <c r="E89" s="25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/>
      <c r="B90" s="3"/>
      <c r="C90" s="3"/>
      <c r="D90" s="25"/>
      <c r="E90" s="25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/>
      <c r="B91" s="3"/>
      <c r="C91" s="3"/>
      <c r="D91" s="25"/>
      <c r="E91" s="25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/>
      <c r="B92" s="3"/>
      <c r="C92" s="3"/>
      <c r="D92" s="25"/>
      <c r="E92" s="25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/>
      <c r="B93" s="3"/>
      <c r="C93" s="3"/>
      <c r="D93" s="25"/>
      <c r="E93" s="25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/>
      <c r="B94" s="3"/>
      <c r="C94" s="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/>
      <c r="B95" s="3"/>
      <c r="C95" s="3"/>
      <c r="D95" s="25"/>
      <c r="E95" s="25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/>
      <c r="B96" s="3"/>
      <c r="C96" s="3"/>
      <c r="D96" s="25"/>
      <c r="E96" s="25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/>
      <c r="B97" s="3"/>
      <c r="C97" s="3"/>
      <c r="D97" s="25"/>
      <c r="E97" s="25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/>
      <c r="B98" s="3"/>
      <c r="C98" s="3"/>
      <c r="D98" s="25"/>
      <c r="E98" s="25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/>
      <c r="B99" s="3"/>
      <c r="C99" s="3"/>
      <c r="D99" s="25"/>
      <c r="E99" s="25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/>
      <c r="B100" s="3"/>
      <c r="C100" s="3"/>
      <c r="D100" s="25"/>
      <c r="E100" s="25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/>
      <c r="B101" s="3"/>
      <c r="C101" s="3"/>
      <c r="D101" s="25"/>
      <c r="E101" s="25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/>
      <c r="B102" s="3"/>
      <c r="C102" s="3"/>
      <c r="D102" s="25"/>
      <c r="E102" s="25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/>
      <c r="B103" s="3"/>
      <c r="C103" s="3"/>
      <c r="D103" s="25"/>
      <c r="E103" s="25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/>
      <c r="B104" s="3"/>
      <c r="C104" s="3"/>
      <c r="D104" s="25"/>
      <c r="E104" s="25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/>
      <c r="B105" s="3"/>
      <c r="C105" s="3"/>
      <c r="D105" s="25"/>
      <c r="E105" s="25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/>
      <c r="B106" s="3"/>
      <c r="C106" s="3"/>
      <c r="D106" s="25"/>
      <c r="E106" s="25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/>
      <c r="B107" s="3"/>
      <c r="C107" s="3"/>
      <c r="D107" s="25"/>
      <c r="E107" s="25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/>
      <c r="B108" s="3"/>
      <c r="C108" s="3"/>
      <c r="D108" s="25"/>
      <c r="E108" s="25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/>
      <c r="B109" s="3"/>
      <c r="C109" s="3"/>
      <c r="D109" s="25"/>
      <c r="E109" s="25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/>
      <c r="B110" s="3"/>
      <c r="C110" s="3"/>
      <c r="D110" s="25"/>
      <c r="E110" s="25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/>
      <c r="B111" s="3"/>
      <c r="C111" s="3"/>
      <c r="D111" s="25"/>
      <c r="E111" s="25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/>
      <c r="B112" s="3"/>
      <c r="C112" s="3"/>
      <c r="D112" s="25"/>
      <c r="E112" s="25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/>
      <c r="B113" s="3"/>
      <c r="C113" s="3"/>
      <c r="D113" s="25"/>
      <c r="E113" s="25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/>
      <c r="B114" s="3"/>
      <c r="C114" s="3"/>
      <c r="D114" s="25"/>
      <c r="E114" s="25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/>
      <c r="B115" s="3"/>
      <c r="C115" s="3"/>
      <c r="D115" s="25"/>
      <c r="E115" s="25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/>
      <c r="B116" s="3"/>
      <c r="C116" s="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/>
      <c r="B117" s="3"/>
      <c r="C117" s="3"/>
      <c r="D117" s="25"/>
      <c r="E117" s="25"/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/>
      <c r="B118" s="3"/>
      <c r="C118" s="3"/>
      <c r="D118" s="25"/>
      <c r="E118" s="25"/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/>
      <c r="B119" s="3"/>
      <c r="C119" s="3"/>
      <c r="D119" s="25"/>
      <c r="E119" s="25"/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/>
      <c r="B120" s="3"/>
      <c r="C120" s="3"/>
      <c r="D120" s="25"/>
      <c r="E120" s="25"/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/>
      <c r="B121" s="3"/>
      <c r="C121" s="3"/>
      <c r="D121" s="25"/>
      <c r="E121" s="25"/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/>
      <c r="B122" s="3"/>
      <c r="C122" s="3"/>
      <c r="D122" s="25"/>
      <c r="E122" s="25"/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/>
      <c r="B123" s="3"/>
      <c r="C123" s="3"/>
      <c r="D123" s="25"/>
      <c r="E123" s="25"/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/>
      <c r="B124" s="3"/>
      <c r="C124" s="3"/>
      <c r="D124" s="25"/>
      <c r="E124" s="25"/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/>
      <c r="B125" s="3"/>
      <c r="C125" s="3"/>
      <c r="D125" s="25"/>
      <c r="E125" s="25"/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/>
      <c r="B126" s="3"/>
      <c r="C126" s="3"/>
      <c r="D126" s="25"/>
      <c r="E126" s="25"/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/>
      <c r="B127" s="3"/>
      <c r="C127" s="3"/>
      <c r="D127" s="25"/>
      <c r="E127" s="25"/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/>
      <c r="B128" s="3"/>
      <c r="C128" s="3"/>
      <c r="D128" s="25"/>
      <c r="E128" s="25"/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/>
      <c r="B129" s="3"/>
      <c r="C129" s="3"/>
      <c r="D129" s="25"/>
      <c r="E129" s="25"/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/>
      <c r="B130" s="3"/>
      <c r="C130" s="3"/>
      <c r="D130" s="25"/>
      <c r="E130" s="25"/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/>
      <c r="B131" s="3"/>
      <c r="C131" s="3"/>
      <c r="D131" s="25"/>
      <c r="E131" s="25"/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/>
      <c r="B132" s="3"/>
      <c r="C132" s="3"/>
      <c r="D132" s="25"/>
      <c r="E132" s="25"/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/>
      <c r="B133" s="3"/>
      <c r="C133" s="3"/>
      <c r="D133" s="25"/>
      <c r="E133" s="25"/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/>
      <c r="B134" s="3"/>
      <c r="C134" s="3"/>
      <c r="D134" s="25"/>
      <c r="E134" s="25"/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/>
      <c r="B135" s="3"/>
      <c r="C135" s="3"/>
      <c r="D135" s="25"/>
      <c r="E135" s="25"/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/>
      <c r="B136" s="3"/>
      <c r="C136" s="3"/>
      <c r="D136" s="25"/>
      <c r="E136" s="25"/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/>
      <c r="B137" s="3"/>
      <c r="C137" s="3"/>
      <c r="D137" s="25"/>
      <c r="E137" s="25"/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/>
      <c r="B138" s="3"/>
      <c r="C138" s="3"/>
      <c r="D138" s="25"/>
      <c r="E138" s="25"/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/>
      <c r="B139" s="3"/>
      <c r="C139" s="3"/>
      <c r="D139" s="25"/>
      <c r="E139" s="25"/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/>
      <c r="B140" s="3"/>
      <c r="C140" s="3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/>
      <c r="B141" s="3"/>
      <c r="C141" s="3"/>
      <c r="D141" s="25"/>
      <c r="E141" s="25"/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/>
      <c r="B142" s="3"/>
      <c r="C142" s="3"/>
      <c r="D142" s="25"/>
      <c r="E142" s="25"/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/>
      <c r="B143" s="3"/>
      <c r="C143" s="3"/>
      <c r="D143" s="25"/>
      <c r="E143" s="25"/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/>
      <c r="B144" s="3"/>
      <c r="C144" s="3"/>
      <c r="D144" s="25"/>
      <c r="E144" s="25"/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/>
      <c r="B145" s="3"/>
      <c r="C145" s="3"/>
      <c r="D145" s="25"/>
      <c r="E145" s="25"/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/>
      <c r="B146" s="3"/>
      <c r="C146" s="3"/>
      <c r="D146" s="25"/>
      <c r="E146" s="25"/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/>
      <c r="B147" s="3"/>
      <c r="C147" s="3"/>
      <c r="D147" s="25"/>
      <c r="E147" s="25"/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/>
      <c r="B148" s="3"/>
      <c r="C148" s="3"/>
      <c r="D148" s="25"/>
      <c r="E148" s="25"/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/>
      <c r="B149" s="3"/>
      <c r="C149" s="3"/>
      <c r="D149" s="25"/>
      <c r="E149" s="25"/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/>
      <c r="B150" s="3"/>
      <c r="C150" s="3"/>
      <c r="D150" s="25"/>
      <c r="E150" s="25"/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/>
      <c r="B151" s="3"/>
      <c r="C151" s="3"/>
      <c r="D151" s="25"/>
      <c r="E151" s="25"/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/>
      <c r="B152" s="3"/>
      <c r="C152" s="3"/>
      <c r="D152" s="25"/>
      <c r="E152" s="25"/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/>
      <c r="B153" s="3"/>
      <c r="C153" s="3"/>
      <c r="D153" s="25"/>
      <c r="E153" s="25"/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/>
      <c r="B154" s="3"/>
      <c r="C154" s="3"/>
      <c r="D154" s="25"/>
      <c r="E154" s="25"/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/>
      <c r="B155" s="3"/>
      <c r="C155" s="3"/>
      <c r="D155" s="25"/>
      <c r="E155" s="25"/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/>
      <c r="B156" s="3"/>
      <c r="C156" s="3"/>
      <c r="D156" s="25"/>
      <c r="E156" s="25"/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/>
      <c r="B157" s="3"/>
      <c r="C157" s="3"/>
      <c r="D157" s="25"/>
      <c r="E157" s="25"/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/>
      <c r="B158" s="3"/>
      <c r="C158" s="3"/>
      <c r="D158" s="25"/>
      <c r="E158" s="25"/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/>
      <c r="B159" s="3"/>
      <c r="C159" s="3"/>
      <c r="D159" s="25"/>
      <c r="E159" s="25"/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/>
      <c r="B160" s="3"/>
      <c r="C160" s="3"/>
      <c r="D160" s="25"/>
      <c r="E160" s="25"/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/>
      <c r="B161" s="3"/>
      <c r="C161" s="3"/>
      <c r="D161" s="25"/>
      <c r="E161" s="25"/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/>
      <c r="B164" s="3"/>
      <c r="C164" s="3"/>
      <c r="D164" s="25"/>
      <c r="E164" s="25"/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</sheetData>
  <mergeCells count="12">
    <mergeCell ref="A37:H37"/>
    <mergeCell ref="A38:H38"/>
    <mergeCell ref="A32:H32"/>
    <mergeCell ref="A33:H33"/>
    <mergeCell ref="A34:H34"/>
    <mergeCell ref="A35:H35"/>
    <mergeCell ref="A36:H36"/>
    <mergeCell ref="A1:C1"/>
    <mergeCell ref="A2:C2"/>
    <mergeCell ref="E3:F3"/>
    <mergeCell ref="A19:E19"/>
    <mergeCell ref="A20:E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Toughness</vt:lpstr>
      <vt:lpstr>Sec01</vt:lpstr>
      <vt:lpstr>Sec02</vt:lpstr>
      <vt:lpstr>Sec03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uidg5424</cp:lastModifiedBy>
  <dcterms:modified xsi:type="dcterms:W3CDTF">2014-06-02T06:48:53Z</dcterms:modified>
</cp:coreProperties>
</file>