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waya\Escritorio\Code\FaceRecogServer\"/>
    </mc:Choice>
  </mc:AlternateContent>
  <xr:revisionPtr revIDLastSave="0" documentId="13_ncr:1_{179DD121-2339-4080-9E05-8968AF739A84}" xr6:coauthVersionLast="47" xr6:coauthVersionMax="47" xr10:uidLastSave="{00000000-0000-0000-0000-000000000000}"/>
  <bookViews>
    <workbookView xWindow="-110" yWindow="-110" windowWidth="25820" windowHeight="13900" firstSheet="1" activeTab="4" xr2:uid="{00000000-000D-0000-FFFF-FFFF00000000}"/>
  </bookViews>
  <sheets>
    <sheet name="Resize (OpenCV)" sheetId="2" r:id="rId1"/>
    <sheet name="get_frontal_face_detector()" sheetId="1" r:id="rId2"/>
    <sheet name="DeepNeuralNetworks Methods" sheetId="3" r:id="rId3"/>
    <sheet name="Combinación métodos" sheetId="4" r:id="rId4"/>
    <sheet name="Tiempos procesamient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O3" i="3"/>
  <c r="F4" i="3"/>
  <c r="F5" i="3"/>
  <c r="F3" i="3"/>
  <c r="F4" i="2"/>
  <c r="F5" i="2"/>
  <c r="F6" i="2"/>
  <c r="F7" i="2"/>
  <c r="F8" i="2"/>
  <c r="F3" i="2"/>
  <c r="F4" i="1"/>
  <c r="F5" i="1"/>
  <c r="F6" i="1"/>
  <c r="F7" i="1"/>
  <c r="F8" i="1"/>
  <c r="F3" i="1"/>
  <c r="E3" i="3"/>
  <c r="N8" i="1"/>
  <c r="O8" i="1"/>
  <c r="N5" i="3"/>
  <c r="N4" i="3"/>
  <c r="N3" i="3"/>
  <c r="O8" i="2"/>
  <c r="N8" i="2"/>
  <c r="O7" i="2"/>
  <c r="N7" i="2"/>
  <c r="O6" i="2"/>
  <c r="N6" i="2"/>
  <c r="O5" i="2"/>
  <c r="N5" i="2"/>
  <c r="O4" i="2"/>
  <c r="N4" i="2"/>
  <c r="O7" i="1"/>
  <c r="O4" i="1"/>
  <c r="O5" i="1"/>
  <c r="O6" i="1"/>
  <c r="O3" i="1"/>
  <c r="O3" i="2"/>
  <c r="N3" i="2"/>
  <c r="N7" i="1"/>
  <c r="N6" i="1"/>
  <c r="N5" i="1"/>
  <c r="N4" i="1"/>
  <c r="N3" i="1"/>
  <c r="E4" i="3"/>
  <c r="E5" i="3"/>
  <c r="E8" i="2"/>
  <c r="E7" i="2"/>
  <c r="E6" i="2"/>
  <c r="E5" i="2"/>
  <c r="E4" i="2"/>
  <c r="E3" i="2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<sst xmlns="http://schemas.openxmlformats.org/spreadsheetml/2006/main" count="240" uniqueCount="47">
  <si>
    <t>Up Sampling [dlib.get_frontal_face_detector()]</t>
  </si>
  <si>
    <t>No</t>
  </si>
  <si>
    <t>Time [s]</t>
  </si>
  <si>
    <t xml:space="preserve">No </t>
  </si>
  <si>
    <t>Si</t>
  </si>
  <si>
    <t>FD close distance ~1m</t>
  </si>
  <si>
    <t>FD medium distance  ~2m</t>
  </si>
  <si>
    <t>Total: ~37s</t>
  </si>
  <si>
    <t>Time [m]</t>
  </si>
  <si>
    <t>Factor</t>
  </si>
  <si>
    <t>Medium distance: 0 - 18s</t>
  </si>
  <si>
    <t>Close distance: 18 - 37s</t>
  </si>
  <si>
    <t>OpenCV Resize</t>
  </si>
  <si>
    <t>ESPCN_x4</t>
  </si>
  <si>
    <t>FSRCNN_x4</t>
  </si>
  <si>
    <t>LapSRN_x4</t>
  </si>
  <si>
    <t>Total: ~1:21m</t>
  </si>
  <si>
    <t>4m</t>
  </si>
  <si>
    <t>3m</t>
  </si>
  <si>
    <t>2m</t>
  </si>
  <si>
    <t>1m</t>
  </si>
  <si>
    <t>DNN SR</t>
  </si>
  <si>
    <t>Distancia</t>
  </si>
  <si>
    <t>Resize + Upsample</t>
  </si>
  <si>
    <t>Result</t>
  </si>
  <si>
    <t>OK</t>
  </si>
  <si>
    <t>NOK</t>
  </si>
  <si>
    <t>test_sm_res_crop.mp4 (160, 120)px = 19200px</t>
  </si>
  <si>
    <t>test_348_300_crop.mp4 (348, 300)px = 104,400px</t>
  </si>
  <si>
    <t>DNN + Resize</t>
  </si>
  <si>
    <t>DNN + Upsample</t>
  </si>
  <si>
    <t>Distancia [m]</t>
  </si>
  <si>
    <t>Método</t>
  </si>
  <si>
    <t>Valor</t>
  </si>
  <si>
    <t>Upsample</t>
  </si>
  <si>
    <t>Detección</t>
  </si>
  <si>
    <t>Landmarks</t>
  </si>
  <si>
    <t>Descriptor</t>
  </si>
  <si>
    <t>Identificación</t>
  </si>
  <si>
    <t>Total</t>
  </si>
  <si>
    <t>Resize + SR + Upsample</t>
  </si>
  <si>
    <t>1.3, 2, 1</t>
  </si>
  <si>
    <t>ESPCN + Upsample</t>
  </si>
  <si>
    <t>2, 1</t>
  </si>
  <si>
    <t>2, 2</t>
  </si>
  <si>
    <t>4, 1</t>
  </si>
  <si>
    <t>4, 2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</si>
</sst>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</a:t>
            </a:r>
            <a:r>
              <a:rPr lang="en-US" baseline="0"/>
              <a:t> del método Resize de OpenCV</a:t>
            </a:r>
            <a:endParaRPr lang="en-US"/>
          </a:p>
        </c:rich>
      </c:tx>
      <c:layout>
        <c:manualLayout>
          <c:xMode val="edge"/>
          <c:yMode val="edge"/>
          <c:x val="0.3023114532696498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'Resize (OpenCV)'!$A$3:$A$8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'Resize (OpenCV)'!$E$3:$E$8</c:f>
              <c:numCache>
                <c:formatCode>0.00</c:formatCode>
                <c:ptCount val="6"/>
                <c:pt idx="0">
                  <c:v>0.63216666666666665</c:v>
                </c:pt>
                <c:pt idx="1">
                  <c:v>0.71566666666666667</c:v>
                </c:pt>
                <c:pt idx="2">
                  <c:v>1.2661666666666667</c:v>
                </c:pt>
                <c:pt idx="3">
                  <c:v>1.8885000000000001</c:v>
                </c:pt>
                <c:pt idx="4">
                  <c:v>2.57</c:v>
                </c:pt>
                <c:pt idx="5">
                  <c:v>3.3014999999999999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E-451F-B67B-7DAD4F72B9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32066799"/>
        <c:axId val="1265702847"/>
      </c:scatterChart>
      <c:valAx>
        <c:axId val="103206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  <a:r>
                  <a:rPr lang="en-US" baseline="0"/>
                  <a:t> de resize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02847"/>
        <c:crosses val="autoZero"/>
        <c:crossBetween val="midCat"/>
      </c:valAx>
      <c:valAx>
        <c:axId val="1265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168724279835391E-2"/>
              <c:y val="0.3651710847916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6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Rendimiento del método Resize de OpenCV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'Resize (OpenCV)'!$H$3:$H$8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'Resize (OpenCV)'!$N$3:$N$8</c:f>
              <c:numCache>
                <c:formatCode>0.00</c:formatCode>
                <c:ptCount val="6"/>
                <c:pt idx="0">
                  <c:v>1.5919999999999999</c:v>
                </c:pt>
                <c:pt idx="1">
                  <c:v>4.3691666666666666</c:v>
                </c:pt>
                <c:pt idx="2">
                  <c:v>8.5018333333333338</c:v>
                </c:pt>
                <c:pt idx="3">
                  <c:v>14.656166666666667</c:v>
                </c:pt>
                <c:pt idx="4">
                  <c:v>22.458833333333335</c:v>
                </c:pt>
                <c:pt idx="5">
                  <c:v>32.197333333333333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4-4C5A-BF60-DEAD2C4ECB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3463104"/>
        <c:axId val="651993568"/>
      </c:scatterChart>
      <c:valAx>
        <c:axId val="6934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  <a:r>
                  <a:rPr lang="en-US" baseline="0"/>
                  <a:t> de resize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93568"/>
        <c:crosses val="autoZero"/>
        <c:crossBetween val="midCat"/>
      </c:valAx>
      <c:valAx>
        <c:axId val="6519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243654822335026E-2"/>
              <c:y val="0.36560886188508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de dib.get_frontal_face_detector()</a:t>
            </a:r>
          </a:p>
        </c:rich>
      </c:tx>
      <c:layout>
        <c:manualLayout>
          <c:xMode val="edge"/>
          <c:yMode val="edge"/>
          <c:x val="0.1810693350831146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'get_frontal_face_detector()'!$E$2</c:f>
              <c:strCache>
                <c:ptCount val="1"/>
                <c:pt idx="0">
                  <c:v>Time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585147748662697E-3"/>
                  <c:y val="-5.8346011652653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762-41D4-AC12-B71D2C7D464B}"/>
                </c:ext>
              </c:extLst>
            </c:dLbl>
            <c:dLbl>
              <c:idx val="4"/>
              <c:layout>
                <c:manualLayout>
                  <c:x val="-4.9876765713907978E-2"/>
                  <c:y val="-5.8346011652653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62-41D4-AC12-B71D2C7D4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'get_frontal_face_detector()'!$A$3:$A$8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'get_frontal_face_detector()'!$E$3:$E$8</c:f>
              <c:numCache>
                <c:formatCode>0.00</c:formatCode>
                <c:ptCount val="6"/>
                <c:pt idx="0">
                  <c:v>0.62333333333333329</c:v>
                </c:pt>
                <c:pt idx="1">
                  <c:v>1.2706666666666666</c:v>
                </c:pt>
                <c:pt idx="2">
                  <c:v>3.192333333333333</c:v>
                </c:pt>
                <c:pt idx="3">
                  <c:v>6.9973333333333327</c:v>
                </c:pt>
                <c:pt idx="4">
                  <c:v>25.99816666666667</c:v>
                </c:pt>
                <c:pt idx="5">
                  <c:v>97.981999999999999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762-41D4-AC12-B71D2C7D4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8554432"/>
        <c:axId val="1097689855"/>
      </c:scatterChart>
      <c:valAx>
        <c:axId val="11785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upsamples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89855"/>
        <c:crosses val="autoZero"/>
        <c:crossBetween val="midCat"/>
      </c:valAx>
      <c:valAx>
        <c:axId val="10976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Rendimiento de dib.get_frontal_face_detector()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4414512629525E-2"/>
          <c:y val="0.1647071452598394"/>
          <c:w val="0.8870541933270456"/>
          <c:h val="0.676758227443053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315862953189569E-2"/>
                  <c:y val="-4.6236472651544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91-44FF-BAAB-DB420C5C67BF}"/>
                </c:ext>
              </c:extLst>
            </c:dLbl>
            <c:dLbl>
              <c:idx val="1"/>
              <c:layout>
                <c:manualLayout>
                  <c:x val="-2.8072621748300712E-2"/>
                  <c:y val="-4.6236472651543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91-44FF-BAAB-DB420C5C67BF}"/>
                </c:ext>
              </c:extLst>
            </c:dLbl>
            <c:dLbl>
              <c:idx val="3"/>
              <c:layout>
                <c:manualLayout>
                  <c:x val="-5.0349256193294611E-2"/>
                  <c:y val="-4.9937605314709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91-44FF-BAAB-DB420C5C67BF}"/>
                </c:ext>
              </c:extLst>
            </c:dLbl>
            <c:dLbl>
              <c:idx val="4"/>
              <c:layout>
                <c:manualLayout>
                  <c:x val="-5.8113425201810398E-2"/>
                  <c:y val="-4.6236472651544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91-44FF-BAAB-DB420C5C67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'get_frontal_face_detector()'!$H$3:$H$8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'get_frontal_face_detector()'!$N$3:$N$8</c:f>
              <c:numCache>
                <c:formatCode>0.00</c:formatCode>
                <c:ptCount val="6"/>
                <c:pt idx="0">
                  <c:v>1.6351666666666667</c:v>
                </c:pt>
                <c:pt idx="1">
                  <c:v>4.4816666666666665</c:v>
                </c:pt>
                <c:pt idx="2">
                  <c:v>15.9415</c:v>
                </c:pt>
                <c:pt idx="3">
                  <c:v>61.233500000000006</c:v>
                </c:pt>
                <c:pt idx="4">
                  <c:v>241.39249999999998</c:v>
                </c:pt>
                <c:pt idx="5">
                  <c:v>983.61500000000001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1-44FF-BAAB-DB420C5C6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56830976"/>
        <c:axId val="651988608"/>
      </c:scatterChart>
      <c:valAx>
        <c:axId val="6568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upsamples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88608"/>
        <c:crosses val="autoZero"/>
        <c:crossBetween val="midCat"/>
      </c:valAx>
      <c:valAx>
        <c:axId val="6519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640163990859446E-3"/>
              <c:y val="0.40492285615533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entre métodos SR</a:t>
            </a:r>
            <a:endParaRPr lang="en-US"/>
          </a:p>
        </c:rich>
      </c:tx>
      <c:layout>
        <c:manualLayout>
          <c:xMode val="edge"/>
          <c:yMode val="edge"/>
          <c:x val="0.349937214702026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'DeepNeuralNetworks Methods'!$A$3:$A$5</c:f>
              <c:strCache>
                <c:ptCount val="3"/>
                <c:pt idx="0">
                  <c:v>ESPCN_x4</c:v>
                </c:pt>
                <c:pt idx="1">
                  <c:v>FSRCNN_x4</c:v>
                </c:pt>
                <c:pt idx="2">
                  <c:v>LapSRN_x4</c:v>
                </c:pt>
              </c:strCache>
            </c:strRef>
          </c:cat>
          <c:val>
            <c:numRef>
              <c:f>'DeepNeuralNetworks Methods'!$E$3:$E$5</c:f>
              <c:numCache>
                <c:formatCode>0.00</c:formatCode>
                <c:ptCount val="3"/>
                <c:pt idx="0">
                  <c:v>2.5444999999999998</c:v>
                </c:pt>
                <c:pt idx="1">
                  <c:v>2.5448333333333335</c:v>
                </c:pt>
                <c:pt idx="2">
                  <c:v>20.209333333333333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C-45DE-ABB7-F0194503C0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9140607"/>
        <c:axId val="1178901040"/>
      </c:barChart>
      <c:catAx>
        <c:axId val="1109140607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01040"/>
        <c:crosses val="autoZero"/>
        <c:auto val="1"/>
        <c:lblAlgn val="ctr"/>
        <c:lblOffset val="100"/>
        <c:noMultiLvlLbl val="0"/>
      </c:catAx>
      <c:valAx>
        <c:axId val="11789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4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entre métodos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'DeepNeuralNetworks Methods'!$H$3:$H$5</c:f>
              <c:strCache>
                <c:ptCount val="3"/>
                <c:pt idx="0">
                  <c:v>ESPCN_x4</c:v>
                </c:pt>
                <c:pt idx="1">
                  <c:v>FSRCNN_x4</c:v>
                </c:pt>
                <c:pt idx="2">
                  <c:v>LapSRN_x4</c:v>
                </c:pt>
              </c:strCache>
            </c:strRef>
          </c:cat>
          <c:val>
            <c:numRef>
              <c:f>'DeepNeuralNetworks Methods'!$N$3:$N$5</c:f>
              <c:numCache>
                <c:formatCode>0.00</c:formatCode>
                <c:ptCount val="3"/>
                <c:pt idx="0">
                  <c:v>21.753166666666669</c:v>
                </c:pt>
                <c:pt idx="1">
                  <c:v>27.911000000000001</c:v>
                </c:pt>
                <c:pt idx="2">
                  <c:v>200.411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B2A-AA16-15E6B3BD7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6541920"/>
        <c:axId val="659510640"/>
      </c:barChart>
      <c:catAx>
        <c:axId val="8565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0640"/>
        <c:crosses val="autoZero"/>
        <c:auto val="1"/>
        <c:lblAlgn val="ctr"/>
        <c:lblOffset val="100"/>
        <c:noMultiLvlLbl val="0"/>
      </c:catAx>
      <c:valAx>
        <c:axId val="6595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6879</xdr:rowOff>
    </xdr:from>
    <xdr:to>
      <xdr:col>3</xdr:col>
      <xdr:colOff>1039812</xdr:colOff>
      <xdr:row>23</xdr:row>
      <xdr:rowOff>182563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BE1F8-E0AE-2B73-B1C8-CEF83836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</xdr:colOff>
      <xdr:row>8</xdr:row>
      <xdr:rowOff>188119</xdr:rowOff>
    </xdr:from>
    <xdr:to>
      <xdr:col>15</xdr:col>
      <xdr:colOff>7937</xdr:colOff>
      <xdr:row>23</xdr:row>
      <xdr:rowOff>182563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63D3E-C853-B265-98D4-53D9D2817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8930</xdr:rowOff>
    </xdr:from>
    <xdr:to>
      <xdr:col>3</xdr:col>
      <xdr:colOff>1031875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C60F4-7F74-1164-B939-AE7990E28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611185</xdr:colOff>
      <xdr:row>8</xdr:row>
      <xdr:rowOff>188119</xdr:rowOff>
    </xdr:from>
    <xdr:to>
      <xdr:col>15</xdr:col>
      <xdr:colOff>595313</xdr:colOff>
      <xdr:row>27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31B95-B077-3769-AE27-C828BF66B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176212</xdr:rowOff>
    </xdr:from>
    <xdr:to>
      <xdr:col>6</xdr:col>
      <xdr:colOff>5290</xdr:colOff>
      <xdr:row>20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F2536-6DBA-E0E2-BFE1-18B500FD7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180181</xdr:rowOff>
    </xdr:from>
    <xdr:to>
      <xdr:col>16</xdr:col>
      <xdr:colOff>309563</xdr:colOff>
      <xdr:row>20</xdr:row>
      <xdr:rowOff>65881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D001C-C027-4BF1-8C1E-D0CEE379A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6964-F93E-4934-BEB2-8D6878ECF54C}">
  <dimension ref="A1:O8"/>
  <sheetViews>
    <sheetView zoomScale="103" zoomScaleNormal="120" workbookViewId="0">
      <selection activeCell="A6" sqref="A6"/>
    </sheetView>
  </sheetViews>
  <sheetFormatPr defaultRowHeight="14.5" x14ac:dyDescent="0.35"/>
  <cols>
    <col min="1" max="1" width="40.08984375" bestFit="1" customWidth="1"/>
    <col min="2" max="2" width="21" bestFit="1" customWidth="1"/>
    <col min="3" max="3" width="24.54296875" bestFit="1" customWidth="1"/>
    <col min="4" max="4" width="21.7265625" bestFit="1" customWidth="1"/>
    <col min="5" max="5" width="9.1796875" bestFit="1" customWidth="1"/>
    <col min="6" max="6" width="6.7265625" bestFit="1" customWidth="1"/>
    <col min="8" max="8" width="44.1796875" bestFit="1" customWidth="1"/>
    <col min="9" max="9" width="13.26953125" bestFit="1" customWidth="1"/>
    <col min="10" max="12" width="4" bestFit="1" customWidth="1"/>
    <col min="13" max="13" width="8.26953125" bestFit="1" customWidth="1"/>
    <col min="15" max="15" width="6.7265625" bestFit="1" customWidth="1"/>
  </cols>
  <sheetData>
    <row r="1" spans="1:15" x14ac:dyDescent="0.35">
      <c r="A1" s="3" t="s">
        <v>27</v>
      </c>
      <c r="B1" s="3" t="s">
        <v>7</v>
      </c>
      <c r="C1" s="3" t="s">
        <v>10</v>
      </c>
      <c r="D1" s="10" t="s">
        <v>11</v>
      </c>
      <c r="E1" s="1"/>
      <c r="F1" s="1"/>
      <c r="H1" s="10" t="s">
        <v>28</v>
      </c>
      <c r="I1" s="10" t="s">
        <v>16</v>
      </c>
      <c r="J1" s="1"/>
      <c r="K1" s="1"/>
      <c r="L1" s="1"/>
      <c r="M1" s="1"/>
      <c r="N1" s="1"/>
      <c r="O1" s="1"/>
    </row>
    <row r="2" spans="1:15" x14ac:dyDescent="0.35">
      <c r="A2" s="9" t="s">
        <v>12</v>
      </c>
      <c r="B2" s="9" t="s">
        <v>5</v>
      </c>
      <c r="C2" s="9" t="s">
        <v>6</v>
      </c>
      <c r="D2" s="9" t="s">
        <v>2</v>
      </c>
      <c r="E2" s="9" t="s">
        <v>8</v>
      </c>
      <c r="F2" s="9" t="s">
        <v>9</v>
      </c>
      <c r="H2" s="13" t="s">
        <v>12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13" t="s">
        <v>9</v>
      </c>
    </row>
    <row r="3" spans="1:15" x14ac:dyDescent="0.35">
      <c r="A3" s="6">
        <v>1</v>
      </c>
      <c r="B3" s="2" t="s">
        <v>1</v>
      </c>
      <c r="C3" s="2" t="s">
        <v>1</v>
      </c>
      <c r="D3" s="5">
        <v>37.93</v>
      </c>
      <c r="E3" s="5">
        <f>D3/60</f>
        <v>0.63216666666666665</v>
      </c>
      <c r="F3" s="8">
        <f>D3/37</f>
        <v>1.0251351351351352</v>
      </c>
      <c r="H3" s="2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>
        <v>95.52</v>
      </c>
      <c r="N3" s="5">
        <f t="shared" ref="N3:N8" si="0">M3/60</f>
        <v>1.5919999999999999</v>
      </c>
      <c r="O3" s="8">
        <f t="shared" ref="O3:O8" si="1">M3/81</f>
        <v>1.1792592592592592</v>
      </c>
    </row>
    <row r="4" spans="1:15" x14ac:dyDescent="0.35">
      <c r="A4" s="6">
        <v>2</v>
      </c>
      <c r="B4" s="2" t="s">
        <v>1</v>
      </c>
      <c r="C4" s="2" t="s">
        <v>1</v>
      </c>
      <c r="D4" s="5">
        <v>42.94</v>
      </c>
      <c r="E4" s="5">
        <f t="shared" ref="E4:E8" si="2">D4/60</f>
        <v>0.71566666666666667</v>
      </c>
      <c r="F4" s="8">
        <f t="shared" ref="F4:F8" si="3">D4/37</f>
        <v>1.1605405405405405</v>
      </c>
      <c r="H4" s="2">
        <v>2</v>
      </c>
      <c r="I4" s="2" t="s">
        <v>1</v>
      </c>
      <c r="J4" s="2" t="s">
        <v>1</v>
      </c>
      <c r="K4" s="2" t="s">
        <v>1</v>
      </c>
      <c r="L4" s="2" t="s">
        <v>1</v>
      </c>
      <c r="M4" s="2">
        <v>262.14999999999998</v>
      </c>
      <c r="N4" s="5">
        <f t="shared" si="0"/>
        <v>4.3691666666666666</v>
      </c>
      <c r="O4" s="8">
        <f t="shared" si="1"/>
        <v>3.2364197530864196</v>
      </c>
    </row>
    <row r="5" spans="1:15" x14ac:dyDescent="0.35">
      <c r="A5" s="6">
        <v>3</v>
      </c>
      <c r="B5" s="2" t="s">
        <v>4</v>
      </c>
      <c r="C5" s="2" t="s">
        <v>1</v>
      </c>
      <c r="D5" s="5">
        <v>75.97</v>
      </c>
      <c r="E5" s="5">
        <f t="shared" si="2"/>
        <v>1.2661666666666667</v>
      </c>
      <c r="F5" s="8">
        <f t="shared" si="3"/>
        <v>2.053243243243243</v>
      </c>
      <c r="H5" s="2">
        <v>3</v>
      </c>
      <c r="I5" s="2" t="s">
        <v>1</v>
      </c>
      <c r="J5" s="2" t="s">
        <v>1</v>
      </c>
      <c r="K5" s="2" t="s">
        <v>1</v>
      </c>
      <c r="L5" s="2" t="s">
        <v>4</v>
      </c>
      <c r="M5" s="2">
        <v>510.11</v>
      </c>
      <c r="N5" s="5">
        <f t="shared" si="0"/>
        <v>8.5018333333333338</v>
      </c>
      <c r="O5" s="8">
        <f t="shared" si="1"/>
        <v>6.2976543209876548</v>
      </c>
    </row>
    <row r="6" spans="1:15" x14ac:dyDescent="0.35">
      <c r="A6" s="6">
        <v>4</v>
      </c>
      <c r="B6" s="2" t="s">
        <v>4</v>
      </c>
      <c r="C6" s="2" t="s">
        <v>1</v>
      </c>
      <c r="D6" s="5">
        <v>113.31</v>
      </c>
      <c r="E6" s="5">
        <f t="shared" si="2"/>
        <v>1.8885000000000001</v>
      </c>
      <c r="F6" s="8">
        <f t="shared" si="3"/>
        <v>3.0624324324324323</v>
      </c>
      <c r="H6" s="2">
        <v>4</v>
      </c>
      <c r="I6" s="2" t="s">
        <v>1</v>
      </c>
      <c r="J6" s="2" t="s">
        <v>1</v>
      </c>
      <c r="K6" s="2" t="s">
        <v>4</v>
      </c>
      <c r="L6" s="2" t="s">
        <v>4</v>
      </c>
      <c r="M6" s="2">
        <v>879.37</v>
      </c>
      <c r="N6" s="5">
        <f t="shared" si="0"/>
        <v>14.656166666666667</v>
      </c>
      <c r="O6" s="8">
        <f t="shared" si="1"/>
        <v>10.856419753086421</v>
      </c>
    </row>
    <row r="7" spans="1:15" x14ac:dyDescent="0.35">
      <c r="A7" s="6">
        <v>5</v>
      </c>
      <c r="B7" s="4" t="s">
        <v>4</v>
      </c>
      <c r="C7" s="4" t="s">
        <v>1</v>
      </c>
      <c r="D7" s="5">
        <v>154.19999999999999</v>
      </c>
      <c r="E7" s="5">
        <f t="shared" si="2"/>
        <v>2.57</v>
      </c>
      <c r="F7" s="8">
        <f t="shared" si="3"/>
        <v>4.1675675675675672</v>
      </c>
      <c r="H7" s="2">
        <v>5</v>
      </c>
      <c r="I7" s="2" t="s">
        <v>1</v>
      </c>
      <c r="J7" s="2" t="s">
        <v>1</v>
      </c>
      <c r="K7" s="2" t="s">
        <v>4</v>
      </c>
      <c r="L7" s="2" t="s">
        <v>4</v>
      </c>
      <c r="M7" s="2">
        <v>1347.53</v>
      </c>
      <c r="N7" s="5">
        <f t="shared" si="0"/>
        <v>22.458833333333335</v>
      </c>
      <c r="O7" s="8">
        <f t="shared" si="1"/>
        <v>16.636172839506173</v>
      </c>
    </row>
    <row r="8" spans="1:15" x14ac:dyDescent="0.35">
      <c r="A8" s="6">
        <v>6</v>
      </c>
      <c r="B8" s="2" t="s">
        <v>4</v>
      </c>
      <c r="C8" s="2" t="s">
        <v>1</v>
      </c>
      <c r="D8" s="5">
        <v>198.09</v>
      </c>
      <c r="E8" s="5">
        <f t="shared" si="2"/>
        <v>3.3014999999999999</v>
      </c>
      <c r="F8" s="8">
        <f t="shared" si="3"/>
        <v>5.3537837837837836</v>
      </c>
      <c r="H8" s="2">
        <v>6</v>
      </c>
      <c r="I8" s="2" t="s">
        <v>1</v>
      </c>
      <c r="J8" s="2" t="s">
        <v>4</v>
      </c>
      <c r="K8" s="2" t="s">
        <v>4</v>
      </c>
      <c r="L8" s="2" t="s">
        <v>4</v>
      </c>
      <c r="M8" s="2">
        <v>1931.84</v>
      </c>
      <c r="N8" s="5">
        <f t="shared" si="0"/>
        <v>32.197333333333333</v>
      </c>
      <c r="O8" s="8">
        <f t="shared" si="1"/>
        <v>23.849876543209877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opLeftCell="B9" zoomScale="113" zoomScaleNormal="100" workbookViewId="0">
      <selection activeCell="O5" sqref="O5"/>
    </sheetView>
  </sheetViews>
  <sheetFormatPr defaultRowHeight="14.5" x14ac:dyDescent="0.35"/>
  <cols>
    <col min="1" max="1" width="44.1796875" style="1" bestFit="1" customWidth="1"/>
    <col min="2" max="2" width="21" style="1" bestFit="1" customWidth="1"/>
    <col min="3" max="3" width="24.54296875" style="1" bestFit="1" customWidth="1"/>
    <col min="4" max="4" width="21.7265625" bestFit="1" customWidth="1"/>
    <col min="5" max="5" width="9.1796875" style="1" bestFit="1" customWidth="1"/>
    <col min="6" max="6" width="7" style="1" bestFit="1" customWidth="1"/>
    <col min="8" max="8" width="44.1796875" style="1" bestFit="1" customWidth="1"/>
    <col min="9" max="9" width="13.26953125" style="1" bestFit="1" customWidth="1"/>
    <col min="10" max="12" width="4" style="1" bestFit="1" customWidth="1"/>
    <col min="13" max="13" width="9.1796875" style="1" bestFit="1" customWidth="1"/>
    <col min="14" max="14" width="10.26953125" style="1" bestFit="1" customWidth="1"/>
    <col min="15" max="15" width="7" style="1" bestFit="1" customWidth="1"/>
    <col min="16" max="17" width="9.1796875" style="1"/>
  </cols>
  <sheetData>
    <row r="1" spans="1:15" x14ac:dyDescent="0.35">
      <c r="A1" s="3" t="s">
        <v>27</v>
      </c>
      <c r="B1" s="3" t="s">
        <v>7</v>
      </c>
      <c r="C1" s="3" t="s">
        <v>10</v>
      </c>
      <c r="D1" s="10" t="s">
        <v>11</v>
      </c>
      <c r="H1" s="10" t="s">
        <v>28</v>
      </c>
      <c r="I1" s="10" t="s">
        <v>16</v>
      </c>
    </row>
    <row r="2" spans="1:15" x14ac:dyDescent="0.35">
      <c r="A2" s="9" t="s">
        <v>0</v>
      </c>
      <c r="B2" s="9" t="s">
        <v>5</v>
      </c>
      <c r="C2" s="9" t="s">
        <v>6</v>
      </c>
      <c r="D2" s="9" t="s">
        <v>2</v>
      </c>
      <c r="E2" s="9" t="s">
        <v>8</v>
      </c>
      <c r="F2" s="9" t="s">
        <v>9</v>
      </c>
      <c r="H2" s="13" t="s">
        <v>0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13" t="s">
        <v>9</v>
      </c>
    </row>
    <row r="3" spans="1:15" x14ac:dyDescent="0.35">
      <c r="A3" s="6">
        <v>0</v>
      </c>
      <c r="B3" s="2" t="s">
        <v>1</v>
      </c>
      <c r="C3" s="2" t="s">
        <v>3</v>
      </c>
      <c r="D3" s="5">
        <v>37.4</v>
      </c>
      <c r="E3" s="5">
        <f>D3/60</f>
        <v>0.62333333333333329</v>
      </c>
      <c r="F3" s="8">
        <f>D3/37</f>
        <v>1.0108108108108107</v>
      </c>
      <c r="H3" s="2">
        <v>0</v>
      </c>
      <c r="I3" s="2" t="s">
        <v>1</v>
      </c>
      <c r="J3" s="2" t="s">
        <v>1</v>
      </c>
      <c r="K3" s="2" t="s">
        <v>1</v>
      </c>
      <c r="L3" s="2" t="s">
        <v>1</v>
      </c>
      <c r="M3" s="5">
        <v>98.11</v>
      </c>
      <c r="N3" s="5">
        <f t="shared" ref="N3:N8" si="0">M3/60</f>
        <v>1.6351666666666667</v>
      </c>
      <c r="O3" s="8">
        <f>M3/81</f>
        <v>1.2112345679012346</v>
      </c>
    </row>
    <row r="4" spans="1:15" x14ac:dyDescent="0.35">
      <c r="A4" s="6">
        <v>1</v>
      </c>
      <c r="B4" s="2" t="s">
        <v>1</v>
      </c>
      <c r="C4" s="2" t="s">
        <v>1</v>
      </c>
      <c r="D4" s="5">
        <v>76.239999999999995</v>
      </c>
      <c r="E4" s="5">
        <f t="shared" ref="E4:E8" si="1">D4/60</f>
        <v>1.2706666666666666</v>
      </c>
      <c r="F4" s="8">
        <f t="shared" ref="F4:F8" si="2">D4/37</f>
        <v>2.0605405405405404</v>
      </c>
      <c r="H4" s="2">
        <v>1</v>
      </c>
      <c r="I4" s="2" t="s">
        <v>1</v>
      </c>
      <c r="J4" s="2" t="s">
        <v>1</v>
      </c>
      <c r="K4" s="2" t="s">
        <v>1</v>
      </c>
      <c r="L4" s="2" t="s">
        <v>1</v>
      </c>
      <c r="M4" s="5">
        <v>268.89999999999998</v>
      </c>
      <c r="N4" s="5">
        <f t="shared" si="0"/>
        <v>4.4816666666666665</v>
      </c>
      <c r="O4" s="8">
        <f t="shared" ref="O4:O6" si="3">M4/81</f>
        <v>3.3197530864197526</v>
      </c>
    </row>
    <row r="5" spans="1:15" x14ac:dyDescent="0.35">
      <c r="A5" s="6">
        <v>2</v>
      </c>
      <c r="B5" s="2" t="s">
        <v>4</v>
      </c>
      <c r="C5" s="2" t="s">
        <v>1</v>
      </c>
      <c r="D5" s="5">
        <v>191.54</v>
      </c>
      <c r="E5" s="5">
        <f t="shared" si="1"/>
        <v>3.192333333333333</v>
      </c>
      <c r="F5" s="8">
        <f t="shared" si="2"/>
        <v>5.1767567567567569</v>
      </c>
      <c r="H5" s="2">
        <v>2</v>
      </c>
      <c r="I5" s="2" t="s">
        <v>1</v>
      </c>
      <c r="J5" s="2" t="s">
        <v>1</v>
      </c>
      <c r="K5" s="2" t="s">
        <v>4</v>
      </c>
      <c r="L5" s="2" t="s">
        <v>4</v>
      </c>
      <c r="M5" s="5">
        <v>956.49</v>
      </c>
      <c r="N5" s="5">
        <f t="shared" si="0"/>
        <v>15.9415</v>
      </c>
      <c r="O5" s="8">
        <f t="shared" si="3"/>
        <v>11.808518518518518</v>
      </c>
    </row>
    <row r="6" spans="1:15" x14ac:dyDescent="0.35">
      <c r="A6" s="6">
        <v>3</v>
      </c>
      <c r="B6" s="2" t="s">
        <v>4</v>
      </c>
      <c r="C6" s="2" t="s">
        <v>4</v>
      </c>
      <c r="D6" s="5">
        <v>419.84</v>
      </c>
      <c r="E6" s="5">
        <f t="shared" si="1"/>
        <v>6.9973333333333327</v>
      </c>
      <c r="F6" s="8">
        <f t="shared" si="2"/>
        <v>11.347027027027027</v>
      </c>
      <c r="H6" s="2">
        <v>3</v>
      </c>
      <c r="I6" s="2" t="s">
        <v>4</v>
      </c>
      <c r="J6" s="2" t="s">
        <v>4</v>
      </c>
      <c r="K6" s="2" t="s">
        <v>4</v>
      </c>
      <c r="L6" s="2" t="s">
        <v>4</v>
      </c>
      <c r="M6" s="5">
        <v>3674.01</v>
      </c>
      <c r="N6" s="5">
        <f t="shared" si="0"/>
        <v>61.233500000000006</v>
      </c>
      <c r="O6" s="8">
        <f t="shared" si="3"/>
        <v>45.358148148148153</v>
      </c>
    </row>
    <row r="7" spans="1:15" x14ac:dyDescent="0.35">
      <c r="A7" s="7">
        <v>4</v>
      </c>
      <c r="B7" s="4" t="s">
        <v>4</v>
      </c>
      <c r="C7" s="4" t="s">
        <v>4</v>
      </c>
      <c r="D7" s="5">
        <v>1559.89</v>
      </c>
      <c r="E7" s="5">
        <f t="shared" si="1"/>
        <v>25.99816666666667</v>
      </c>
      <c r="F7" s="8">
        <f t="shared" si="2"/>
        <v>42.159189189189192</v>
      </c>
      <c r="H7" s="2">
        <v>4</v>
      </c>
      <c r="I7" s="2" t="s">
        <v>4</v>
      </c>
      <c r="J7" s="2" t="s">
        <v>4</v>
      </c>
      <c r="K7" s="2" t="s">
        <v>4</v>
      </c>
      <c r="L7" s="2" t="s">
        <v>4</v>
      </c>
      <c r="M7" s="5">
        <v>14483.55</v>
      </c>
      <c r="N7" s="5">
        <f t="shared" si="0"/>
        <v>241.39249999999998</v>
      </c>
      <c r="O7" s="8">
        <f>M7/81</f>
        <v>178.80925925925925</v>
      </c>
    </row>
    <row r="8" spans="1:15" x14ac:dyDescent="0.35">
      <c r="A8" s="6">
        <v>5</v>
      </c>
      <c r="B8" s="2" t="s">
        <v>4</v>
      </c>
      <c r="C8" s="2" t="s">
        <v>4</v>
      </c>
      <c r="D8" s="5">
        <v>5878.92</v>
      </c>
      <c r="E8" s="5">
        <f t="shared" si="1"/>
        <v>97.981999999999999</v>
      </c>
      <c r="F8" s="8">
        <f t="shared" si="2"/>
        <v>158.88972972972974</v>
      </c>
      <c r="H8" s="2">
        <v>5</v>
      </c>
      <c r="I8" s="2" t="s">
        <v>4</v>
      </c>
      <c r="J8" s="2" t="s">
        <v>4</v>
      </c>
      <c r="K8" s="2" t="s">
        <v>4</v>
      </c>
      <c r="L8" s="2" t="s">
        <v>4</v>
      </c>
      <c r="M8" s="5">
        <v>59016.9</v>
      </c>
      <c r="N8" s="5">
        <f t="shared" si="0"/>
        <v>983.61500000000001</v>
      </c>
      <c r="O8" s="8">
        <f>M8/81</f>
        <v>728.60370370370367</v>
      </c>
    </row>
    <row r="9" spans="1:15" x14ac:dyDescent="0.35">
      <c r="D9" s="1"/>
    </row>
    <row r="10" spans="1:15" x14ac:dyDescent="0.35">
      <c r="D10" s="1"/>
    </row>
    <row r="11" spans="1:15" x14ac:dyDescent="0.35">
      <c r="D11" s="1"/>
    </row>
    <row r="12" spans="1:15" x14ac:dyDescent="0.35">
      <c r="D12" s="1"/>
    </row>
    <row r="13" spans="1:15" x14ac:dyDescent="0.35">
      <c r="D1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FC79-1BF5-4D0E-ADD4-A69D2D4846CD}">
  <dimension ref="A1:O5"/>
  <sheetViews>
    <sheetView zoomScale="136" zoomScaleNormal="120" workbookViewId="0">
      <selection activeCell="H1" sqref="H1"/>
    </sheetView>
  </sheetViews>
  <sheetFormatPr defaultRowHeight="14.5" x14ac:dyDescent="0.35"/>
  <cols>
    <col min="1" max="1" width="40.08984375" bestFit="1" customWidth="1"/>
    <col min="2" max="2" width="21" bestFit="1" customWidth="1"/>
    <col min="3" max="3" width="24.54296875" bestFit="1" customWidth="1"/>
    <col min="4" max="4" width="21.7265625" bestFit="1" customWidth="1"/>
    <col min="5" max="5" width="9.1796875" bestFit="1" customWidth="1"/>
    <col min="6" max="6" width="9.1796875" customWidth="1"/>
    <col min="7" max="7" width="11.54296875" customWidth="1"/>
    <col min="8" max="8" width="42.6328125" bestFit="1" customWidth="1"/>
    <col min="9" max="9" width="13.26953125" bestFit="1" customWidth="1"/>
    <col min="10" max="12" width="4.54296875" bestFit="1" customWidth="1"/>
    <col min="13" max="13" width="9.1796875" bestFit="1" customWidth="1"/>
    <col min="15" max="15" width="10.36328125" bestFit="1" customWidth="1"/>
  </cols>
  <sheetData>
    <row r="1" spans="1:15" x14ac:dyDescent="0.35">
      <c r="A1" s="3" t="s">
        <v>27</v>
      </c>
      <c r="B1" s="3" t="s">
        <v>7</v>
      </c>
      <c r="C1" s="3" t="s">
        <v>10</v>
      </c>
      <c r="D1" s="10" t="s">
        <v>11</v>
      </c>
      <c r="E1" s="1"/>
      <c r="F1" s="1"/>
      <c r="G1" s="1"/>
      <c r="H1" s="10" t="s">
        <v>28</v>
      </c>
      <c r="I1" s="10" t="s">
        <v>16</v>
      </c>
      <c r="J1" s="1"/>
      <c r="K1" s="1"/>
      <c r="L1" s="1"/>
      <c r="M1" s="1"/>
      <c r="N1" s="1"/>
    </row>
    <row r="2" spans="1:15" x14ac:dyDescent="0.35">
      <c r="A2" s="9" t="s">
        <v>21</v>
      </c>
      <c r="B2" s="9" t="s">
        <v>5</v>
      </c>
      <c r="C2" s="9" t="s">
        <v>6</v>
      </c>
      <c r="D2" s="9" t="s">
        <v>2</v>
      </c>
      <c r="E2" s="9" t="s">
        <v>8</v>
      </c>
      <c r="F2" s="22" t="s">
        <v>9</v>
      </c>
      <c r="G2" s="11"/>
      <c r="H2" s="13" t="s">
        <v>21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21" t="s">
        <v>9</v>
      </c>
    </row>
    <row r="3" spans="1:15" x14ac:dyDescent="0.35">
      <c r="A3" s="6" t="s">
        <v>13</v>
      </c>
      <c r="B3" s="2" t="s">
        <v>4</v>
      </c>
      <c r="C3" s="2" t="s">
        <v>1</v>
      </c>
      <c r="D3" s="5">
        <v>152.66999999999999</v>
      </c>
      <c r="E3" s="5">
        <f>D3/60</f>
        <v>2.5444999999999998</v>
      </c>
      <c r="F3" s="8">
        <f>D3/37</f>
        <v>4.1262162162162159</v>
      </c>
      <c r="G3" s="12"/>
      <c r="H3" s="6" t="s">
        <v>13</v>
      </c>
      <c r="I3" s="2" t="s">
        <v>1</v>
      </c>
      <c r="J3" s="2" t="s">
        <v>1</v>
      </c>
      <c r="K3" s="2" t="s">
        <v>4</v>
      </c>
      <c r="L3" s="2" t="s">
        <v>4</v>
      </c>
      <c r="M3" s="2">
        <v>1305.19</v>
      </c>
      <c r="N3" s="5">
        <f>M3/60</f>
        <v>21.753166666666669</v>
      </c>
      <c r="O3" s="8">
        <f>M3/81</f>
        <v>16.113456790123458</v>
      </c>
    </row>
    <row r="4" spans="1:15" x14ac:dyDescent="0.35">
      <c r="A4" s="6" t="s">
        <v>14</v>
      </c>
      <c r="B4" s="4" t="s">
        <v>4</v>
      </c>
      <c r="C4" s="4" t="s">
        <v>1</v>
      </c>
      <c r="D4" s="5">
        <v>152.69</v>
      </c>
      <c r="E4" s="5">
        <f t="shared" ref="E4:E5" si="0">D4/60</f>
        <v>2.5448333333333335</v>
      </c>
      <c r="F4" s="8">
        <f t="shared" ref="F4:F5" si="1">D4/37</f>
        <v>4.1267567567567571</v>
      </c>
      <c r="G4" s="12"/>
      <c r="H4" s="6" t="s">
        <v>14</v>
      </c>
      <c r="I4" s="2" t="s">
        <v>1</v>
      </c>
      <c r="J4" s="2" t="s">
        <v>1</v>
      </c>
      <c r="K4" s="2" t="s">
        <v>4</v>
      </c>
      <c r="L4" s="2" t="s">
        <v>4</v>
      </c>
      <c r="M4" s="2">
        <v>1674.66</v>
      </c>
      <c r="N4" s="5">
        <f>M4/60</f>
        <v>27.911000000000001</v>
      </c>
      <c r="O4" s="8">
        <f t="shared" ref="O4:O5" si="2">M4/81</f>
        <v>20.674814814814816</v>
      </c>
    </row>
    <row r="5" spans="1:15" x14ac:dyDescent="0.35">
      <c r="A5" s="6" t="s">
        <v>15</v>
      </c>
      <c r="B5" s="2" t="s">
        <v>4</v>
      </c>
      <c r="C5" s="2" t="s">
        <v>1</v>
      </c>
      <c r="D5" s="5">
        <v>1212.56</v>
      </c>
      <c r="E5" s="5">
        <f t="shared" si="0"/>
        <v>20.209333333333333</v>
      </c>
      <c r="F5" s="8">
        <f t="shared" si="1"/>
        <v>32.77189189189189</v>
      </c>
      <c r="G5" s="12"/>
      <c r="H5" s="6" t="s">
        <v>15</v>
      </c>
      <c r="I5" s="2" t="s">
        <v>1</v>
      </c>
      <c r="J5" s="2" t="s">
        <v>4</v>
      </c>
      <c r="K5" s="2" t="s">
        <v>4</v>
      </c>
      <c r="L5" s="2" t="s">
        <v>4</v>
      </c>
      <c r="M5" s="5">
        <v>12024.66</v>
      </c>
      <c r="N5" s="5">
        <f>M5/60</f>
        <v>200.411</v>
      </c>
      <c r="O5" s="8">
        <f t="shared" si="2"/>
        <v>148.45259259259259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E59B-51C7-438E-AB32-5EE19B87C996}">
  <dimension ref="A1:J49"/>
  <sheetViews>
    <sheetView zoomScale="130" workbookViewId="0">
      <selection activeCell="I26" sqref="I26:I27"/>
    </sheetView>
  </sheetViews>
  <sheetFormatPr defaultRowHeight="14.5" x14ac:dyDescent="0.35"/>
  <cols>
    <col min="1" max="1" width="10.6328125" style="1" customWidth="1"/>
    <col min="2" max="2" width="19.7265625" style="1" customWidth="1"/>
    <col min="3" max="3" width="7.7265625" style="1" customWidth="1"/>
    <col min="4" max="4" width="9.453125" style="1" customWidth="1"/>
    <col min="5" max="5" width="15.7265625" style="1" customWidth="1"/>
    <col min="6" max="6" width="8.81640625" style="14" customWidth="1"/>
    <col min="7" max="7" width="8.54296875" style="14" customWidth="1"/>
    <col min="8" max="8" width="15" style="14" bestFit="1" customWidth="1"/>
    <col min="9" max="9" width="6.6328125" style="14" customWidth="1"/>
    <col min="10" max="10" width="9.1796875" style="14" customWidth="1"/>
  </cols>
  <sheetData>
    <row r="1" spans="1:10" ht="15" thickBot="1" x14ac:dyDescent="0.4">
      <c r="A1" s="24" t="s">
        <v>22</v>
      </c>
      <c r="B1" s="51" t="s">
        <v>23</v>
      </c>
      <c r="C1" s="51"/>
      <c r="D1" s="25" t="s">
        <v>24</v>
      </c>
      <c r="E1" s="52" t="s">
        <v>29</v>
      </c>
      <c r="F1" s="51"/>
      <c r="G1" s="25" t="s">
        <v>24</v>
      </c>
      <c r="H1" s="52" t="s">
        <v>30</v>
      </c>
      <c r="I1" s="51"/>
      <c r="J1" s="25" t="s">
        <v>24</v>
      </c>
    </row>
    <row r="2" spans="1:10" x14ac:dyDescent="0.35">
      <c r="A2" s="26" t="s">
        <v>20</v>
      </c>
      <c r="B2" s="16">
        <v>1.2</v>
      </c>
      <c r="C2" s="48">
        <v>1</v>
      </c>
      <c r="D2" s="31" t="s">
        <v>25</v>
      </c>
      <c r="E2" s="26" t="s">
        <v>13</v>
      </c>
      <c r="F2" s="16">
        <v>1.5</v>
      </c>
      <c r="G2" s="31" t="s">
        <v>25</v>
      </c>
      <c r="H2" s="26" t="s">
        <v>13</v>
      </c>
      <c r="I2" s="48">
        <v>1</v>
      </c>
      <c r="J2" s="31" t="s">
        <v>25</v>
      </c>
    </row>
    <row r="3" spans="1:10" x14ac:dyDescent="0.35">
      <c r="A3" s="27"/>
      <c r="B3" s="15">
        <v>1.5</v>
      </c>
      <c r="C3" s="42"/>
      <c r="D3" s="32"/>
      <c r="E3" s="27"/>
      <c r="F3" s="15">
        <v>2</v>
      </c>
      <c r="G3" s="32"/>
      <c r="H3" s="27"/>
      <c r="I3" s="42"/>
      <c r="J3" s="32"/>
    </row>
    <row r="4" spans="1:10" x14ac:dyDescent="0.35">
      <c r="A4" s="27"/>
      <c r="B4" s="15">
        <v>1.7</v>
      </c>
      <c r="C4" s="42"/>
      <c r="D4" s="32"/>
      <c r="E4" s="27"/>
      <c r="F4" s="15">
        <v>2.5</v>
      </c>
      <c r="G4" s="32"/>
      <c r="H4" s="27"/>
      <c r="I4" s="42">
        <v>2</v>
      </c>
      <c r="J4" s="32"/>
    </row>
    <row r="5" spans="1:10" x14ac:dyDescent="0.35">
      <c r="A5" s="27"/>
      <c r="B5" s="15">
        <v>2</v>
      </c>
      <c r="C5" s="42"/>
      <c r="D5" s="32"/>
      <c r="E5" s="27"/>
      <c r="F5" s="15">
        <v>3</v>
      </c>
      <c r="G5" s="32"/>
      <c r="H5" s="27"/>
      <c r="I5" s="42"/>
      <c r="J5" s="32"/>
    </row>
    <row r="6" spans="1:10" x14ac:dyDescent="0.35">
      <c r="A6" s="27"/>
      <c r="B6" s="15">
        <v>2.5</v>
      </c>
      <c r="C6" s="42"/>
      <c r="D6" s="32"/>
      <c r="E6" s="41" t="s">
        <v>14</v>
      </c>
      <c r="F6" s="15">
        <v>1.5</v>
      </c>
      <c r="G6" s="32"/>
      <c r="H6" s="41" t="s">
        <v>14</v>
      </c>
      <c r="I6" s="42">
        <v>1</v>
      </c>
      <c r="J6" s="32"/>
    </row>
    <row r="7" spans="1:10" x14ac:dyDescent="0.35">
      <c r="A7" s="27"/>
      <c r="B7" s="15">
        <v>3</v>
      </c>
      <c r="C7" s="42"/>
      <c r="D7" s="32"/>
      <c r="E7" s="41"/>
      <c r="F7" s="15">
        <v>2</v>
      </c>
      <c r="G7" s="32"/>
      <c r="H7" s="41"/>
      <c r="I7" s="42"/>
      <c r="J7" s="32"/>
    </row>
    <row r="8" spans="1:10" x14ac:dyDescent="0.35">
      <c r="A8" s="27"/>
      <c r="B8" s="15">
        <v>1.2</v>
      </c>
      <c r="C8" s="42">
        <v>2</v>
      </c>
      <c r="D8" s="32"/>
      <c r="E8" s="41"/>
      <c r="F8" s="15">
        <v>2.5</v>
      </c>
      <c r="G8" s="32"/>
      <c r="H8" s="41"/>
      <c r="I8" s="42">
        <v>2</v>
      </c>
      <c r="J8" s="32"/>
    </row>
    <row r="9" spans="1:10" x14ac:dyDescent="0.35">
      <c r="A9" s="27"/>
      <c r="B9" s="15">
        <v>1.5</v>
      </c>
      <c r="C9" s="42"/>
      <c r="D9" s="32"/>
      <c r="E9" s="41"/>
      <c r="F9" s="15">
        <v>3</v>
      </c>
      <c r="G9" s="32"/>
      <c r="H9" s="41"/>
      <c r="I9" s="42"/>
      <c r="J9" s="32"/>
    </row>
    <row r="10" spans="1:10" x14ac:dyDescent="0.35">
      <c r="A10" s="27"/>
      <c r="B10" s="15">
        <v>1.7</v>
      </c>
      <c r="C10" s="42"/>
      <c r="D10" s="32"/>
      <c r="E10" s="41" t="s">
        <v>15</v>
      </c>
      <c r="F10" s="15">
        <v>1.5</v>
      </c>
      <c r="G10" s="32"/>
      <c r="H10" s="41" t="s">
        <v>15</v>
      </c>
      <c r="I10" s="42">
        <v>1</v>
      </c>
      <c r="J10" s="32"/>
    </row>
    <row r="11" spans="1:10" x14ac:dyDescent="0.35">
      <c r="A11" s="27"/>
      <c r="B11" s="15">
        <v>2</v>
      </c>
      <c r="C11" s="42"/>
      <c r="D11" s="32"/>
      <c r="E11" s="41"/>
      <c r="F11" s="15">
        <v>2</v>
      </c>
      <c r="G11" s="32"/>
      <c r="H11" s="41"/>
      <c r="I11" s="42"/>
      <c r="J11" s="32"/>
    </row>
    <row r="12" spans="1:10" x14ac:dyDescent="0.35">
      <c r="A12" s="27"/>
      <c r="B12" s="15">
        <v>2.5</v>
      </c>
      <c r="C12" s="42"/>
      <c r="D12" s="32"/>
      <c r="E12" s="41"/>
      <c r="F12" s="15">
        <v>2.5</v>
      </c>
      <c r="G12" s="32"/>
      <c r="H12" s="41"/>
      <c r="I12" s="42">
        <v>2</v>
      </c>
      <c r="J12" s="32"/>
    </row>
    <row r="13" spans="1:10" ht="15" thickBot="1" x14ac:dyDescent="0.4">
      <c r="A13" s="28"/>
      <c r="B13" s="17">
        <v>3</v>
      </c>
      <c r="C13" s="49"/>
      <c r="D13" s="33"/>
      <c r="E13" s="50"/>
      <c r="F13" s="17">
        <v>3</v>
      </c>
      <c r="G13" s="33"/>
      <c r="H13" s="50"/>
      <c r="I13" s="49"/>
      <c r="J13" s="33"/>
    </row>
    <row r="14" spans="1:10" x14ac:dyDescent="0.35">
      <c r="A14" s="43" t="s">
        <v>19</v>
      </c>
      <c r="B14" s="18">
        <v>1.2</v>
      </c>
      <c r="C14" s="46">
        <v>1</v>
      </c>
      <c r="D14" s="34" t="s">
        <v>26</v>
      </c>
      <c r="E14" s="43" t="s">
        <v>13</v>
      </c>
      <c r="F14" s="18">
        <v>1.5</v>
      </c>
      <c r="G14" s="31" t="s">
        <v>25</v>
      </c>
      <c r="H14" s="43" t="s">
        <v>13</v>
      </c>
      <c r="I14" s="46">
        <v>1</v>
      </c>
      <c r="J14" s="31" t="s">
        <v>25</v>
      </c>
    </row>
    <row r="15" spans="1:10" x14ac:dyDescent="0.35">
      <c r="A15" s="44"/>
      <c r="B15" s="2">
        <v>1.5</v>
      </c>
      <c r="C15" s="29"/>
      <c r="D15" s="35"/>
      <c r="E15" s="44"/>
      <c r="F15" s="2">
        <v>2</v>
      </c>
      <c r="G15" s="32"/>
      <c r="H15" s="44"/>
      <c r="I15" s="29"/>
      <c r="J15" s="32"/>
    </row>
    <row r="16" spans="1:10" x14ac:dyDescent="0.35">
      <c r="A16" s="44"/>
      <c r="B16" s="2">
        <v>1.7</v>
      </c>
      <c r="C16" s="29"/>
      <c r="D16" s="35"/>
      <c r="E16" s="44"/>
      <c r="F16" s="2">
        <v>2.5</v>
      </c>
      <c r="G16" s="32"/>
      <c r="H16" s="44"/>
      <c r="I16" s="29">
        <v>2</v>
      </c>
      <c r="J16" s="32"/>
    </row>
    <row r="17" spans="1:10" x14ac:dyDescent="0.35">
      <c r="A17" s="44"/>
      <c r="B17" s="2">
        <v>2</v>
      </c>
      <c r="C17" s="29"/>
      <c r="D17" s="36"/>
      <c r="E17" s="44"/>
      <c r="F17" s="2">
        <v>3</v>
      </c>
      <c r="G17" s="32"/>
      <c r="H17" s="44"/>
      <c r="I17" s="29"/>
      <c r="J17" s="32"/>
    </row>
    <row r="18" spans="1:10" x14ac:dyDescent="0.35">
      <c r="A18" s="44"/>
      <c r="B18" s="2">
        <v>2.5</v>
      </c>
      <c r="C18" s="29"/>
      <c r="D18" s="37" t="s">
        <v>25</v>
      </c>
      <c r="E18" s="40" t="s">
        <v>14</v>
      </c>
      <c r="F18" s="2">
        <v>1.5</v>
      </c>
      <c r="G18" s="32"/>
      <c r="H18" s="40" t="s">
        <v>14</v>
      </c>
      <c r="I18" s="29">
        <v>1</v>
      </c>
      <c r="J18" s="32"/>
    </row>
    <row r="19" spans="1:10" x14ac:dyDescent="0.35">
      <c r="A19" s="44"/>
      <c r="B19" s="2">
        <v>3</v>
      </c>
      <c r="C19" s="29"/>
      <c r="D19" s="38"/>
      <c r="E19" s="40"/>
      <c r="F19" s="2">
        <v>2</v>
      </c>
      <c r="G19" s="32"/>
      <c r="H19" s="40"/>
      <c r="I19" s="29"/>
      <c r="J19" s="32"/>
    </row>
    <row r="20" spans="1:10" x14ac:dyDescent="0.35">
      <c r="A20" s="44"/>
      <c r="B20" s="2">
        <v>1.2</v>
      </c>
      <c r="C20" s="29">
        <v>2</v>
      </c>
      <c r="D20" s="19" t="s">
        <v>26</v>
      </c>
      <c r="E20" s="40"/>
      <c r="F20" s="2">
        <v>2.5</v>
      </c>
      <c r="G20" s="32"/>
      <c r="H20" s="40"/>
      <c r="I20" s="29">
        <v>2</v>
      </c>
      <c r="J20" s="32"/>
    </row>
    <row r="21" spans="1:10" x14ac:dyDescent="0.35">
      <c r="A21" s="44"/>
      <c r="B21" s="2">
        <v>1.5</v>
      </c>
      <c r="C21" s="29"/>
      <c r="D21" s="37" t="s">
        <v>25</v>
      </c>
      <c r="E21" s="40"/>
      <c r="F21" s="2">
        <v>3</v>
      </c>
      <c r="G21" s="32"/>
      <c r="H21" s="40"/>
      <c r="I21" s="29"/>
      <c r="J21" s="32"/>
    </row>
    <row r="22" spans="1:10" x14ac:dyDescent="0.35">
      <c r="A22" s="44"/>
      <c r="B22" s="2">
        <v>1.7</v>
      </c>
      <c r="C22" s="29"/>
      <c r="D22" s="32"/>
      <c r="E22" s="40" t="s">
        <v>15</v>
      </c>
      <c r="F22" s="2">
        <v>1.5</v>
      </c>
      <c r="G22" s="32"/>
      <c r="H22" s="40" t="s">
        <v>15</v>
      </c>
      <c r="I22" s="29">
        <v>1</v>
      </c>
      <c r="J22" s="32"/>
    </row>
    <row r="23" spans="1:10" x14ac:dyDescent="0.35">
      <c r="A23" s="44"/>
      <c r="B23" s="2">
        <v>2</v>
      </c>
      <c r="C23" s="29"/>
      <c r="D23" s="32"/>
      <c r="E23" s="40"/>
      <c r="F23" s="2">
        <v>2</v>
      </c>
      <c r="G23" s="32"/>
      <c r="H23" s="40"/>
      <c r="I23" s="29"/>
      <c r="J23" s="32"/>
    </row>
    <row r="24" spans="1:10" x14ac:dyDescent="0.35">
      <c r="A24" s="44"/>
      <c r="B24" s="2">
        <v>2.5</v>
      </c>
      <c r="C24" s="29"/>
      <c r="D24" s="32"/>
      <c r="E24" s="40"/>
      <c r="F24" s="2">
        <v>2.5</v>
      </c>
      <c r="G24" s="32"/>
      <c r="H24" s="40"/>
      <c r="I24" s="29">
        <v>2</v>
      </c>
      <c r="J24" s="32"/>
    </row>
    <row r="25" spans="1:10" ht="15" thickBot="1" x14ac:dyDescent="0.4">
      <c r="A25" s="45"/>
      <c r="B25" s="20">
        <v>3</v>
      </c>
      <c r="C25" s="30"/>
      <c r="D25" s="33"/>
      <c r="E25" s="47"/>
      <c r="F25" s="20">
        <v>3</v>
      </c>
      <c r="G25" s="33"/>
      <c r="H25" s="47"/>
      <c r="I25" s="30"/>
      <c r="J25" s="33"/>
    </row>
    <row r="26" spans="1:10" x14ac:dyDescent="0.35">
      <c r="A26" s="26" t="s">
        <v>18</v>
      </c>
      <c r="B26" s="16">
        <v>1.2</v>
      </c>
      <c r="C26" s="48">
        <v>1</v>
      </c>
      <c r="D26" s="34" t="s">
        <v>26</v>
      </c>
      <c r="E26" s="26" t="s">
        <v>13</v>
      </c>
      <c r="F26" s="16">
        <v>1.5</v>
      </c>
      <c r="G26" s="34" t="s">
        <v>26</v>
      </c>
      <c r="H26" s="63" t="s">
        <v>13</v>
      </c>
      <c r="I26" s="64">
        <v>1</v>
      </c>
      <c r="J26" s="31" t="s">
        <v>25</v>
      </c>
    </row>
    <row r="27" spans="1:10" x14ac:dyDescent="0.35">
      <c r="A27" s="27"/>
      <c r="B27" s="15">
        <v>1.5</v>
      </c>
      <c r="C27" s="42"/>
      <c r="D27" s="35"/>
      <c r="E27" s="27"/>
      <c r="F27" s="15">
        <v>2</v>
      </c>
      <c r="G27" s="35"/>
      <c r="H27" s="65"/>
      <c r="I27" s="66"/>
      <c r="J27" s="32"/>
    </row>
    <row r="28" spans="1:10" x14ac:dyDescent="0.35">
      <c r="A28" s="27"/>
      <c r="B28" s="15">
        <v>1.7</v>
      </c>
      <c r="C28" s="42"/>
      <c r="D28" s="35"/>
      <c r="E28" s="27"/>
      <c r="F28" s="15">
        <v>2.5</v>
      </c>
      <c r="G28" s="35"/>
      <c r="H28" s="65"/>
      <c r="I28" s="66">
        <v>2</v>
      </c>
      <c r="J28" s="32"/>
    </row>
    <row r="29" spans="1:10" x14ac:dyDescent="0.35">
      <c r="A29" s="27"/>
      <c r="B29" s="15">
        <v>2</v>
      </c>
      <c r="C29" s="42"/>
      <c r="D29" s="35"/>
      <c r="E29" s="27"/>
      <c r="F29" s="15">
        <v>3</v>
      </c>
      <c r="G29" s="35"/>
      <c r="H29" s="65"/>
      <c r="I29" s="66"/>
      <c r="J29" s="32"/>
    </row>
    <row r="30" spans="1:10" x14ac:dyDescent="0.35">
      <c r="A30" s="27"/>
      <c r="B30" s="15">
        <v>2.5</v>
      </c>
      <c r="C30" s="42"/>
      <c r="D30" s="35"/>
      <c r="E30" s="41" t="s">
        <v>14</v>
      </c>
      <c r="F30" s="15">
        <v>1.5</v>
      </c>
      <c r="G30" s="36"/>
      <c r="H30" s="41" t="s">
        <v>14</v>
      </c>
      <c r="I30" s="42">
        <v>1</v>
      </c>
      <c r="J30" s="32"/>
    </row>
    <row r="31" spans="1:10" x14ac:dyDescent="0.35">
      <c r="A31" s="27"/>
      <c r="B31" s="15">
        <v>3</v>
      </c>
      <c r="C31" s="42"/>
      <c r="D31" s="35"/>
      <c r="E31" s="41"/>
      <c r="F31" s="15">
        <v>2</v>
      </c>
      <c r="G31" s="23" t="s">
        <v>25</v>
      </c>
      <c r="H31" s="41"/>
      <c r="I31" s="42"/>
      <c r="J31" s="32"/>
    </row>
    <row r="32" spans="1:10" x14ac:dyDescent="0.35">
      <c r="A32" s="27"/>
      <c r="B32" s="15">
        <v>1.2</v>
      </c>
      <c r="C32" s="42">
        <v>2</v>
      </c>
      <c r="D32" s="35"/>
      <c r="E32" s="41"/>
      <c r="F32" s="15">
        <v>2.5</v>
      </c>
      <c r="G32" s="53" t="s">
        <v>26</v>
      </c>
      <c r="H32" s="41"/>
      <c r="I32" s="42">
        <v>2</v>
      </c>
      <c r="J32" s="32"/>
    </row>
    <row r="33" spans="1:10" x14ac:dyDescent="0.35">
      <c r="A33" s="27"/>
      <c r="B33" s="15">
        <v>1.5</v>
      </c>
      <c r="C33" s="42"/>
      <c r="D33" s="35"/>
      <c r="E33" s="41"/>
      <c r="F33" s="15">
        <v>3</v>
      </c>
      <c r="G33" s="35"/>
      <c r="H33" s="41"/>
      <c r="I33" s="42"/>
      <c r="J33" s="32"/>
    </row>
    <row r="34" spans="1:10" x14ac:dyDescent="0.35">
      <c r="A34" s="27"/>
      <c r="B34" s="15">
        <v>1.7</v>
      </c>
      <c r="C34" s="42"/>
      <c r="D34" s="35"/>
      <c r="E34" s="41" t="s">
        <v>15</v>
      </c>
      <c r="F34" s="15">
        <v>1.5</v>
      </c>
      <c r="G34" s="35"/>
      <c r="H34" s="41" t="s">
        <v>15</v>
      </c>
      <c r="I34" s="42">
        <v>1</v>
      </c>
      <c r="J34" s="32"/>
    </row>
    <row r="35" spans="1:10" x14ac:dyDescent="0.35">
      <c r="A35" s="27"/>
      <c r="B35" s="15">
        <v>2</v>
      </c>
      <c r="C35" s="42"/>
      <c r="D35" s="35"/>
      <c r="E35" s="41"/>
      <c r="F35" s="15">
        <v>2</v>
      </c>
      <c r="G35" s="35"/>
      <c r="H35" s="41"/>
      <c r="I35" s="42"/>
      <c r="J35" s="38"/>
    </row>
    <row r="36" spans="1:10" x14ac:dyDescent="0.35">
      <c r="A36" s="27"/>
      <c r="B36" s="15">
        <v>2.5</v>
      </c>
      <c r="C36" s="42"/>
      <c r="D36" s="35"/>
      <c r="E36" s="41"/>
      <c r="F36" s="15">
        <v>2.5</v>
      </c>
      <c r="G36" s="35"/>
      <c r="H36" s="41"/>
      <c r="I36" s="42">
        <v>2</v>
      </c>
      <c r="J36" s="54" t="s">
        <v>26</v>
      </c>
    </row>
    <row r="37" spans="1:10" ht="15" thickBot="1" x14ac:dyDescent="0.4">
      <c r="A37" s="28"/>
      <c r="B37" s="17">
        <v>3</v>
      </c>
      <c r="C37" s="49"/>
      <c r="D37" s="39"/>
      <c r="E37" s="50"/>
      <c r="F37" s="17">
        <v>3</v>
      </c>
      <c r="G37" s="39"/>
      <c r="H37" s="50"/>
      <c r="I37" s="49"/>
      <c r="J37" s="55"/>
    </row>
    <row r="38" spans="1:10" x14ac:dyDescent="0.35">
      <c r="A38" s="43" t="s">
        <v>17</v>
      </c>
      <c r="B38" s="18">
        <v>1.2</v>
      </c>
      <c r="C38" s="46">
        <v>1</v>
      </c>
      <c r="D38" s="34" t="s">
        <v>26</v>
      </c>
      <c r="E38" s="43" t="s">
        <v>13</v>
      </c>
      <c r="F38" s="18">
        <v>1.5</v>
      </c>
      <c r="G38" s="34" t="s">
        <v>26</v>
      </c>
      <c r="H38" s="43" t="s">
        <v>13</v>
      </c>
      <c r="I38" s="46">
        <v>1</v>
      </c>
      <c r="J38" s="34" t="s">
        <v>26</v>
      </c>
    </row>
    <row r="39" spans="1:10" x14ac:dyDescent="0.35">
      <c r="A39" s="44"/>
      <c r="B39" s="2">
        <v>1.5</v>
      </c>
      <c r="C39" s="29"/>
      <c r="D39" s="35"/>
      <c r="E39" s="44"/>
      <c r="F39" s="2">
        <v>2</v>
      </c>
      <c r="G39" s="35"/>
      <c r="H39" s="44"/>
      <c r="I39" s="29"/>
      <c r="J39" s="35"/>
    </row>
    <row r="40" spans="1:10" x14ac:dyDescent="0.35">
      <c r="A40" s="44"/>
      <c r="B40" s="2">
        <v>1.7</v>
      </c>
      <c r="C40" s="29"/>
      <c r="D40" s="35"/>
      <c r="E40" s="44"/>
      <c r="F40" s="2">
        <v>2.5</v>
      </c>
      <c r="G40" s="35"/>
      <c r="H40" s="44"/>
      <c r="I40" s="29">
        <v>2</v>
      </c>
      <c r="J40" s="35"/>
    </row>
    <row r="41" spans="1:10" x14ac:dyDescent="0.35">
      <c r="A41" s="44"/>
      <c r="B41" s="2">
        <v>2</v>
      </c>
      <c r="C41" s="29"/>
      <c r="D41" s="35"/>
      <c r="E41" s="44"/>
      <c r="F41" s="2">
        <v>3</v>
      </c>
      <c r="G41" s="35"/>
      <c r="H41" s="44"/>
      <c r="I41" s="29"/>
      <c r="J41" s="35"/>
    </row>
    <row r="42" spans="1:10" x14ac:dyDescent="0.35">
      <c r="A42" s="44"/>
      <c r="B42" s="2">
        <v>2.5</v>
      </c>
      <c r="C42" s="29"/>
      <c r="D42" s="35"/>
      <c r="E42" s="40" t="s">
        <v>14</v>
      </c>
      <c r="F42" s="2">
        <v>1.5</v>
      </c>
      <c r="G42" s="35"/>
      <c r="H42" s="40" t="s">
        <v>14</v>
      </c>
      <c r="I42" s="29">
        <v>1</v>
      </c>
      <c r="J42" s="35"/>
    </row>
    <row r="43" spans="1:10" x14ac:dyDescent="0.35">
      <c r="A43" s="44"/>
      <c r="B43" s="2">
        <v>3</v>
      </c>
      <c r="C43" s="29"/>
      <c r="D43" s="35"/>
      <c r="E43" s="40"/>
      <c r="F43" s="2">
        <v>2</v>
      </c>
      <c r="G43" s="35"/>
      <c r="H43" s="40"/>
      <c r="I43" s="29"/>
      <c r="J43" s="35"/>
    </row>
    <row r="44" spans="1:10" x14ac:dyDescent="0.35">
      <c r="A44" s="44"/>
      <c r="B44" s="2">
        <v>1.2</v>
      </c>
      <c r="C44" s="29">
        <v>2</v>
      </c>
      <c r="D44" s="35"/>
      <c r="E44" s="40"/>
      <c r="F44" s="2">
        <v>2.5</v>
      </c>
      <c r="G44" s="35"/>
      <c r="H44" s="40"/>
      <c r="I44" s="29">
        <v>2</v>
      </c>
      <c r="J44" s="35"/>
    </row>
    <row r="45" spans="1:10" x14ac:dyDescent="0.35">
      <c r="A45" s="44"/>
      <c r="B45" s="2">
        <v>1.5</v>
      </c>
      <c r="C45" s="29"/>
      <c r="D45" s="35"/>
      <c r="E45" s="40"/>
      <c r="F45" s="2">
        <v>3</v>
      </c>
      <c r="G45" s="35"/>
      <c r="H45" s="40"/>
      <c r="I45" s="29"/>
      <c r="J45" s="35"/>
    </row>
    <row r="46" spans="1:10" x14ac:dyDescent="0.35">
      <c r="A46" s="44"/>
      <c r="B46" s="2">
        <v>1.7</v>
      </c>
      <c r="C46" s="29"/>
      <c r="D46" s="35"/>
      <c r="E46" s="40" t="s">
        <v>15</v>
      </c>
      <c r="F46" s="2">
        <v>1.5</v>
      </c>
      <c r="G46" s="35"/>
      <c r="H46" s="40" t="s">
        <v>15</v>
      </c>
      <c r="I46" s="29">
        <v>1</v>
      </c>
      <c r="J46" s="35"/>
    </row>
    <row r="47" spans="1:10" x14ac:dyDescent="0.35">
      <c r="A47" s="44"/>
      <c r="B47" s="2">
        <v>2</v>
      </c>
      <c r="C47" s="29"/>
      <c r="D47" s="35"/>
      <c r="E47" s="40"/>
      <c r="F47" s="2">
        <v>2</v>
      </c>
      <c r="G47" s="35"/>
      <c r="H47" s="40"/>
      <c r="I47" s="29"/>
      <c r="J47" s="35"/>
    </row>
    <row r="48" spans="1:10" x14ac:dyDescent="0.35">
      <c r="A48" s="44"/>
      <c r="B48" s="2">
        <v>2.5</v>
      </c>
      <c r="C48" s="29"/>
      <c r="D48" s="35"/>
      <c r="E48" s="40"/>
      <c r="F48" s="2">
        <v>2.5</v>
      </c>
      <c r="G48" s="35"/>
      <c r="H48" s="40"/>
      <c r="I48" s="29">
        <v>2</v>
      </c>
      <c r="J48" s="35"/>
    </row>
    <row r="49" spans="1:10" ht="15" thickBot="1" x14ac:dyDescent="0.4">
      <c r="A49" s="45"/>
      <c r="B49" s="20">
        <v>3</v>
      </c>
      <c r="C49" s="30"/>
      <c r="D49" s="39"/>
      <c r="E49" s="47"/>
      <c r="F49" s="20">
        <v>3</v>
      </c>
      <c r="G49" s="39"/>
      <c r="H49" s="47"/>
      <c r="I49" s="30"/>
      <c r="J49" s="39"/>
    </row>
  </sheetData>
  <mergeCells count="79">
    <mergeCell ref="J14:J25"/>
    <mergeCell ref="J26:J35"/>
    <mergeCell ref="G26:G30"/>
    <mergeCell ref="G32:G37"/>
    <mergeCell ref="J38:J49"/>
    <mergeCell ref="I24:I25"/>
    <mergeCell ref="I36:I37"/>
    <mergeCell ref="J36:J37"/>
    <mergeCell ref="B1:C1"/>
    <mergeCell ref="E1:F1"/>
    <mergeCell ref="H1:I1"/>
    <mergeCell ref="E2:E5"/>
    <mergeCell ref="E6:E9"/>
    <mergeCell ref="I2:I3"/>
    <mergeCell ref="I4:I5"/>
    <mergeCell ref="G2:G13"/>
    <mergeCell ref="A2:A13"/>
    <mergeCell ref="C8:C13"/>
    <mergeCell ref="C2:C7"/>
    <mergeCell ref="I6:I7"/>
    <mergeCell ref="I8:I9"/>
    <mergeCell ref="I10:I11"/>
    <mergeCell ref="I12:I13"/>
    <mergeCell ref="E10:E13"/>
    <mergeCell ref="H2:H5"/>
    <mergeCell ref="H6:H9"/>
    <mergeCell ref="H10:H13"/>
    <mergeCell ref="J2:J13"/>
    <mergeCell ref="A14:A25"/>
    <mergeCell ref="C14:C19"/>
    <mergeCell ref="E14:E17"/>
    <mergeCell ref="H14:H17"/>
    <mergeCell ref="I14:I15"/>
    <mergeCell ref="I16:I17"/>
    <mergeCell ref="E18:E21"/>
    <mergeCell ref="H18:H21"/>
    <mergeCell ref="G14:G25"/>
    <mergeCell ref="I18:I19"/>
    <mergeCell ref="C20:C25"/>
    <mergeCell ref="I20:I21"/>
    <mergeCell ref="E22:E25"/>
    <mergeCell ref="H22:H25"/>
    <mergeCell ref="I22:I23"/>
    <mergeCell ref="C26:C31"/>
    <mergeCell ref="E26:E29"/>
    <mergeCell ref="H26:H29"/>
    <mergeCell ref="I26:I27"/>
    <mergeCell ref="I28:I29"/>
    <mergeCell ref="E30:E33"/>
    <mergeCell ref="C32:C37"/>
    <mergeCell ref="I32:I33"/>
    <mergeCell ref="E34:E37"/>
    <mergeCell ref="H34:H37"/>
    <mergeCell ref="I34:I35"/>
    <mergeCell ref="E38:E41"/>
    <mergeCell ref="H38:H41"/>
    <mergeCell ref="I38:I39"/>
    <mergeCell ref="I40:I41"/>
    <mergeCell ref="C44:C49"/>
    <mergeCell ref="I44:I45"/>
    <mergeCell ref="E46:E49"/>
    <mergeCell ref="H46:H49"/>
    <mergeCell ref="I46:I47"/>
    <mergeCell ref="A26:A37"/>
    <mergeCell ref="I48:I49"/>
    <mergeCell ref="D2:D13"/>
    <mergeCell ref="D14:D17"/>
    <mergeCell ref="D18:D19"/>
    <mergeCell ref="D21:D25"/>
    <mergeCell ref="D26:D37"/>
    <mergeCell ref="E42:E45"/>
    <mergeCell ref="H42:H45"/>
    <mergeCell ref="I42:I43"/>
    <mergeCell ref="H30:H33"/>
    <mergeCell ref="I30:I31"/>
    <mergeCell ref="G38:G49"/>
    <mergeCell ref="D38:D49"/>
    <mergeCell ref="A38:A49"/>
    <mergeCell ref="C38:C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D226-BA1A-41A1-A969-1FDD4768045A}">
  <dimension ref="A1:H49"/>
  <sheetViews>
    <sheetView tabSelected="1" topLeftCell="A23" zoomScale="117" workbookViewId="0">
      <selection activeCell="H49" sqref="H49"/>
    </sheetView>
  </sheetViews>
  <sheetFormatPr defaultRowHeight="14.5" x14ac:dyDescent="0.35"/>
  <cols>
    <col min="1" max="1" width="20.36328125" style="1" bestFit="1" customWidth="1"/>
    <col min="2" max="2" width="11.7265625" style="1" bestFit="1" customWidth="1"/>
    <col min="3" max="3" width="8.7265625" style="1"/>
    <col min="4" max="4" width="9" style="1" bestFit="1" customWidth="1"/>
    <col min="5" max="5" width="9.90625" style="1" bestFit="1" customWidth="1"/>
    <col min="6" max="6" width="9.453125" style="1" customWidth="1"/>
    <col min="7" max="7" width="13.54296875" style="1" customWidth="1"/>
    <col min="8" max="8" width="8.7265625" style="1"/>
  </cols>
  <sheetData>
    <row r="1" spans="1:8" x14ac:dyDescent="0.35">
      <c r="A1" s="2" t="s">
        <v>32</v>
      </c>
      <c r="B1" s="2" t="s">
        <v>31</v>
      </c>
      <c r="C1" s="2" t="s">
        <v>33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</row>
    <row r="2" spans="1:8" x14ac:dyDescent="0.35">
      <c r="A2" s="29" t="s">
        <v>34</v>
      </c>
      <c r="B2" s="57">
        <v>1</v>
      </c>
      <c r="C2" s="56">
        <v>1</v>
      </c>
      <c r="D2" s="56">
        <v>7.9000000000000001E-2</v>
      </c>
      <c r="E2" s="56"/>
      <c r="F2" s="56"/>
      <c r="G2" s="56"/>
      <c r="H2" s="56">
        <v>7.9000000000000001E-2</v>
      </c>
    </row>
    <row r="3" spans="1:8" x14ac:dyDescent="0.35">
      <c r="A3" s="29"/>
      <c r="B3" s="58"/>
      <c r="C3" s="56">
        <v>2</v>
      </c>
      <c r="D3" s="56">
        <v>0.32600000000000001</v>
      </c>
      <c r="E3" s="56">
        <v>1.4E-2</v>
      </c>
      <c r="F3" s="56">
        <v>0.64700000000000002</v>
      </c>
      <c r="G3" s="56">
        <v>1.206</v>
      </c>
      <c r="H3" s="56">
        <v>2.1970000000000001</v>
      </c>
    </row>
    <row r="4" spans="1:8" x14ac:dyDescent="0.35">
      <c r="A4" s="29"/>
      <c r="B4" s="58"/>
      <c r="C4" s="56">
        <v>3</v>
      </c>
      <c r="D4" s="56">
        <v>1.3480000000000001</v>
      </c>
      <c r="E4" s="56">
        <v>5.0000000000000001E-3</v>
      </c>
      <c r="F4" s="56">
        <v>0.66</v>
      </c>
      <c r="G4" s="56">
        <v>1.1639999999999999</v>
      </c>
      <c r="H4" s="56">
        <v>3.1779999999999999</v>
      </c>
    </row>
    <row r="5" spans="1:8" x14ac:dyDescent="0.35">
      <c r="A5" s="29"/>
      <c r="B5" s="59"/>
      <c r="C5" s="56">
        <v>4</v>
      </c>
      <c r="D5" s="56">
        <v>5.2949999999999999</v>
      </c>
      <c r="E5" s="56">
        <v>1E-3</v>
      </c>
      <c r="F5" s="56">
        <v>0.65200000000000002</v>
      </c>
      <c r="G5" s="56">
        <v>1.165</v>
      </c>
      <c r="H5" s="56">
        <v>7.1150000000000002</v>
      </c>
    </row>
    <row r="6" spans="1:8" x14ac:dyDescent="0.35">
      <c r="A6" s="29"/>
      <c r="B6" s="57">
        <v>2</v>
      </c>
      <c r="C6" s="2">
        <v>1</v>
      </c>
      <c r="D6" s="2">
        <v>5.8000000000000003E-2</v>
      </c>
      <c r="E6" s="2"/>
      <c r="F6" s="2"/>
      <c r="G6" s="2"/>
      <c r="H6" s="2">
        <v>5.8000000000000003E-2</v>
      </c>
    </row>
    <row r="7" spans="1:8" x14ac:dyDescent="0.35">
      <c r="A7" s="29"/>
      <c r="B7" s="58"/>
      <c r="C7" s="2">
        <v>2</v>
      </c>
      <c r="D7" s="2">
        <v>0.184</v>
      </c>
      <c r="E7" s="2"/>
      <c r="F7" s="2"/>
      <c r="G7" s="2"/>
      <c r="H7" s="2">
        <v>0.184</v>
      </c>
    </row>
    <row r="8" spans="1:8" x14ac:dyDescent="0.35">
      <c r="A8" s="29"/>
      <c r="B8" s="58"/>
      <c r="C8" s="2">
        <v>3</v>
      </c>
      <c r="D8" s="2">
        <v>0.754</v>
      </c>
      <c r="E8" s="2">
        <v>3.0000000000000001E-3</v>
      </c>
      <c r="F8" s="2">
        <v>0.373</v>
      </c>
      <c r="G8" s="2">
        <v>1.171</v>
      </c>
      <c r="H8" s="2">
        <v>2.302</v>
      </c>
    </row>
    <row r="9" spans="1:8" x14ac:dyDescent="0.35">
      <c r="A9" s="29"/>
      <c r="B9" s="59"/>
      <c r="C9" s="2">
        <v>4</v>
      </c>
      <c r="D9" s="2">
        <v>3.0059999999999998</v>
      </c>
      <c r="E9" s="2">
        <v>1.0999999999999999E-2</v>
      </c>
      <c r="F9" s="2">
        <v>0.377</v>
      </c>
      <c r="G9" s="2">
        <v>1.1619999999999999</v>
      </c>
      <c r="H9" s="2">
        <v>4.5579999999999998</v>
      </c>
    </row>
    <row r="10" spans="1:8" x14ac:dyDescent="0.35">
      <c r="A10" s="29"/>
      <c r="B10" s="57">
        <v>3</v>
      </c>
      <c r="C10" s="56">
        <v>1</v>
      </c>
      <c r="D10" s="56">
        <v>5.2999999999999999E-2</v>
      </c>
      <c r="E10" s="56"/>
      <c r="F10" s="56"/>
      <c r="G10" s="56"/>
      <c r="H10" s="56">
        <v>6.3E-2</v>
      </c>
    </row>
    <row r="11" spans="1:8" x14ac:dyDescent="0.35">
      <c r="A11" s="29"/>
      <c r="B11" s="58"/>
      <c r="C11" s="56">
        <v>2</v>
      </c>
      <c r="D11" s="56">
        <v>0.20599999999999999</v>
      </c>
      <c r="E11" s="56"/>
      <c r="F11" s="56"/>
      <c r="G11" s="56"/>
      <c r="H11" s="56">
        <v>0.20699999999999999</v>
      </c>
    </row>
    <row r="12" spans="1:8" x14ac:dyDescent="0.35">
      <c r="A12" s="29"/>
      <c r="B12" s="58"/>
      <c r="C12" s="56">
        <v>3</v>
      </c>
      <c r="D12" s="56">
        <v>0.73899999999999999</v>
      </c>
      <c r="E12" s="56"/>
      <c r="F12" s="56"/>
      <c r="G12" s="56"/>
      <c r="H12" s="56">
        <v>0.73899999999999999</v>
      </c>
    </row>
    <row r="13" spans="1:8" x14ac:dyDescent="0.35">
      <c r="A13" s="29"/>
      <c r="B13" s="59"/>
      <c r="C13" s="56">
        <v>4</v>
      </c>
      <c r="D13" s="56">
        <v>3.0089999999999999</v>
      </c>
      <c r="E13" s="56"/>
      <c r="F13" s="56"/>
      <c r="G13" s="56"/>
      <c r="H13" s="56">
        <v>3.0089999999999999</v>
      </c>
    </row>
    <row r="14" spans="1:8" x14ac:dyDescent="0.35">
      <c r="A14" s="29"/>
      <c r="B14" s="57">
        <v>4</v>
      </c>
      <c r="C14" s="2">
        <v>1</v>
      </c>
      <c r="D14" s="2">
        <v>5.2999999999999999E-2</v>
      </c>
      <c r="E14" s="2"/>
      <c r="F14" s="2"/>
      <c r="G14" s="2"/>
      <c r="H14" s="2">
        <v>5.2999999999999999E-2</v>
      </c>
    </row>
    <row r="15" spans="1:8" x14ac:dyDescent="0.35">
      <c r="A15" s="29"/>
      <c r="B15" s="58"/>
      <c r="C15" s="2">
        <v>2</v>
      </c>
      <c r="D15" s="2">
        <v>0.184</v>
      </c>
      <c r="E15" s="2"/>
      <c r="F15" s="2"/>
      <c r="G15" s="2"/>
      <c r="H15" s="2">
        <v>0.184</v>
      </c>
    </row>
    <row r="16" spans="1:8" x14ac:dyDescent="0.35">
      <c r="A16" s="29"/>
      <c r="B16" s="58"/>
      <c r="C16" s="2">
        <v>3</v>
      </c>
      <c r="D16" s="2">
        <v>0.76300000000000001</v>
      </c>
      <c r="E16" s="2"/>
      <c r="F16" s="2"/>
      <c r="G16" s="2"/>
      <c r="H16" s="2">
        <v>0.76300000000000001</v>
      </c>
    </row>
    <row r="17" spans="1:8" x14ac:dyDescent="0.35">
      <c r="A17" s="29"/>
      <c r="B17" s="59"/>
      <c r="C17" s="2">
        <v>4</v>
      </c>
      <c r="D17" s="2">
        <v>3.016</v>
      </c>
      <c r="E17" s="2"/>
      <c r="F17" s="2"/>
      <c r="G17" s="2"/>
      <c r="H17" s="2">
        <v>3.016</v>
      </c>
    </row>
    <row r="18" spans="1:8" x14ac:dyDescent="0.35">
      <c r="A18" s="60" t="s">
        <v>40</v>
      </c>
      <c r="B18" s="57">
        <v>1</v>
      </c>
      <c r="C18" s="56" t="s">
        <v>41</v>
      </c>
      <c r="D18" s="56">
        <v>0.38400000000000001</v>
      </c>
      <c r="E18" s="56">
        <v>1.4999999999999999E-2</v>
      </c>
      <c r="F18" s="56">
        <v>0.377</v>
      </c>
      <c r="G18" s="56">
        <v>1.139</v>
      </c>
      <c r="H18" s="56">
        <v>1.9159999999999999</v>
      </c>
    </row>
    <row r="19" spans="1:8" x14ac:dyDescent="0.35">
      <c r="A19" s="61"/>
      <c r="B19" s="58"/>
      <c r="C19" s="56"/>
      <c r="D19" s="56"/>
      <c r="E19" s="56"/>
      <c r="F19" s="56"/>
      <c r="G19" s="56"/>
      <c r="H19" s="56"/>
    </row>
    <row r="20" spans="1:8" x14ac:dyDescent="0.35">
      <c r="A20" s="61"/>
      <c r="B20" s="58"/>
      <c r="C20" s="56"/>
      <c r="D20" s="56"/>
      <c r="E20" s="56"/>
      <c r="F20" s="56"/>
      <c r="G20" s="56"/>
      <c r="H20" s="56"/>
    </row>
    <row r="21" spans="1:8" x14ac:dyDescent="0.35">
      <c r="A21" s="61"/>
      <c r="B21" s="59"/>
      <c r="C21" s="56"/>
      <c r="D21" s="56"/>
      <c r="E21" s="56"/>
      <c r="F21" s="56"/>
      <c r="G21" s="56"/>
      <c r="H21" s="56"/>
    </row>
    <row r="22" spans="1:8" x14ac:dyDescent="0.35">
      <c r="A22" s="61"/>
      <c r="B22" s="57">
        <v>2</v>
      </c>
      <c r="C22" s="62" t="s">
        <v>41</v>
      </c>
      <c r="D22" s="2">
        <v>0.39</v>
      </c>
      <c r="E22" s="2">
        <v>0</v>
      </c>
      <c r="F22" s="2">
        <v>0.379</v>
      </c>
      <c r="G22" s="2">
        <v>1.1439999999999999</v>
      </c>
      <c r="H22" s="2">
        <v>1.9139999999999999</v>
      </c>
    </row>
    <row r="23" spans="1:8" x14ac:dyDescent="0.35">
      <c r="A23" s="61"/>
      <c r="B23" s="58"/>
      <c r="C23" s="2"/>
      <c r="D23" s="2"/>
      <c r="E23" s="2"/>
      <c r="F23" s="2"/>
      <c r="G23" s="2"/>
      <c r="H23" s="2"/>
    </row>
    <row r="24" spans="1:8" x14ac:dyDescent="0.35">
      <c r="A24" s="61"/>
      <c r="B24" s="58"/>
      <c r="C24" s="2"/>
      <c r="D24" s="2"/>
      <c r="E24" s="2"/>
      <c r="F24" s="2"/>
      <c r="G24" s="2"/>
      <c r="H24" s="2"/>
    </row>
    <row r="25" spans="1:8" x14ac:dyDescent="0.35">
      <c r="A25" s="61"/>
      <c r="B25" s="59"/>
      <c r="C25" s="2"/>
      <c r="D25" s="2"/>
      <c r="E25" s="2"/>
      <c r="F25" s="2"/>
      <c r="G25" s="2"/>
      <c r="H25" s="2"/>
    </row>
    <row r="26" spans="1:8" x14ac:dyDescent="0.35">
      <c r="A26" s="61"/>
      <c r="B26" s="57">
        <v>3</v>
      </c>
      <c r="C26" s="56" t="s">
        <v>41</v>
      </c>
      <c r="D26" s="56">
        <v>0.39600000000000002</v>
      </c>
      <c r="E26" s="56"/>
      <c r="F26" s="56"/>
      <c r="G26" s="56"/>
      <c r="H26" s="56">
        <v>0.39600000000000002</v>
      </c>
    </row>
    <row r="27" spans="1:8" x14ac:dyDescent="0.35">
      <c r="A27" s="61"/>
      <c r="B27" s="58"/>
      <c r="C27" s="56"/>
      <c r="D27" s="56"/>
      <c r="E27" s="56"/>
      <c r="F27" s="56"/>
      <c r="G27" s="56"/>
      <c r="H27" s="56"/>
    </row>
    <row r="28" spans="1:8" x14ac:dyDescent="0.35">
      <c r="A28" s="61"/>
      <c r="B28" s="58"/>
      <c r="C28" s="56"/>
      <c r="D28" s="56"/>
      <c r="E28" s="56"/>
      <c r="F28" s="56"/>
      <c r="G28" s="56"/>
      <c r="H28" s="56"/>
    </row>
    <row r="29" spans="1:8" x14ac:dyDescent="0.35">
      <c r="A29" s="61"/>
      <c r="B29" s="59"/>
      <c r="C29" s="56"/>
      <c r="D29" s="56"/>
      <c r="E29" s="56"/>
      <c r="F29" s="56"/>
      <c r="G29" s="56"/>
      <c r="H29" s="56"/>
    </row>
    <row r="30" spans="1:8" x14ac:dyDescent="0.35">
      <c r="A30" s="61"/>
      <c r="B30" s="57">
        <v>4</v>
      </c>
      <c r="C30" s="62" t="s">
        <v>41</v>
      </c>
      <c r="D30" s="2">
        <v>0.39</v>
      </c>
      <c r="E30" s="2"/>
      <c r="F30" s="2"/>
      <c r="G30" s="2"/>
      <c r="H30" s="2">
        <v>0.39</v>
      </c>
    </row>
    <row r="31" spans="1:8" x14ac:dyDescent="0.35">
      <c r="A31" s="61"/>
      <c r="B31" s="58"/>
      <c r="C31" s="2"/>
      <c r="D31" s="2"/>
      <c r="E31" s="2"/>
      <c r="F31" s="2"/>
      <c r="G31" s="2"/>
      <c r="H31" s="2"/>
    </row>
    <row r="32" spans="1:8" x14ac:dyDescent="0.35">
      <c r="A32" s="61"/>
      <c r="B32" s="58"/>
      <c r="C32" s="2"/>
      <c r="D32" s="2"/>
      <c r="E32" s="2"/>
      <c r="F32" s="2"/>
      <c r="G32" s="2"/>
      <c r="H32" s="2"/>
    </row>
    <row r="33" spans="1:8" x14ac:dyDescent="0.35">
      <c r="A33" s="61"/>
      <c r="B33" s="59"/>
      <c r="C33" s="2"/>
      <c r="D33" s="2"/>
      <c r="E33" s="2"/>
      <c r="F33" s="2"/>
      <c r="G33" s="2"/>
      <c r="H33" s="2"/>
    </row>
    <row r="34" spans="1:8" x14ac:dyDescent="0.35">
      <c r="A34" s="61" t="s">
        <v>42</v>
      </c>
      <c r="B34" s="57">
        <v>1</v>
      </c>
      <c r="C34" s="56" t="s">
        <v>43</v>
      </c>
      <c r="D34" s="56">
        <v>0.22800000000000001</v>
      </c>
      <c r="E34" s="56">
        <v>0</v>
      </c>
      <c r="F34" s="56">
        <v>0.39100000000000001</v>
      </c>
      <c r="G34" s="56">
        <v>1.1120000000000001</v>
      </c>
      <c r="H34" s="56">
        <v>1.732</v>
      </c>
    </row>
    <row r="35" spans="1:8" x14ac:dyDescent="0.35">
      <c r="A35" s="61"/>
      <c r="B35" s="58"/>
      <c r="C35" s="56" t="s">
        <v>44</v>
      </c>
      <c r="D35" s="56">
        <v>0.79500000000000004</v>
      </c>
      <c r="E35" s="56">
        <v>0</v>
      </c>
      <c r="F35" s="56">
        <v>0.38300000000000001</v>
      </c>
      <c r="G35" s="56">
        <v>1.1299999999999999</v>
      </c>
      <c r="H35" s="56">
        <v>2.431</v>
      </c>
    </row>
    <row r="36" spans="1:8" x14ac:dyDescent="0.35">
      <c r="A36" s="61"/>
      <c r="B36" s="58"/>
      <c r="C36" s="56" t="s">
        <v>45</v>
      </c>
      <c r="D36" s="56">
        <v>0.79200000000000004</v>
      </c>
      <c r="E36" s="56">
        <v>0</v>
      </c>
      <c r="F36" s="56">
        <v>0.376</v>
      </c>
      <c r="G36" s="56">
        <v>1.181</v>
      </c>
      <c r="H36" s="56">
        <v>2.35</v>
      </c>
    </row>
    <row r="37" spans="1:8" x14ac:dyDescent="0.35">
      <c r="A37" s="61"/>
      <c r="B37" s="59"/>
      <c r="C37" s="56" t="s">
        <v>46</v>
      </c>
      <c r="D37" s="56">
        <v>3.028</v>
      </c>
      <c r="E37" s="56">
        <v>1.5100000000000001E-2</v>
      </c>
      <c r="F37" s="56">
        <v>0.376</v>
      </c>
      <c r="G37" s="56">
        <v>1.123</v>
      </c>
      <c r="H37" s="56">
        <v>4.5430000000000001</v>
      </c>
    </row>
    <row r="38" spans="1:8" x14ac:dyDescent="0.35">
      <c r="A38" s="61"/>
      <c r="B38" s="57">
        <v>2</v>
      </c>
      <c r="C38" s="62" t="s">
        <v>43</v>
      </c>
      <c r="D38" s="2">
        <v>0.22600000000000001</v>
      </c>
      <c r="E38" s="2"/>
      <c r="F38" s="2"/>
      <c r="G38" s="2"/>
      <c r="H38" s="2">
        <v>0.22600000000000001</v>
      </c>
    </row>
    <row r="39" spans="1:8" x14ac:dyDescent="0.35">
      <c r="A39" s="61"/>
      <c r="B39" s="58"/>
      <c r="C39" s="2" t="s">
        <v>44</v>
      </c>
      <c r="D39" s="2">
        <v>0.78600000000000003</v>
      </c>
      <c r="E39" s="2">
        <v>0</v>
      </c>
      <c r="F39" s="2">
        <v>0.378</v>
      </c>
      <c r="G39" s="2">
        <v>1.1339999999999999</v>
      </c>
      <c r="H39" s="2">
        <v>2.2989999999999999</v>
      </c>
    </row>
    <row r="40" spans="1:8" x14ac:dyDescent="0.35">
      <c r="A40" s="61"/>
      <c r="B40" s="58"/>
      <c r="C40" s="2" t="s">
        <v>45</v>
      </c>
      <c r="D40" s="2">
        <v>0.79300000000000004</v>
      </c>
      <c r="E40" s="2">
        <v>1.5599999999999999E-2</v>
      </c>
      <c r="F40" s="2">
        <v>0.376</v>
      </c>
      <c r="G40" s="2">
        <v>1.1259999999999999</v>
      </c>
      <c r="H40" s="2">
        <v>2.3109999999999999</v>
      </c>
    </row>
    <row r="41" spans="1:8" x14ac:dyDescent="0.35">
      <c r="A41" s="61"/>
      <c r="B41" s="59"/>
      <c r="C41" s="2" t="s">
        <v>46</v>
      </c>
      <c r="D41" s="2">
        <v>3.0310000000000001</v>
      </c>
      <c r="E41" s="2">
        <v>0</v>
      </c>
      <c r="F41" s="2">
        <v>0.39</v>
      </c>
      <c r="G41" s="2">
        <v>1.149</v>
      </c>
      <c r="H41" s="2">
        <v>4.5709999999999997</v>
      </c>
    </row>
    <row r="42" spans="1:8" x14ac:dyDescent="0.35">
      <c r="A42" s="61"/>
      <c r="B42" s="57">
        <v>3</v>
      </c>
      <c r="C42" s="56" t="s">
        <v>43</v>
      </c>
      <c r="D42" s="56">
        <v>0.24199999999999999</v>
      </c>
      <c r="E42" s="56"/>
      <c r="F42" s="56"/>
      <c r="G42" s="56"/>
      <c r="H42" s="56">
        <v>0.24199999999999999</v>
      </c>
    </row>
    <row r="43" spans="1:8" x14ac:dyDescent="0.35">
      <c r="A43" s="61"/>
      <c r="B43" s="58"/>
      <c r="C43" s="56" t="s">
        <v>44</v>
      </c>
      <c r="D43" s="56">
        <v>0.78100000000000003</v>
      </c>
      <c r="E43" s="56"/>
      <c r="F43" s="56"/>
      <c r="G43" s="56"/>
      <c r="H43" s="56">
        <v>0.78100000000000003</v>
      </c>
    </row>
    <row r="44" spans="1:8" x14ac:dyDescent="0.35">
      <c r="A44" s="61"/>
      <c r="B44" s="58"/>
      <c r="C44" s="56" t="s">
        <v>45</v>
      </c>
      <c r="D44" s="56">
        <v>0.78500000000000003</v>
      </c>
      <c r="E44" s="56">
        <v>0</v>
      </c>
      <c r="F44" s="56">
        <v>0.39800000000000002</v>
      </c>
      <c r="G44" s="56">
        <v>1.159</v>
      </c>
      <c r="H44" s="56">
        <v>2.343</v>
      </c>
    </row>
    <row r="45" spans="1:8" x14ac:dyDescent="0.35">
      <c r="A45" s="61"/>
      <c r="B45" s="59"/>
      <c r="C45" s="56" t="s">
        <v>46</v>
      </c>
      <c r="D45" s="56">
        <v>3.0569999999999999</v>
      </c>
      <c r="E45" s="56">
        <v>0</v>
      </c>
      <c r="F45" s="56">
        <v>0.374</v>
      </c>
      <c r="G45" s="56">
        <v>1.1419999999999999</v>
      </c>
      <c r="H45" s="56">
        <v>4.5750000000000002</v>
      </c>
    </row>
    <row r="46" spans="1:8" x14ac:dyDescent="0.35">
      <c r="A46" s="61"/>
      <c r="B46" s="57">
        <v>4</v>
      </c>
      <c r="C46" s="62" t="s">
        <v>43</v>
      </c>
      <c r="D46" s="2">
        <v>0.23799999999999999</v>
      </c>
      <c r="E46" s="2"/>
      <c r="F46" s="2"/>
      <c r="G46" s="2"/>
      <c r="H46" s="2">
        <v>0.23799999999999999</v>
      </c>
    </row>
    <row r="47" spans="1:8" x14ac:dyDescent="0.35">
      <c r="A47" s="61"/>
      <c r="B47" s="58"/>
      <c r="C47" s="2" t="s">
        <v>44</v>
      </c>
      <c r="D47" s="2">
        <v>0.80400000000000005</v>
      </c>
      <c r="E47" s="2"/>
      <c r="F47" s="2"/>
      <c r="G47" s="2"/>
      <c r="H47" s="2">
        <v>0.80400000000000005</v>
      </c>
    </row>
    <row r="48" spans="1:8" x14ac:dyDescent="0.35">
      <c r="A48" s="61"/>
      <c r="B48" s="58"/>
      <c r="C48" s="2" t="s">
        <v>45</v>
      </c>
      <c r="D48" s="2">
        <v>0.79700000000000004</v>
      </c>
      <c r="E48" s="2"/>
      <c r="F48" s="2"/>
      <c r="G48" s="2"/>
      <c r="H48" s="2">
        <v>0.79700000000000004</v>
      </c>
    </row>
    <row r="49" spans="1:8" x14ac:dyDescent="0.35">
      <c r="A49" s="61"/>
      <c r="B49" s="59"/>
      <c r="C49" s="2" t="s">
        <v>46</v>
      </c>
      <c r="D49" s="2">
        <v>3.0190000000000001</v>
      </c>
      <c r="E49" s="2"/>
      <c r="F49" s="2"/>
      <c r="G49" s="2"/>
      <c r="H49" s="2">
        <v>3.0190000000000001</v>
      </c>
    </row>
  </sheetData>
  <mergeCells count="15">
    <mergeCell ref="B42:B45"/>
    <mergeCell ref="B46:B49"/>
    <mergeCell ref="A34:A49"/>
    <mergeCell ref="B26:B29"/>
    <mergeCell ref="B30:B33"/>
    <mergeCell ref="A18:A33"/>
    <mergeCell ref="B34:B37"/>
    <mergeCell ref="B38:B41"/>
    <mergeCell ref="B2:B5"/>
    <mergeCell ref="B6:B9"/>
    <mergeCell ref="B10:B13"/>
    <mergeCell ref="B14:B17"/>
    <mergeCell ref="B18:B21"/>
    <mergeCell ref="B22:B25"/>
    <mergeCell ref="A2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Resize (OpenCV)</vt:lpstr>
      <vt:lpstr>get_frontal_face_detector()</vt:lpstr>
      <vt:lpstr>DeepNeuralNetworks Methods</vt:lpstr>
      <vt:lpstr>Combinación métodos</vt:lpstr>
      <vt:lpstr>Tiempos procesamiento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Tomoaki Iwaya</dc:creator>
  <cp:lastModifiedBy>Tomoaki Iwaya</cp:lastModifiedBy>
  <dcterms:created xsi:type="dcterms:W3CDTF">2015-06-05T18:17:20Z</dcterms:created>
  <dcterms:modified xsi:type="dcterms:W3CDTF">2024-01-17T17:05:42Z</dcterms:modified>
</cp:coreProperties>
</file>