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4BC94E1A-5409-4937-B925-E4F457A36B1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et_frontal_face_detector()" sheetId="1" r:id="rId1"/>
    <sheet name="Resize (OpenCV)" sheetId="2" r:id="rId2"/>
    <sheet name="DeepNeuralNetworks Metho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M8" i="3"/>
  <c r="M7" i="3"/>
  <c r="M6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4" i="1"/>
  <c r="N3" i="1"/>
  <c r="E6" i="3"/>
  <c r="E7" i="3"/>
  <c r="E8" i="3"/>
  <c r="E8" i="2"/>
  <c r="E7" i="2"/>
  <c r="E6" i="2"/>
  <c r="E5" i="2"/>
  <c r="E4" i="2"/>
  <c r="F3" i="2"/>
  <c r="E3" i="2"/>
  <c r="F8" i="1"/>
  <c r="F7" i="1"/>
  <c r="F6" i="1"/>
  <c r="F5" i="1"/>
  <c r="F4" i="1"/>
  <c r="F3" i="1"/>
  <c r="E4" i="1"/>
  <c r="E5" i="1"/>
  <c r="E6" i="1"/>
  <c r="E7" i="1"/>
  <c r="E8" i="1"/>
  <c r="E3" i="1"/>
  <c r="F8" i="2" l="1"/>
  <c r="F5" i="2"/>
  <c r="F4" i="2"/>
  <c r="F6" i="2"/>
  <c r="F7" i="2"/>
</calcChain>
</file>

<file path=xl/sharedStrings.xml><?xml version="1.0" encoding="utf-8"?>
<sst xmlns="http://schemas.openxmlformats.org/spreadsheetml/2006/main" count="190" uniqueCount="28">
  <si>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</si>
  <si>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</si>
  <si>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</si>
  <si>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</si>
  <si>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</si>
  <si>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</si>
  <si>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</si>
  <si>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</si>
  <si>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test_sm_res_crop.mp4 (160, 120)px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</si>
  <si>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</si>
  <si>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</si>
  <si>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</si>
  <si>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</si>
  <si>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</si>
  <si>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</si>
  <si>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</si>
  <si>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</si>
  <si>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EDSR_x2</t>
  </si>
  <si>
    <t>EDSR_x3</t>
  </si>
  <si>
    <t>EDSR_x4</t>
  </si>
  <si>
    <t>N/A</t>
  </si>
  <si>
    <t>test_348_300_crop.mp4 (348, 300)px</t>
  </si>
  <si>
    <t>Total: ~1:21m</t>
  </si>
  <si>
    <t>4m</t>
  </si>
  <si>
    <t>3m</t>
  </si>
  <si>
    <t>2m</t>
  </si>
  <si>
    <t>1m</t>
  </si>
  <si>
    <t>DNN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</si>
</sst>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Methods'!$A$6:$A$8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Methods'!$E$6:$E$8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Methods'!$G$6:$G$8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Methods'!$M$6:$M$8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5</xdr:col>
      <xdr:colOff>5290</xdr:colOff>
      <xdr:row>23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180181</xdr:rowOff>
    </xdr:from>
    <xdr:to>
      <xdr:col>15</xdr:col>
      <xdr:colOff>309563</xdr:colOff>
      <xdr:row>23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120" zoomScaleNormal="120" workbookViewId="0">
      <selection activeCell="T20" sqref="T20"/>
    </sheetView>
  </sheetViews>
  <sheetFormatPr defaultRowHeight="15" x14ac:dyDescent="0.25"/>
  <cols>
    <col min="1" max="1" width="44.140625" style="1" bestFit="1" customWidth="1"/>
    <col min="2" max="2" width="21" style="1" bestFit="1" customWidth="1"/>
    <col min="3" max="3" width="24.5703125" style="1" bestFit="1" customWidth="1"/>
    <col min="4" max="4" width="21.7109375" bestFit="1" customWidth="1"/>
    <col min="5" max="5" width="9.140625" style="1" bestFit="1" customWidth="1"/>
    <col min="6" max="6" width="7" style="1" bestFit="1" customWidth="1"/>
    <col min="8" max="8" width="44.140625" style="1" bestFit="1" customWidth="1"/>
    <col min="9" max="9" width="13.28515625" style="1" bestFit="1" customWidth="1"/>
    <col min="10" max="12" width="4" style="1" bestFit="1" customWidth="1"/>
    <col min="13" max="13" width="9.140625" style="1" bestFit="1" customWidth="1"/>
    <col min="14" max="14" width="10.28515625" style="1" bestFit="1" customWidth="1"/>
    <col min="15" max="15" width="7" style="1" bestFit="1" customWidth="1"/>
    <col min="16" max="17" width="9.140625" style="1"/>
  </cols>
  <sheetData>
    <row r="1" spans="1:15" x14ac:dyDescent="0.25">
      <c r="A1" s="3" t="s">
        <v>8</v>
      </c>
      <c r="B1" s="3" t="s">
        <v>7</v>
      </c>
      <c r="C1" s="3" t="s">
        <v>11</v>
      </c>
      <c r="D1" s="10" t="s">
        <v>12</v>
      </c>
      <c r="H1" s="10" t="s">
        <v>21</v>
      </c>
      <c r="I1" s="10" t="s">
        <v>22</v>
      </c>
    </row>
    <row r="2" spans="1:15" x14ac:dyDescent="0.25">
      <c r="A2" s="9" t="s">
        <v>0</v>
      </c>
      <c r="B2" s="9" t="s">
        <v>5</v>
      </c>
      <c r="C2" s="9" t="s">
        <v>6</v>
      </c>
      <c r="D2" s="9" t="s">
        <v>2</v>
      </c>
      <c r="E2" s="9" t="s">
        <v>9</v>
      </c>
      <c r="F2" s="9" t="s">
        <v>10</v>
      </c>
      <c r="H2" s="13" t="s">
        <v>0</v>
      </c>
      <c r="I2" s="13" t="s">
        <v>23</v>
      </c>
      <c r="J2" s="13" t="s">
        <v>24</v>
      </c>
      <c r="K2" s="13" t="s">
        <v>25</v>
      </c>
      <c r="L2" s="13" t="s">
        <v>26</v>
      </c>
      <c r="M2" s="13" t="s">
        <v>2</v>
      </c>
      <c r="N2" s="13" t="s">
        <v>9</v>
      </c>
      <c r="O2" s="13" t="s">
        <v>10</v>
      </c>
    </row>
    <row r="3" spans="1:15" x14ac:dyDescent="0.2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1</f>
        <v>1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>M3/60</f>
        <v>1.6351666666666667</v>
      </c>
      <c r="O3" s="8">
        <f>M3/81</f>
        <v>1.2112345679012346</v>
      </c>
    </row>
    <row r="4" spans="1:15" x14ac:dyDescent="0.2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0">D4/60</f>
        <v>1.2706666666666666</v>
      </c>
      <c r="F4" s="8">
        <f>E4/E3</f>
        <v>2.0385026737967915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>M4/60</f>
        <v>4.4816666666666665</v>
      </c>
      <c r="O4" s="8">
        <f t="shared" ref="O4:O7" si="1">M4/81</f>
        <v>3.3197530864197526</v>
      </c>
    </row>
    <row r="5" spans="1:15" x14ac:dyDescent="0.25">
      <c r="A5" s="6">
        <v>2</v>
      </c>
      <c r="B5" s="2" t="s">
        <v>4</v>
      </c>
      <c r="C5" s="2" t="s">
        <v>1</v>
      </c>
      <c r="D5" s="5">
        <v>191.54</v>
      </c>
      <c r="E5" s="5">
        <f t="shared" si="0"/>
        <v>3.192333333333333</v>
      </c>
      <c r="F5" s="8">
        <f>E5/E3</f>
        <v>5.1213903743315505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>M5/60</f>
        <v>15.9415</v>
      </c>
      <c r="O5" s="8">
        <f t="shared" si="1"/>
        <v>11.808518518518518</v>
      </c>
    </row>
    <row r="6" spans="1:15" x14ac:dyDescent="0.25">
      <c r="A6" s="6">
        <v>3</v>
      </c>
      <c r="B6" s="2" t="s">
        <v>4</v>
      </c>
      <c r="C6" s="2" t="s">
        <v>4</v>
      </c>
      <c r="D6" s="5">
        <v>419.84</v>
      </c>
      <c r="E6" s="5">
        <f t="shared" si="0"/>
        <v>6.9973333333333327</v>
      </c>
      <c r="F6" s="8">
        <f>E6/E3</f>
        <v>11.22566844919786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>M6/60</f>
        <v>61.233500000000006</v>
      </c>
      <c r="O6" s="8">
        <f t="shared" si="1"/>
        <v>45.358148148148153</v>
      </c>
    </row>
    <row r="7" spans="1:15" x14ac:dyDescent="0.25">
      <c r="A7" s="7">
        <v>4</v>
      </c>
      <c r="B7" s="4" t="s">
        <v>4</v>
      </c>
      <c r="C7" s="4" t="s">
        <v>4</v>
      </c>
      <c r="D7" s="5">
        <v>1559.89</v>
      </c>
      <c r="E7" s="5">
        <f t="shared" si="0"/>
        <v>25.99816666666667</v>
      </c>
      <c r="F7" s="8">
        <f>E7/E3</f>
        <v>41.708288770053485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>M7/60</f>
        <v>241.39249999999998</v>
      </c>
      <c r="O7" s="8">
        <f>M7/81</f>
        <v>178.80925925925925</v>
      </c>
    </row>
    <row r="8" spans="1:15" x14ac:dyDescent="0.25">
      <c r="A8" s="6">
        <v>5</v>
      </c>
      <c r="B8" s="2" t="s">
        <v>4</v>
      </c>
      <c r="C8" s="2" t="s">
        <v>4</v>
      </c>
      <c r="D8" s="5">
        <v>5878.92</v>
      </c>
      <c r="E8" s="5">
        <f t="shared" si="0"/>
        <v>97.981999999999999</v>
      </c>
      <c r="F8" s="8">
        <f>E8/E3</f>
        <v>157.1903743315508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>M8/60</f>
        <v>983.61500000000001</v>
      </c>
      <c r="O8" s="8">
        <f>M8/81</f>
        <v>728.60370370370367</v>
      </c>
    </row>
    <row r="9" spans="1:15" x14ac:dyDescent="0.25">
      <c r="D9" s="1"/>
    </row>
    <row r="10" spans="1:15" x14ac:dyDescent="0.25">
      <c r="D10" s="1"/>
    </row>
    <row r="11" spans="1:15" x14ac:dyDescent="0.25">
      <c r="D11" s="1"/>
    </row>
    <row r="12" spans="1:15" x14ac:dyDescent="0.25">
      <c r="D12" s="1"/>
    </row>
    <row r="13" spans="1:15" x14ac:dyDescent="0.25">
      <c r="D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zoomScale="120" zoomScaleNormal="120" workbookViewId="0">
      <selection activeCell="R11" sqref="R11"/>
    </sheetView>
  </sheetViews>
  <sheetFormatPr defaultRowHeight="15" x14ac:dyDescent="0.25"/>
  <cols>
    <col min="1" max="1" width="32.7109375" bestFit="1" customWidth="1"/>
    <col min="2" max="2" width="21" bestFit="1" customWidth="1"/>
    <col min="3" max="3" width="24.5703125" bestFit="1" customWidth="1"/>
    <col min="4" max="4" width="21.7109375" bestFit="1" customWidth="1"/>
    <col min="5" max="5" width="9.140625" bestFit="1" customWidth="1"/>
    <col min="6" max="6" width="6.7109375" bestFit="1" customWidth="1"/>
    <col min="8" max="8" width="44.140625" bestFit="1" customWidth="1"/>
    <col min="9" max="9" width="13.28515625" bestFit="1" customWidth="1"/>
    <col min="10" max="12" width="4" bestFit="1" customWidth="1"/>
    <col min="13" max="13" width="8.28515625" bestFit="1" customWidth="1"/>
    <col min="15" max="15" width="6.7109375" bestFit="1" customWidth="1"/>
  </cols>
  <sheetData>
    <row r="1" spans="1:15" x14ac:dyDescent="0.25">
      <c r="A1" s="3" t="s">
        <v>8</v>
      </c>
      <c r="B1" s="3" t="s">
        <v>7</v>
      </c>
      <c r="C1" s="3" t="s">
        <v>11</v>
      </c>
      <c r="D1" s="10" t="s">
        <v>12</v>
      </c>
      <c r="E1" s="1"/>
      <c r="F1" s="1"/>
      <c r="H1" s="10" t="s">
        <v>21</v>
      </c>
      <c r="I1" s="10" t="s">
        <v>22</v>
      </c>
      <c r="J1" s="1"/>
      <c r="K1" s="1"/>
      <c r="L1" s="1"/>
      <c r="M1" s="1"/>
      <c r="N1" s="1"/>
      <c r="O1" s="1"/>
    </row>
    <row r="2" spans="1:15" x14ac:dyDescent="0.25">
      <c r="A2" s="9" t="s">
        <v>13</v>
      </c>
      <c r="B2" s="9" t="s">
        <v>5</v>
      </c>
      <c r="C2" s="9" t="s">
        <v>6</v>
      </c>
      <c r="D2" s="9" t="s">
        <v>2</v>
      </c>
      <c r="E2" s="9" t="s">
        <v>9</v>
      </c>
      <c r="F2" s="9" t="s">
        <v>10</v>
      </c>
      <c r="H2" s="13" t="s">
        <v>13</v>
      </c>
      <c r="I2" s="13" t="s">
        <v>23</v>
      </c>
      <c r="J2" s="13" t="s">
        <v>24</v>
      </c>
      <c r="K2" s="13" t="s">
        <v>25</v>
      </c>
      <c r="L2" s="13" t="s">
        <v>26</v>
      </c>
      <c r="M2" s="13" t="s">
        <v>2</v>
      </c>
      <c r="N2" s="13" t="s">
        <v>9</v>
      </c>
      <c r="O2" s="13" t="s">
        <v>10</v>
      </c>
    </row>
    <row r="3" spans="1:15" x14ac:dyDescent="0.2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1</f>
        <v>1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>M3/60</f>
        <v>1.5919999999999999</v>
      </c>
      <c r="O3" s="8">
        <f>M3/81</f>
        <v>1.1792592592592592</v>
      </c>
    </row>
    <row r="4" spans="1:15" x14ac:dyDescent="0.2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0">D4/60</f>
        <v>0.71566666666666667</v>
      </c>
      <c r="F4" s="8">
        <f>E4/E3</f>
        <v>1.1320854205114685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>M4/60</f>
        <v>4.3691666666666666</v>
      </c>
      <c r="O4" s="8">
        <f>M4/81</f>
        <v>3.2364197530864196</v>
      </c>
    </row>
    <row r="5" spans="1:15" x14ac:dyDescent="0.25">
      <c r="A5" s="6">
        <v>3</v>
      </c>
      <c r="B5" s="2" t="s">
        <v>4</v>
      </c>
      <c r="C5" s="2" t="s">
        <v>1</v>
      </c>
      <c r="D5" s="5">
        <v>75.97</v>
      </c>
      <c r="E5" s="5">
        <f t="shared" si="0"/>
        <v>1.2661666666666667</v>
      </c>
      <c r="F5" s="8">
        <f>E5/E3</f>
        <v>2.0029000790930662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>M5/60</f>
        <v>8.5018333333333338</v>
      </c>
      <c r="O5" s="8">
        <f>M5/81</f>
        <v>6.2976543209876548</v>
      </c>
    </row>
    <row r="6" spans="1:15" x14ac:dyDescent="0.25">
      <c r="A6" s="6">
        <v>4</v>
      </c>
      <c r="B6" s="2" t="s">
        <v>4</v>
      </c>
      <c r="C6" s="2" t="s">
        <v>1</v>
      </c>
      <c r="D6" s="5">
        <v>113.31</v>
      </c>
      <c r="E6" s="5">
        <f t="shared" si="0"/>
        <v>1.8885000000000001</v>
      </c>
      <c r="F6" s="8">
        <f>E6/E3</f>
        <v>2.9873451094120749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>M6/60</f>
        <v>14.656166666666667</v>
      </c>
      <c r="O6" s="8">
        <f>M6/81</f>
        <v>10.856419753086421</v>
      </c>
    </row>
    <row r="7" spans="1:15" x14ac:dyDescent="0.2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0"/>
        <v>2.57</v>
      </c>
      <c r="F7" s="8">
        <f>E7/E3</f>
        <v>4.0653836013709466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>M7/60</f>
        <v>22.458833333333335</v>
      </c>
      <c r="O7" s="8">
        <f>M7/81</f>
        <v>16.636172839506173</v>
      </c>
    </row>
    <row r="8" spans="1:15" x14ac:dyDescent="0.25">
      <c r="A8" s="6">
        <v>6</v>
      </c>
      <c r="B8" s="2" t="s">
        <v>4</v>
      </c>
      <c r="C8" s="2" t="s">
        <v>1</v>
      </c>
      <c r="D8" s="5">
        <v>198.09</v>
      </c>
      <c r="E8" s="5">
        <f t="shared" si="0"/>
        <v>3.3014999999999999</v>
      </c>
      <c r="F8" s="8">
        <f>E8/E3</f>
        <v>5.2225151595043497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>M8/60</f>
        <v>32.197333333333333</v>
      </c>
      <c r="O8" s="8">
        <f>M8/81</f>
        <v>23.849876543209877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M8"/>
  <sheetViews>
    <sheetView zoomScale="120" zoomScaleNormal="120" workbookViewId="0">
      <selection activeCell="M29" sqref="M29"/>
    </sheetView>
  </sheetViews>
  <sheetFormatPr defaultRowHeight="15" x14ac:dyDescent="0.25"/>
  <cols>
    <col min="1" max="1" width="32.7109375" bestFit="1" customWidth="1"/>
    <col min="2" max="2" width="21" bestFit="1" customWidth="1"/>
    <col min="3" max="3" width="24.5703125" bestFit="1" customWidth="1"/>
    <col min="4" max="4" width="21.7109375" bestFit="1" customWidth="1"/>
    <col min="5" max="5" width="9.140625" bestFit="1" customWidth="1"/>
    <col min="6" max="6" width="11.5703125" customWidth="1"/>
    <col min="7" max="7" width="34.140625" bestFit="1" customWidth="1"/>
    <col min="8" max="8" width="13.28515625" bestFit="1" customWidth="1"/>
    <col min="9" max="11" width="4.5703125" bestFit="1" customWidth="1"/>
    <col min="12" max="12" width="9.140625" bestFit="1" customWidth="1"/>
  </cols>
  <sheetData>
    <row r="1" spans="1:13" x14ac:dyDescent="0.25">
      <c r="A1" s="3" t="s">
        <v>8</v>
      </c>
      <c r="B1" s="3" t="s">
        <v>7</v>
      </c>
      <c r="C1" s="3" t="s">
        <v>11</v>
      </c>
      <c r="D1" s="10" t="s">
        <v>12</v>
      </c>
      <c r="E1" s="1"/>
      <c r="F1" s="1"/>
      <c r="G1" s="10" t="s">
        <v>21</v>
      </c>
      <c r="H1" s="10" t="s">
        <v>22</v>
      </c>
      <c r="I1" s="1"/>
      <c r="J1" s="1"/>
      <c r="K1" s="1"/>
      <c r="L1" s="1"/>
      <c r="M1" s="1"/>
    </row>
    <row r="2" spans="1:13" x14ac:dyDescent="0.25">
      <c r="A2" s="9" t="s">
        <v>27</v>
      </c>
      <c r="B2" s="9" t="s">
        <v>5</v>
      </c>
      <c r="C2" s="9" t="s">
        <v>6</v>
      </c>
      <c r="D2" s="9" t="s">
        <v>2</v>
      </c>
      <c r="E2" s="9" t="s">
        <v>9</v>
      </c>
      <c r="F2" s="11"/>
      <c r="G2" s="13" t="s">
        <v>27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</v>
      </c>
      <c r="M2" s="13" t="s">
        <v>9</v>
      </c>
    </row>
    <row r="3" spans="1:13" x14ac:dyDescent="0.25">
      <c r="A3" s="6" t="s">
        <v>17</v>
      </c>
      <c r="B3" s="2" t="s">
        <v>20</v>
      </c>
      <c r="C3" s="2" t="s">
        <v>20</v>
      </c>
      <c r="D3" s="5" t="s">
        <v>20</v>
      </c>
      <c r="E3" s="5" t="s">
        <v>20</v>
      </c>
      <c r="F3" s="12"/>
      <c r="G3" s="6" t="s">
        <v>17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</row>
    <row r="4" spans="1:13" x14ac:dyDescent="0.25">
      <c r="A4" s="6" t="s">
        <v>18</v>
      </c>
      <c r="B4" s="2" t="s">
        <v>20</v>
      </c>
      <c r="C4" s="2" t="s">
        <v>20</v>
      </c>
      <c r="D4" s="5" t="s">
        <v>20</v>
      </c>
      <c r="E4" s="5" t="s">
        <v>20</v>
      </c>
      <c r="F4" s="12"/>
      <c r="G4" s="6" t="s">
        <v>18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</row>
    <row r="5" spans="1:13" x14ac:dyDescent="0.25">
      <c r="A5" s="6" t="s">
        <v>19</v>
      </c>
      <c r="B5" s="2" t="s">
        <v>20</v>
      </c>
      <c r="C5" s="2" t="s">
        <v>20</v>
      </c>
      <c r="D5" s="5" t="s">
        <v>20</v>
      </c>
      <c r="E5" s="5" t="s">
        <v>20</v>
      </c>
      <c r="F5" s="12"/>
      <c r="G5" s="6" t="s">
        <v>19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20</v>
      </c>
    </row>
    <row r="6" spans="1:13" x14ac:dyDescent="0.25">
      <c r="A6" s="6" t="s">
        <v>14</v>
      </c>
      <c r="B6" s="2" t="s">
        <v>4</v>
      </c>
      <c r="C6" s="2" t="s">
        <v>1</v>
      </c>
      <c r="D6" s="5">
        <v>152.66999999999999</v>
      </c>
      <c r="E6" s="5">
        <f t="shared" ref="E6:E8" si="0">D6/60</f>
        <v>2.5444999999999998</v>
      </c>
      <c r="F6" s="12"/>
      <c r="G6" s="6" t="s">
        <v>14</v>
      </c>
      <c r="H6" s="2" t="s">
        <v>1</v>
      </c>
      <c r="I6" s="2" t="s">
        <v>1</v>
      </c>
      <c r="J6" s="2" t="s">
        <v>4</v>
      </c>
      <c r="K6" s="2" t="s">
        <v>4</v>
      </c>
      <c r="L6" s="2">
        <v>1305.19</v>
      </c>
      <c r="M6" s="5">
        <f>L6/60</f>
        <v>21.753166666666669</v>
      </c>
    </row>
    <row r="7" spans="1:13" x14ac:dyDescent="0.25">
      <c r="A7" s="6" t="s">
        <v>15</v>
      </c>
      <c r="B7" s="4" t="s">
        <v>4</v>
      </c>
      <c r="C7" s="4" t="s">
        <v>1</v>
      </c>
      <c r="D7" s="5">
        <v>152.69</v>
      </c>
      <c r="E7" s="5">
        <f t="shared" si="0"/>
        <v>2.5448333333333335</v>
      </c>
      <c r="F7" s="12"/>
      <c r="G7" s="6" t="s">
        <v>15</v>
      </c>
      <c r="H7" s="2" t="s">
        <v>1</v>
      </c>
      <c r="I7" s="2" t="s">
        <v>1</v>
      </c>
      <c r="J7" s="2" t="s">
        <v>4</v>
      </c>
      <c r="K7" s="2" t="s">
        <v>4</v>
      </c>
      <c r="L7" s="2">
        <v>1674.66</v>
      </c>
      <c r="M7" s="5">
        <f>L7/60</f>
        <v>27.911000000000001</v>
      </c>
    </row>
    <row r="8" spans="1:13" x14ac:dyDescent="0.25">
      <c r="A8" s="6" t="s">
        <v>16</v>
      </c>
      <c r="B8" s="2" t="s">
        <v>4</v>
      </c>
      <c r="C8" s="2" t="s">
        <v>1</v>
      </c>
      <c r="D8" s="5">
        <v>1212.56</v>
      </c>
      <c r="E8" s="5">
        <f t="shared" si="0"/>
        <v>20.209333333333333</v>
      </c>
      <c r="F8" s="12"/>
      <c r="G8" s="6" t="s">
        <v>16</v>
      </c>
      <c r="H8" s="2" t="s">
        <v>1</v>
      </c>
      <c r="I8" s="2" t="s">
        <v>4</v>
      </c>
      <c r="J8" s="2" t="s">
        <v>4</v>
      </c>
      <c r="K8" s="2" t="s">
        <v>4</v>
      </c>
      <c r="L8" s="5">
        <v>12024.66</v>
      </c>
      <c r="M8" s="5">
        <f>L8/60</f>
        <v>200.411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get_frontal_face_detector()</vt:lpstr>
      <vt:lpstr>Resize (OpenCV)</vt:lpstr>
      <vt:lpstr>DeepNeuralNetworks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2024-01-07T23:58:37Z</dcterms:modified>
</cp:coreProperties>
</file>