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490f63018bb2b86/研究・COVID-19_原稿/"/>
    </mc:Choice>
  </mc:AlternateContent>
  <xr:revisionPtr revIDLastSave="4" documentId="8_{8C4A438F-2FAE-488A-A593-0025AF9F6941}" xr6:coauthVersionLast="47" xr6:coauthVersionMax="47" xr10:uidLastSave="{C1A45C50-171D-4803-97FE-0E875C760703}"/>
  <bookViews>
    <workbookView xWindow="2060" yWindow="360" windowWidth="19200" windowHeight="13340" firstSheet="1" activeTab="2" xr2:uid="{00000000-000D-0000-FFFF-FFFF00000000}"/>
  </bookViews>
  <sheets>
    <sheet name="Parameters" sheetId="1" r:id="rId1"/>
    <sheet name="Parameters 2" sheetId="5" r:id="rId2"/>
    <sheet name="本文_図8" sheetId="4" r:id="rId3"/>
    <sheet name="Simulated-SIR" sheetId="2" r:id="rId4"/>
    <sheet name="図1" sheetId="11" r:id="rId5"/>
    <sheet name="図1_data" sheetId="10" r:id="rId6"/>
  </sheets>
  <definedNames>
    <definedName name="BEGINNING1">Parameters!$B$21</definedName>
    <definedName name="BEGINNING2">Parameters!$B$26</definedName>
    <definedName name="BEGINNING3">Parameters!$B$31</definedName>
    <definedName name="BEGINNING4">Parameters!$B$36</definedName>
    <definedName name="BETA">Parameters!$B$6</definedName>
    <definedName name="DURATION1">Parameters!$B$22</definedName>
    <definedName name="DURATION2">Parameters!$B$27</definedName>
    <definedName name="DURATION3">Parameters!$B$32</definedName>
    <definedName name="DURATION4">Parameters!$B$37</definedName>
    <definedName name="GAMMA">Parameters!$B$7</definedName>
    <definedName name="IFR">Parameters!$B$14</definedName>
    <definedName name="LAMDAI">'Parameters 2'!$B$7</definedName>
    <definedName name="MC">'Parameters 2'!$B$10</definedName>
    <definedName name="N">Parameters!$B$10</definedName>
    <definedName name="PA">Parameters!$B$3</definedName>
    <definedName name="R0">Parameters!$B$2</definedName>
    <definedName name="R0X">Parameters!$B$17</definedName>
    <definedName name="REDUCTION1">Parameters!$B$23</definedName>
    <definedName name="REDUCTION2">Parameters!$B$28</definedName>
    <definedName name="REDUCTION3">Parameters!$B$33</definedName>
    <definedName name="REDUCTION4">Parameters!$B$38</definedName>
    <definedName name="REMOVED">Parameters!$B$13</definedName>
    <definedName name="s0">Parameters!$B$12</definedName>
    <definedName name="T0">Parameters!$B$11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D78" i="10" l="1"/>
  <c r="D76" i="10"/>
  <c r="D40" i="10"/>
  <c r="D39" i="10"/>
  <c r="D25" i="10"/>
  <c r="D23" i="10"/>
  <c r="D3" i="10"/>
  <c r="D99" i="10" s="1"/>
  <c r="D60" i="10" l="1"/>
  <c r="D38" i="10"/>
  <c r="D75" i="10"/>
  <c r="D82" i="10"/>
  <c r="D6" i="10"/>
  <c r="D83" i="10"/>
  <c r="D11" i="10"/>
  <c r="D45" i="10"/>
  <c r="D84" i="10"/>
  <c r="D42" i="10"/>
  <c r="D44" i="10"/>
  <c r="D15" i="10"/>
  <c r="D46" i="10"/>
  <c r="D85" i="10"/>
  <c r="D4" i="10"/>
  <c r="D51" i="10"/>
  <c r="D55" i="10"/>
  <c r="D79" i="10"/>
  <c r="D5" i="10"/>
  <c r="D91" i="10"/>
  <c r="D19" i="10"/>
  <c r="D56" i="10"/>
  <c r="D95" i="10"/>
  <c r="D86" i="10"/>
  <c r="D18" i="10"/>
  <c r="D20" i="10"/>
  <c r="D58" i="10"/>
  <c r="D96" i="10"/>
  <c r="D43" i="10"/>
  <c r="D16" i="10"/>
  <c r="D22" i="10"/>
  <c r="D59" i="10"/>
  <c r="D101" i="10"/>
  <c r="D81" i="10"/>
  <c r="D61" i="10"/>
  <c r="D41" i="10"/>
  <c r="D21" i="10"/>
  <c r="D100" i="10"/>
  <c r="D80" i="10"/>
  <c r="D98" i="10"/>
  <c r="D97" i="10"/>
  <c r="D77" i="10"/>
  <c r="D57" i="10"/>
  <c r="D37" i="10"/>
  <c r="D17" i="10"/>
  <c r="D94" i="10"/>
  <c r="D74" i="10"/>
  <c r="D54" i="10"/>
  <c r="D34" i="10"/>
  <c r="D14" i="10"/>
  <c r="D92" i="10"/>
  <c r="D93" i="10"/>
  <c r="D73" i="10"/>
  <c r="D53" i="10"/>
  <c r="D33" i="10"/>
  <c r="D13" i="10"/>
  <c r="D72" i="10"/>
  <c r="D32" i="10"/>
  <c r="D12" i="10"/>
  <c r="D52" i="10"/>
  <c r="D90" i="10"/>
  <c r="D70" i="10"/>
  <c r="D50" i="10"/>
  <c r="D30" i="10"/>
  <c r="D10" i="10"/>
  <c r="D69" i="10"/>
  <c r="D9" i="10"/>
  <c r="D89" i="10"/>
  <c r="D49" i="10"/>
  <c r="D29" i="10"/>
  <c r="D88" i="10"/>
  <c r="D68" i="10"/>
  <c r="D48" i="10"/>
  <c r="D28" i="10"/>
  <c r="D8" i="10"/>
  <c r="D87" i="10"/>
  <c r="D47" i="10"/>
  <c r="D27" i="10"/>
  <c r="D67" i="10"/>
  <c r="D7" i="10"/>
  <c r="D24" i="10"/>
  <c r="D62" i="10"/>
  <c r="D63" i="10"/>
  <c r="D64" i="10"/>
  <c r="D31" i="10"/>
  <c r="D65" i="10"/>
  <c r="D35" i="10"/>
  <c r="D66" i="10"/>
  <c r="D102" i="10"/>
  <c r="D103" i="10"/>
  <c r="D104" i="10"/>
  <c r="D26" i="10"/>
  <c r="D36" i="10"/>
  <c r="D71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C4" i="10"/>
  <c r="B4" i="10"/>
  <c r="B12" i="1" l="1"/>
  <c r="B4" i="5"/>
  <c r="B7" i="5" l="1"/>
  <c r="N3" i="2" l="1"/>
  <c r="B22" i="1"/>
  <c r="B26" i="1"/>
  <c r="B31" i="1"/>
  <c r="B36" i="1"/>
  <c r="B27" i="1"/>
  <c r="B32" i="1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F205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F163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F147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H133" i="2"/>
  <c r="C133" i="2"/>
  <c r="B133" i="2"/>
  <c r="C132" i="2"/>
  <c r="B132" i="2"/>
  <c r="F131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F115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F99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F83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F67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H53" i="2"/>
  <c r="C53" i="2"/>
  <c r="B53" i="2"/>
  <c r="C52" i="2"/>
  <c r="B52" i="2"/>
  <c r="F51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H37" i="2"/>
  <c r="C37" i="2"/>
  <c r="B37" i="2"/>
  <c r="C36" i="2"/>
  <c r="B36" i="2"/>
  <c r="F35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H28" i="2"/>
  <c r="C28" i="2"/>
  <c r="B28" i="2"/>
  <c r="H27" i="2"/>
  <c r="C27" i="2"/>
  <c r="B27" i="2"/>
  <c r="F26" i="2"/>
  <c r="C26" i="2"/>
  <c r="B26" i="2"/>
  <c r="C25" i="2"/>
  <c r="B25" i="2"/>
  <c r="C24" i="2"/>
  <c r="B24" i="2"/>
  <c r="C23" i="2"/>
  <c r="B23" i="2"/>
  <c r="F22" i="2"/>
  <c r="C22" i="2"/>
  <c r="B22" i="2"/>
  <c r="C21" i="2"/>
  <c r="B21" i="2"/>
  <c r="C20" i="2"/>
  <c r="B20" i="2"/>
  <c r="C19" i="2"/>
  <c r="B19" i="2"/>
  <c r="F18" i="2"/>
  <c r="C18" i="2"/>
  <c r="B18" i="2"/>
  <c r="C17" i="2"/>
  <c r="B17" i="2"/>
  <c r="C16" i="2"/>
  <c r="B16" i="2"/>
  <c r="C15" i="2"/>
  <c r="B15" i="2"/>
  <c r="F14" i="2"/>
  <c r="C14" i="2"/>
  <c r="B14" i="2"/>
  <c r="C13" i="2"/>
  <c r="B13" i="2"/>
  <c r="H12" i="2"/>
  <c r="C12" i="2"/>
  <c r="B12" i="2"/>
  <c r="H11" i="2"/>
  <c r="C11" i="2"/>
  <c r="B11" i="2"/>
  <c r="F10" i="2"/>
  <c r="C10" i="2"/>
  <c r="B10" i="2"/>
  <c r="C9" i="2"/>
  <c r="B9" i="2"/>
  <c r="C8" i="2"/>
  <c r="B8" i="2"/>
  <c r="F7" i="2"/>
  <c r="C7" i="2"/>
  <c r="B7" i="2"/>
  <c r="F6" i="2"/>
  <c r="C6" i="2"/>
  <c r="B6" i="2"/>
  <c r="C5" i="2"/>
  <c r="B5" i="2"/>
  <c r="H4" i="2"/>
  <c r="C4" i="2"/>
  <c r="B4" i="2"/>
  <c r="R3" i="2"/>
  <c r="U3" i="2" s="1"/>
  <c r="O3" i="2"/>
  <c r="G3" i="2"/>
  <c r="F3" i="2"/>
  <c r="C3" i="2"/>
  <c r="B3" i="2"/>
  <c r="B37" i="1"/>
  <c r="H20" i="2" s="1"/>
  <c r="G11" i="2"/>
  <c r="G381" i="2"/>
  <c r="F171" i="2"/>
  <c r="B21" i="1"/>
  <c r="B18" i="1"/>
  <c r="B7" i="1"/>
  <c r="D397" i="2" s="1"/>
  <c r="T3" i="2" l="1"/>
  <c r="H8" i="2"/>
  <c r="H24" i="2"/>
  <c r="H9" i="2"/>
  <c r="H25" i="2"/>
  <c r="D148" i="2"/>
  <c r="D261" i="2"/>
  <c r="D293" i="2"/>
  <c r="D421" i="2"/>
  <c r="D108" i="2"/>
  <c r="D128" i="2"/>
  <c r="D158" i="2"/>
  <c r="D195" i="2"/>
  <c r="D215" i="2"/>
  <c r="D279" i="2"/>
  <c r="D301" i="2"/>
  <c r="D429" i="2"/>
  <c r="D15" i="2"/>
  <c r="H17" i="2"/>
  <c r="H19" i="2"/>
  <c r="D30" i="2"/>
  <c r="D40" i="2"/>
  <c r="H45" i="2"/>
  <c r="D55" i="2"/>
  <c r="D58" i="2"/>
  <c r="D66" i="2"/>
  <c r="D92" i="2"/>
  <c r="D100" i="2"/>
  <c r="D117" i="2"/>
  <c r="D140" i="2"/>
  <c r="D146" i="2"/>
  <c r="D182" i="2"/>
  <c r="D192" i="2"/>
  <c r="D237" i="2"/>
  <c r="D269" i="2"/>
  <c r="D309" i="2"/>
  <c r="D373" i="2"/>
  <c r="D437" i="2"/>
  <c r="D73" i="2"/>
  <c r="D105" i="2"/>
  <c r="D142" i="2"/>
  <c r="D3" i="2"/>
  <c r="D19" i="2"/>
  <c r="D21" i="2"/>
  <c r="D35" i="2"/>
  <c r="D68" i="2"/>
  <c r="D76" i="2"/>
  <c r="D81" i="2"/>
  <c r="D131" i="2"/>
  <c r="D168" i="2"/>
  <c r="D205" i="2"/>
  <c r="D247" i="2"/>
  <c r="D365" i="2"/>
  <c r="D7" i="2"/>
  <c r="D9" i="2"/>
  <c r="D11" i="2"/>
  <c r="D13" i="2"/>
  <c r="D24" i="2"/>
  <c r="D26" i="2"/>
  <c r="D28" i="2"/>
  <c r="D33" i="2"/>
  <c r="D43" i="2"/>
  <c r="D48" i="2"/>
  <c r="D53" i="2"/>
  <c r="D61" i="2"/>
  <c r="D74" i="2"/>
  <c r="D79" i="2"/>
  <c r="D84" i="2"/>
  <c r="D95" i="2"/>
  <c r="D106" i="2"/>
  <c r="D112" i="2"/>
  <c r="H117" i="2"/>
  <c r="D120" i="2"/>
  <c r="D123" i="2"/>
  <c r="D134" i="2"/>
  <c r="D143" i="2"/>
  <c r="D179" i="2"/>
  <c r="D223" i="2"/>
  <c r="D255" i="2"/>
  <c r="D287" i="2"/>
  <c r="D317" i="2"/>
  <c r="D381" i="2"/>
  <c r="D445" i="2"/>
  <c r="H165" i="2"/>
  <c r="D70" i="2"/>
  <c r="D357" i="2"/>
  <c r="D17" i="2"/>
  <c r="D22" i="2"/>
  <c r="D82" i="2"/>
  <c r="D87" i="2"/>
  <c r="D90" i="2"/>
  <c r="D98" i="2"/>
  <c r="D115" i="2"/>
  <c r="D126" i="2"/>
  <c r="D156" i="2"/>
  <c r="D166" i="2"/>
  <c r="D176" i="2"/>
  <c r="D203" i="2"/>
  <c r="D213" i="2"/>
  <c r="D245" i="2"/>
  <c r="D277" i="2"/>
  <c r="D325" i="2"/>
  <c r="D389" i="2"/>
  <c r="D47" i="2"/>
  <c r="D122" i="2"/>
  <c r="D161" i="2"/>
  <c r="D5" i="2"/>
  <c r="D38" i="2"/>
  <c r="D64" i="2"/>
  <c r="D69" i="2"/>
  <c r="D77" i="2"/>
  <c r="D16" i="2"/>
  <c r="D20" i="2"/>
  <c r="D31" i="2"/>
  <c r="D36" i="2"/>
  <c r="D41" i="2"/>
  <c r="D46" i="2"/>
  <c r="D59" i="2"/>
  <c r="D67" i="2"/>
  <c r="H69" i="2"/>
  <c r="D72" i="2"/>
  <c r="H77" i="2"/>
  <c r="D93" i="2"/>
  <c r="D101" i="2"/>
  <c r="D104" i="2"/>
  <c r="D138" i="2"/>
  <c r="D141" i="2"/>
  <c r="D150" i="2"/>
  <c r="D153" i="2"/>
  <c r="D190" i="2"/>
  <c r="D200" i="2"/>
  <c r="D231" i="2"/>
  <c r="D263" i="2"/>
  <c r="D333" i="2"/>
  <c r="B6" i="1"/>
  <c r="D796" i="2"/>
  <c r="D788" i="2"/>
  <c r="D780" i="2"/>
  <c r="D772" i="2"/>
  <c r="D764" i="2"/>
  <c r="D756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7" i="2"/>
  <c r="D202" i="2"/>
  <c r="D197" i="2"/>
  <c r="D189" i="2"/>
  <c r="D181" i="2"/>
  <c r="D173" i="2"/>
  <c r="D163" i="2"/>
  <c r="D155" i="2"/>
  <c r="D145" i="2"/>
  <c r="D137" i="2"/>
  <c r="D132" i="2"/>
  <c r="D127" i="2"/>
  <c r="D119" i="2"/>
  <c r="D109" i="2"/>
  <c r="D99" i="2"/>
  <c r="D86" i="2"/>
  <c r="D71" i="2"/>
  <c r="D56" i="2"/>
  <c r="D801" i="2"/>
  <c r="D793" i="2"/>
  <c r="D785" i="2"/>
  <c r="D777" i="2"/>
  <c r="D769" i="2"/>
  <c r="D761" i="2"/>
  <c r="D753" i="2"/>
  <c r="D745" i="2"/>
  <c r="D737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194" i="2"/>
  <c r="D186" i="2"/>
  <c r="D178" i="2"/>
  <c r="D170" i="2"/>
  <c r="D165" i="2"/>
  <c r="D160" i="2"/>
  <c r="D152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4" i="2"/>
  <c r="D199" i="2"/>
  <c r="D191" i="2"/>
  <c r="D183" i="2"/>
  <c r="D175" i="2"/>
  <c r="D167" i="2"/>
  <c r="D157" i="2"/>
  <c r="D147" i="2"/>
  <c r="D139" i="2"/>
  <c r="D129" i="2"/>
  <c r="D121" i="2"/>
  <c r="D116" i="2"/>
  <c r="D111" i="2"/>
  <c r="D103" i="2"/>
  <c r="D88" i="2"/>
  <c r="D803" i="2"/>
  <c r="D795" i="2"/>
  <c r="D787" i="2"/>
  <c r="D779" i="2"/>
  <c r="D771" i="2"/>
  <c r="D763" i="2"/>
  <c r="D755" i="2"/>
  <c r="D747" i="2"/>
  <c r="D739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6" i="2"/>
  <c r="D201" i="2"/>
  <c r="D196" i="2"/>
  <c r="D188" i="2"/>
  <c r="D180" i="2"/>
  <c r="D172" i="2"/>
  <c r="D162" i="2"/>
  <c r="D154" i="2"/>
  <c r="D149" i="2"/>
  <c r="D144" i="2"/>
  <c r="D136" i="2"/>
  <c r="D800" i="2"/>
  <c r="D792" i="2"/>
  <c r="D784" i="2"/>
  <c r="D776" i="2"/>
  <c r="D768" i="2"/>
  <c r="D760" i="2"/>
  <c r="D752" i="2"/>
  <c r="D744" i="2"/>
  <c r="D736" i="2"/>
  <c r="D728" i="2"/>
  <c r="D720" i="2"/>
  <c r="D712" i="2"/>
  <c r="D704" i="2"/>
  <c r="D696" i="2"/>
  <c r="D688" i="2"/>
  <c r="D680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193" i="2"/>
  <c r="D185" i="2"/>
  <c r="D177" i="2"/>
  <c r="D169" i="2"/>
  <c r="D164" i="2"/>
  <c r="D159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802" i="2"/>
  <c r="D794" i="2"/>
  <c r="D786" i="2"/>
  <c r="D778" i="2"/>
  <c r="D770" i="2"/>
  <c r="D762" i="2"/>
  <c r="D754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799" i="2"/>
  <c r="D791" i="2"/>
  <c r="D783" i="2"/>
  <c r="D775" i="2"/>
  <c r="D767" i="2"/>
  <c r="D759" i="2"/>
  <c r="D751" i="2"/>
  <c r="D743" i="2"/>
  <c r="D735" i="2"/>
  <c r="D727" i="2"/>
  <c r="D719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4" i="2"/>
  <c r="D23" i="2"/>
  <c r="D32" i="2"/>
  <c r="D78" i="2"/>
  <c r="D151" i="2"/>
  <c r="D171" i="2"/>
  <c r="D198" i="2"/>
  <c r="D45" i="2"/>
  <c r="D63" i="2"/>
  <c r="D89" i="2"/>
  <c r="D97" i="2"/>
  <c r="D125" i="2"/>
  <c r="D18" i="2"/>
  <c r="D14" i="2"/>
  <c r="H16" i="2"/>
  <c r="D34" i="2"/>
  <c r="D44" i="2"/>
  <c r="D49" i="2"/>
  <c r="D62" i="2"/>
  <c r="D75" i="2"/>
  <c r="D80" i="2"/>
  <c r="D85" i="2"/>
  <c r="D96" i="2"/>
  <c r="D107" i="2"/>
  <c r="D110" i="2"/>
  <c r="D113" i="2"/>
  <c r="D118" i="2"/>
  <c r="D124" i="2"/>
  <c r="D130" i="2"/>
  <c r="D135" i="2"/>
  <c r="D187" i="2"/>
  <c r="D221" i="2"/>
  <c r="D253" i="2"/>
  <c r="D285" i="2"/>
  <c r="D341" i="2"/>
  <c r="D405" i="2"/>
  <c r="D37" i="2"/>
  <c r="D42" i="2"/>
  <c r="D52" i="2"/>
  <c r="D60" i="2"/>
  <c r="D94" i="2"/>
  <c r="D102" i="2"/>
  <c r="D229" i="2"/>
  <c r="D50" i="2"/>
  <c r="D114" i="2"/>
  <c r="D51" i="2"/>
  <c r="H125" i="2"/>
  <c r="H101" i="2"/>
  <c r="H61" i="2"/>
  <c r="H93" i="2"/>
  <c r="D6" i="2"/>
  <c r="D8" i="2"/>
  <c r="D10" i="2"/>
  <c r="D12" i="2"/>
  <c r="D25" i="2"/>
  <c r="D27" i="2"/>
  <c r="D29" i="2"/>
  <c r="D39" i="2"/>
  <c r="D54" i="2"/>
  <c r="D57" i="2"/>
  <c r="D65" i="2"/>
  <c r="D83" i="2"/>
  <c r="H85" i="2"/>
  <c r="D91" i="2"/>
  <c r="D133" i="2"/>
  <c r="D174" i="2"/>
  <c r="D184" i="2"/>
  <c r="H207" i="2"/>
  <c r="D239" i="2"/>
  <c r="D271" i="2"/>
  <c r="D349" i="2"/>
  <c r="D413" i="2"/>
  <c r="H149" i="2"/>
  <c r="H199" i="2"/>
  <c r="Q3" i="2"/>
  <c r="G60" i="2"/>
  <c r="G172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803" i="2"/>
  <c r="H795" i="2"/>
  <c r="H787" i="2"/>
  <c r="H779" i="2"/>
  <c r="H771" i="2"/>
  <c r="H763" i="2"/>
  <c r="H755" i="2"/>
  <c r="H747" i="2"/>
  <c r="H739" i="2"/>
  <c r="H731" i="2"/>
  <c r="H723" i="2"/>
  <c r="H715" i="2"/>
  <c r="H707" i="2"/>
  <c r="H699" i="2"/>
  <c r="H691" i="2"/>
  <c r="H683" i="2"/>
  <c r="H796" i="2"/>
  <c r="H788" i="2"/>
  <c r="H780" i="2"/>
  <c r="H772" i="2"/>
  <c r="H764" i="2"/>
  <c r="H756" i="2"/>
  <c r="H748" i="2"/>
  <c r="H740" i="2"/>
  <c r="H732" i="2"/>
  <c r="H724" i="2"/>
  <c r="H716" i="2"/>
  <c r="H708" i="2"/>
  <c r="H700" i="2"/>
  <c r="H692" i="2"/>
  <c r="H684" i="2"/>
  <c r="H797" i="2"/>
  <c r="H789" i="2"/>
  <c r="H781" i="2"/>
  <c r="H773" i="2"/>
  <c r="H765" i="2"/>
  <c r="H757" i="2"/>
  <c r="H749" i="2"/>
  <c r="H741" i="2"/>
  <c r="H733" i="2"/>
  <c r="H725" i="2"/>
  <c r="H717" i="2"/>
  <c r="H709" i="2"/>
  <c r="H701" i="2"/>
  <c r="H693" i="2"/>
  <c r="H685" i="2"/>
  <c r="H798" i="2"/>
  <c r="H790" i="2"/>
  <c r="H782" i="2"/>
  <c r="H774" i="2"/>
  <c r="H766" i="2"/>
  <c r="H758" i="2"/>
  <c r="H750" i="2"/>
  <c r="H742" i="2"/>
  <c r="H734" i="2"/>
  <c r="H726" i="2"/>
  <c r="H718" i="2"/>
  <c r="H710" i="2"/>
  <c r="H702" i="2"/>
  <c r="H694" i="2"/>
  <c r="H686" i="2"/>
  <c r="H799" i="2"/>
  <c r="H791" i="2"/>
  <c r="H783" i="2"/>
  <c r="H775" i="2"/>
  <c r="H767" i="2"/>
  <c r="H759" i="2"/>
  <c r="H751" i="2"/>
  <c r="H743" i="2"/>
  <c r="H735" i="2"/>
  <c r="H727" i="2"/>
  <c r="H719" i="2"/>
  <c r="H711" i="2"/>
  <c r="H703" i="2"/>
  <c r="H695" i="2"/>
  <c r="H687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78" i="2"/>
  <c r="H570" i="2"/>
  <c r="H562" i="2"/>
  <c r="H675" i="2"/>
  <c r="H667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792" i="2"/>
  <c r="H776" i="2"/>
  <c r="H760" i="2"/>
  <c r="H744" i="2"/>
  <c r="H728" i="2"/>
  <c r="H712" i="2"/>
  <c r="H696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H581" i="2"/>
  <c r="H573" i="2"/>
  <c r="H678" i="2"/>
  <c r="H670" i="2"/>
  <c r="H662" i="2"/>
  <c r="H654" i="2"/>
  <c r="H646" i="2"/>
  <c r="H638" i="2"/>
  <c r="H630" i="2"/>
  <c r="H622" i="2"/>
  <c r="H614" i="2"/>
  <c r="H606" i="2"/>
  <c r="H598" i="2"/>
  <c r="H590" i="2"/>
  <c r="H582" i="2"/>
  <c r="H574" i="2"/>
  <c r="H566" i="2"/>
  <c r="H558" i="2"/>
  <c r="H679" i="2"/>
  <c r="H671" i="2"/>
  <c r="H663" i="2"/>
  <c r="H655" i="2"/>
  <c r="H647" i="2"/>
  <c r="H639" i="2"/>
  <c r="H631" i="2"/>
  <c r="H623" i="2"/>
  <c r="H615" i="2"/>
  <c r="H607" i="2"/>
  <c r="H599" i="2"/>
  <c r="H591" i="2"/>
  <c r="H583" i="2"/>
  <c r="H575" i="2"/>
  <c r="H567" i="2"/>
  <c r="H559" i="2"/>
  <c r="H680" i="2"/>
  <c r="H568" i="2"/>
  <c r="H561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673" i="2"/>
  <c r="H665" i="2"/>
  <c r="H657" i="2"/>
  <c r="H649" i="2"/>
  <c r="H641" i="2"/>
  <c r="H633" i="2"/>
  <c r="H625" i="2"/>
  <c r="H617" i="2"/>
  <c r="H609" i="2"/>
  <c r="H601" i="2"/>
  <c r="H593" i="2"/>
  <c r="H585" i="2"/>
  <c r="H577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681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784" i="2"/>
  <c r="H752" i="2"/>
  <c r="H720" i="2"/>
  <c r="H688" i="2"/>
  <c r="H557" i="2"/>
  <c r="H549" i="2"/>
  <c r="H541" i="2"/>
  <c r="H533" i="2"/>
  <c r="H525" i="2"/>
  <c r="H517" i="2"/>
  <c r="H509" i="2"/>
  <c r="H501" i="2"/>
  <c r="H493" i="2"/>
  <c r="H485" i="2"/>
  <c r="H477" i="2"/>
  <c r="H569" i="2"/>
  <c r="H560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672" i="2"/>
  <c r="H664" i="2"/>
  <c r="H656" i="2"/>
  <c r="H648" i="2"/>
  <c r="H640" i="2"/>
  <c r="H632" i="2"/>
  <c r="H624" i="2"/>
  <c r="H616" i="2"/>
  <c r="H608" i="2"/>
  <c r="H600" i="2"/>
  <c r="H592" i="2"/>
  <c r="H584" i="2"/>
  <c r="H576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50" i="2"/>
  <c r="H445" i="2"/>
  <c r="H434" i="2"/>
  <c r="H424" i="2"/>
  <c r="H416" i="2"/>
  <c r="H408" i="2"/>
  <c r="H400" i="2"/>
  <c r="H392" i="2"/>
  <c r="H384" i="2"/>
  <c r="H376" i="2"/>
  <c r="H368" i="2"/>
  <c r="H360" i="2"/>
  <c r="H768" i="2"/>
  <c r="H441" i="2"/>
  <c r="H425" i="2"/>
  <c r="H417" i="2"/>
  <c r="H409" i="2"/>
  <c r="H401" i="2"/>
  <c r="H393" i="2"/>
  <c r="H385" i="2"/>
  <c r="H377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736" i="2"/>
  <c r="H553" i="2"/>
  <c r="H537" i="2"/>
  <c r="H521" i="2"/>
  <c r="H505" i="2"/>
  <c r="H489" i="2"/>
  <c r="H473" i="2"/>
  <c r="H469" i="2"/>
  <c r="H465" i="2"/>
  <c r="H461" i="2"/>
  <c r="H457" i="2"/>
  <c r="H427" i="2"/>
  <c r="H419" i="2"/>
  <c r="H411" i="2"/>
  <c r="H403" i="2"/>
  <c r="H395" i="2"/>
  <c r="H387" i="2"/>
  <c r="H379" i="2"/>
  <c r="H371" i="2"/>
  <c r="H363" i="2"/>
  <c r="H453" i="2"/>
  <c r="H442" i="2"/>
  <c r="H437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704" i="2"/>
  <c r="H565" i="2"/>
  <c r="H449" i="2"/>
  <c r="H433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800" i="2"/>
  <c r="H545" i="2"/>
  <c r="H529" i="2"/>
  <c r="H513" i="2"/>
  <c r="H497" i="2"/>
  <c r="H481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52" i="2"/>
  <c r="H344" i="2"/>
  <c r="H33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369" i="2"/>
  <c r="H361" i="2"/>
  <c r="H328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430" i="2"/>
  <c r="H414" i="2"/>
  <c r="H398" i="2"/>
  <c r="H382" i="2"/>
  <c r="H355" i="2"/>
  <c r="H347" i="2"/>
  <c r="H339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353" i="2"/>
  <c r="H350" i="2"/>
  <c r="H345" i="2"/>
  <c r="H342" i="2"/>
  <c r="H337" i="2"/>
  <c r="H334" i="2"/>
  <c r="H331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329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366" i="2"/>
  <c r="H358" i="2"/>
  <c r="H326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327" i="2"/>
  <c r="H323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422" i="2"/>
  <c r="H390" i="2"/>
  <c r="H180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12" i="2"/>
  <c r="H204" i="2"/>
  <c r="H196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316" i="2"/>
  <c r="H300" i="2"/>
  <c r="H284" i="2"/>
  <c r="H268" i="2"/>
  <c r="H252" i="2"/>
  <c r="H236" i="2"/>
  <c r="H220" i="2"/>
  <c r="H190" i="2"/>
  <c r="H183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406" i="2"/>
  <c r="H374" i="2"/>
  <c r="H188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308" i="2"/>
  <c r="H292" i="2"/>
  <c r="H276" i="2"/>
  <c r="H260" i="2"/>
  <c r="H244" i="2"/>
  <c r="H228" i="2"/>
  <c r="H191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3" i="2"/>
  <c r="F5" i="2"/>
  <c r="G6" i="2"/>
  <c r="H7" i="2"/>
  <c r="F13" i="2"/>
  <c r="G14" i="2"/>
  <c r="H15" i="2"/>
  <c r="F21" i="2"/>
  <c r="G22" i="2"/>
  <c r="H23" i="2"/>
  <c r="F29" i="2"/>
  <c r="H215" i="2"/>
  <c r="F332" i="2"/>
  <c r="G7" i="2"/>
  <c r="G23" i="2"/>
  <c r="G44" i="2"/>
  <c r="G76" i="2"/>
  <c r="G108" i="2"/>
  <c r="G156" i="2"/>
  <c r="F4" i="2"/>
  <c r="G5" i="2"/>
  <c r="H6" i="2"/>
  <c r="F12" i="2"/>
  <c r="G13" i="2"/>
  <c r="H14" i="2"/>
  <c r="F20" i="2"/>
  <c r="G21" i="2"/>
  <c r="H22" i="2"/>
  <c r="F28" i="2"/>
  <c r="H29" i="2"/>
  <c r="F31" i="2"/>
  <c r="F188" i="2"/>
  <c r="F213" i="2"/>
  <c r="F364" i="2"/>
  <c r="G15" i="2"/>
  <c r="G92" i="2"/>
  <c r="G124" i="2"/>
  <c r="G140" i="2"/>
  <c r="G4" i="2"/>
  <c r="H5" i="2"/>
  <c r="F11" i="2"/>
  <c r="G12" i="2"/>
  <c r="H13" i="2"/>
  <c r="F19" i="2"/>
  <c r="G20" i="2"/>
  <c r="H21" i="2"/>
  <c r="F27" i="2"/>
  <c r="G28" i="2"/>
  <c r="G36" i="2"/>
  <c r="F43" i="2"/>
  <c r="G52" i="2"/>
  <c r="F59" i="2"/>
  <c r="G68" i="2"/>
  <c r="F75" i="2"/>
  <c r="G84" i="2"/>
  <c r="F91" i="2"/>
  <c r="G100" i="2"/>
  <c r="F107" i="2"/>
  <c r="H109" i="2"/>
  <c r="G116" i="2"/>
  <c r="F123" i="2"/>
  <c r="G132" i="2"/>
  <c r="F139" i="2"/>
  <c r="H141" i="2"/>
  <c r="G148" i="2"/>
  <c r="F155" i="2"/>
  <c r="H157" i="2"/>
  <c r="G164" i="2"/>
  <c r="H173" i="2"/>
  <c r="G19" i="2"/>
  <c r="G27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801" i="2"/>
  <c r="F793" i="2"/>
  <c r="F785" i="2"/>
  <c r="F777" i="2"/>
  <c r="F769" i="2"/>
  <c r="F761" i="2"/>
  <c r="F753" i="2"/>
  <c r="F745" i="2"/>
  <c r="F737" i="2"/>
  <c r="F729" i="2"/>
  <c r="F721" i="2"/>
  <c r="F713" i="2"/>
  <c r="F705" i="2"/>
  <c r="F697" i="2"/>
  <c r="F689" i="2"/>
  <c r="F802" i="2"/>
  <c r="F794" i="2"/>
  <c r="F786" i="2"/>
  <c r="F778" i="2"/>
  <c r="F770" i="2"/>
  <c r="F762" i="2"/>
  <c r="F754" i="2"/>
  <c r="F746" i="2"/>
  <c r="F738" i="2"/>
  <c r="F730" i="2"/>
  <c r="F722" i="2"/>
  <c r="F714" i="2"/>
  <c r="F706" i="2"/>
  <c r="F698" i="2"/>
  <c r="F690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707" i="2"/>
  <c r="F699" i="2"/>
  <c r="F691" i="2"/>
  <c r="F796" i="2"/>
  <c r="F788" i="2"/>
  <c r="F780" i="2"/>
  <c r="F772" i="2"/>
  <c r="F764" i="2"/>
  <c r="F756" i="2"/>
  <c r="F748" i="2"/>
  <c r="F740" i="2"/>
  <c r="F732" i="2"/>
  <c r="F724" i="2"/>
  <c r="F716" i="2"/>
  <c r="F708" i="2"/>
  <c r="F700" i="2"/>
  <c r="F692" i="2"/>
  <c r="F684" i="2"/>
  <c r="F797" i="2"/>
  <c r="F789" i="2"/>
  <c r="F781" i="2"/>
  <c r="F773" i="2"/>
  <c r="F765" i="2"/>
  <c r="F757" i="2"/>
  <c r="F749" i="2"/>
  <c r="F741" i="2"/>
  <c r="F733" i="2"/>
  <c r="F725" i="2"/>
  <c r="F717" i="2"/>
  <c r="F709" i="2"/>
  <c r="F701" i="2"/>
  <c r="F693" i="2"/>
  <c r="F685" i="2"/>
  <c r="F799" i="2"/>
  <c r="F791" i="2"/>
  <c r="F783" i="2"/>
  <c r="F775" i="2"/>
  <c r="F767" i="2"/>
  <c r="F759" i="2"/>
  <c r="F751" i="2"/>
  <c r="F743" i="2"/>
  <c r="F735" i="2"/>
  <c r="F727" i="2"/>
  <c r="F719" i="2"/>
  <c r="F711" i="2"/>
  <c r="F703" i="2"/>
  <c r="F695" i="2"/>
  <c r="F687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681" i="2"/>
  <c r="F673" i="2"/>
  <c r="F665" i="2"/>
  <c r="F657" i="2"/>
  <c r="F649" i="2"/>
  <c r="F641" i="2"/>
  <c r="F633" i="2"/>
  <c r="F625" i="2"/>
  <c r="F617" i="2"/>
  <c r="F609" i="2"/>
  <c r="F601" i="2"/>
  <c r="F593" i="2"/>
  <c r="F585" i="2"/>
  <c r="F577" i="2"/>
  <c r="F569" i="2"/>
  <c r="F561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790" i="2"/>
  <c r="F774" i="2"/>
  <c r="F758" i="2"/>
  <c r="F742" i="2"/>
  <c r="F726" i="2"/>
  <c r="F710" i="2"/>
  <c r="F694" i="2"/>
  <c r="F683" i="2"/>
  <c r="F675" i="2"/>
  <c r="F667" i="2"/>
  <c r="F659" i="2"/>
  <c r="F651" i="2"/>
  <c r="F643" i="2"/>
  <c r="F635" i="2"/>
  <c r="F627" i="2"/>
  <c r="F619" i="2"/>
  <c r="F611" i="2"/>
  <c r="F603" i="2"/>
  <c r="F595" i="2"/>
  <c r="F587" i="2"/>
  <c r="F579" i="2"/>
  <c r="F676" i="2"/>
  <c r="F668" i="2"/>
  <c r="F660" i="2"/>
  <c r="F652" i="2"/>
  <c r="F644" i="2"/>
  <c r="F636" i="2"/>
  <c r="F628" i="2"/>
  <c r="F620" i="2"/>
  <c r="F612" i="2"/>
  <c r="F604" i="2"/>
  <c r="F596" i="2"/>
  <c r="F588" i="2"/>
  <c r="F580" i="2"/>
  <c r="F572" i="2"/>
  <c r="F564" i="2"/>
  <c r="F677" i="2"/>
  <c r="F669" i="2"/>
  <c r="F661" i="2"/>
  <c r="F653" i="2"/>
  <c r="F645" i="2"/>
  <c r="F637" i="2"/>
  <c r="F629" i="2"/>
  <c r="F621" i="2"/>
  <c r="F613" i="2"/>
  <c r="F605" i="2"/>
  <c r="F597" i="2"/>
  <c r="F589" i="2"/>
  <c r="F581" i="2"/>
  <c r="F573" i="2"/>
  <c r="F565" i="2"/>
  <c r="F563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553" i="2"/>
  <c r="F545" i="2"/>
  <c r="F537" i="2"/>
  <c r="F529" i="2"/>
  <c r="F521" i="2"/>
  <c r="F513" i="2"/>
  <c r="F505" i="2"/>
  <c r="F497" i="2"/>
  <c r="F489" i="2"/>
  <c r="F481" i="2"/>
  <c r="F473" i="2"/>
  <c r="F465" i="2"/>
  <c r="F457" i="2"/>
  <c r="F449" i="2"/>
  <c r="F441" i="2"/>
  <c r="F433" i="2"/>
  <c r="F782" i="2"/>
  <c r="F750" i="2"/>
  <c r="F718" i="2"/>
  <c r="F686" i="2"/>
  <c r="F566" i="2"/>
  <c r="F559" i="2"/>
  <c r="F554" i="2"/>
  <c r="F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679" i="2"/>
  <c r="F671" i="2"/>
  <c r="F663" i="2"/>
  <c r="F655" i="2"/>
  <c r="F647" i="2"/>
  <c r="F639" i="2"/>
  <c r="F631" i="2"/>
  <c r="F623" i="2"/>
  <c r="F615" i="2"/>
  <c r="F607" i="2"/>
  <c r="F599" i="2"/>
  <c r="F591" i="2"/>
  <c r="F583" i="2"/>
  <c r="F575" i="2"/>
  <c r="F555" i="2"/>
  <c r="F547" i="2"/>
  <c r="F539" i="2"/>
  <c r="F531" i="2"/>
  <c r="F523" i="2"/>
  <c r="F515" i="2"/>
  <c r="F507" i="2"/>
  <c r="F499" i="2"/>
  <c r="F491" i="2"/>
  <c r="F483" i="2"/>
  <c r="F475" i="2"/>
  <c r="F571" i="2"/>
  <c r="F556" i="2"/>
  <c r="F548" i="2"/>
  <c r="F540" i="2"/>
  <c r="F532" i="2"/>
  <c r="F524" i="2"/>
  <c r="F516" i="2"/>
  <c r="F508" i="2"/>
  <c r="F500" i="2"/>
  <c r="F492" i="2"/>
  <c r="F484" i="2"/>
  <c r="F476" i="2"/>
  <c r="F468" i="2"/>
  <c r="F460" i="2"/>
  <c r="F452" i="2"/>
  <c r="F444" i="2"/>
  <c r="F436" i="2"/>
  <c r="F557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798" i="2"/>
  <c r="F766" i="2"/>
  <c r="F734" i="2"/>
  <c r="F702" i="2"/>
  <c r="F567" i="2"/>
  <c r="F558" i="2"/>
  <c r="F550" i="2"/>
  <c r="F542" i="2"/>
  <c r="F534" i="2"/>
  <c r="F526" i="2"/>
  <c r="F518" i="2"/>
  <c r="F510" i="2"/>
  <c r="F502" i="2"/>
  <c r="F494" i="2"/>
  <c r="F486" i="2"/>
  <c r="F478" i="2"/>
  <c r="F470" i="2"/>
  <c r="F462" i="2"/>
  <c r="F454" i="2"/>
  <c r="F446" i="2"/>
  <c r="F438" i="2"/>
  <c r="F646" i="2"/>
  <c r="F582" i="2"/>
  <c r="F443" i="2"/>
  <c r="F430" i="2"/>
  <c r="F422" i="2"/>
  <c r="F414" i="2"/>
  <c r="F406" i="2"/>
  <c r="F398" i="2"/>
  <c r="F390" i="2"/>
  <c r="F382" i="2"/>
  <c r="F374" i="2"/>
  <c r="F366" i="2"/>
  <c r="F358" i="2"/>
  <c r="F638" i="2"/>
  <c r="F574" i="2"/>
  <c r="F431" i="2"/>
  <c r="F423" i="2"/>
  <c r="F415" i="2"/>
  <c r="F407" i="2"/>
  <c r="F399" i="2"/>
  <c r="F391" i="2"/>
  <c r="F383" i="2"/>
  <c r="F375" i="2"/>
  <c r="F630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622" i="2"/>
  <c r="F551" i="2"/>
  <c r="F535" i="2"/>
  <c r="F519" i="2"/>
  <c r="F503" i="2"/>
  <c r="F487" i="2"/>
  <c r="F471" i="2"/>
  <c r="F467" i="2"/>
  <c r="F463" i="2"/>
  <c r="F459" i="2"/>
  <c r="F455" i="2"/>
  <c r="F448" i="2"/>
  <c r="F439" i="2"/>
  <c r="F432" i="2"/>
  <c r="F425" i="2"/>
  <c r="F417" i="2"/>
  <c r="F409" i="2"/>
  <c r="F401" i="2"/>
  <c r="F393" i="2"/>
  <c r="F385" i="2"/>
  <c r="F377" i="2"/>
  <c r="F369" i="2"/>
  <c r="F361" i="2"/>
  <c r="F678" i="2"/>
  <c r="F614" i="2"/>
  <c r="F451" i="2"/>
  <c r="F435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670" i="2"/>
  <c r="F606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654" i="2"/>
  <c r="F590" i="2"/>
  <c r="F543" i="2"/>
  <c r="F527" i="2"/>
  <c r="F511" i="2"/>
  <c r="F495" i="2"/>
  <c r="F479" i="2"/>
  <c r="F447" i="2"/>
  <c r="F440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367" i="2"/>
  <c r="F359" i="2"/>
  <c r="F327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428" i="2"/>
  <c r="F412" i="2"/>
  <c r="F396" i="2"/>
  <c r="F380" i="2"/>
  <c r="F324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353" i="2"/>
  <c r="F350" i="2"/>
  <c r="F345" i="2"/>
  <c r="F342" i="2"/>
  <c r="F337" i="2"/>
  <c r="F334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662" i="2"/>
  <c r="F329" i="2"/>
  <c r="F325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351" i="2"/>
  <c r="F343" i="2"/>
  <c r="F335" i="2"/>
  <c r="F326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420" i="2"/>
  <c r="F388" i="2"/>
  <c r="F356" i="2"/>
  <c r="F186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189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348" i="2"/>
  <c r="F180" i="2"/>
  <c r="F175" i="2"/>
  <c r="F167" i="2"/>
  <c r="F159" i="2"/>
  <c r="F151" i="2"/>
  <c r="F143" i="2"/>
  <c r="F135" i="2"/>
  <c r="F127" i="2"/>
  <c r="F119" i="2"/>
  <c r="F111" i="2"/>
  <c r="F103" i="2"/>
  <c r="F95" i="2"/>
  <c r="F87" i="2"/>
  <c r="F79" i="2"/>
  <c r="F71" i="2"/>
  <c r="F63" i="2"/>
  <c r="F55" i="2"/>
  <c r="F47" i="2"/>
  <c r="F39" i="2"/>
  <c r="F314" i="2"/>
  <c r="F298" i="2"/>
  <c r="F282" i="2"/>
  <c r="F266" i="2"/>
  <c r="F250" i="2"/>
  <c r="F234" i="2"/>
  <c r="F218" i="2"/>
  <c r="F210" i="2"/>
  <c r="F202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404" i="2"/>
  <c r="F372" i="2"/>
  <c r="F340" i="2"/>
  <c r="F194" i="2"/>
  <c r="F178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598" i="2"/>
  <c r="F181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322" i="2"/>
  <c r="F306" i="2"/>
  <c r="F290" i="2"/>
  <c r="F274" i="2"/>
  <c r="F258" i="2"/>
  <c r="F242" i="2"/>
  <c r="F226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17" i="2"/>
  <c r="G18" i="2"/>
  <c r="G26" i="2"/>
  <c r="F9" i="2"/>
  <c r="G10" i="2"/>
  <c r="F25" i="2"/>
  <c r="E3" i="2"/>
  <c r="F8" i="2"/>
  <c r="G9" i="2"/>
  <c r="H10" i="2"/>
  <c r="F16" i="2"/>
  <c r="G17" i="2"/>
  <c r="H18" i="2"/>
  <c r="F24" i="2"/>
  <c r="G25" i="2"/>
  <c r="H26" i="2"/>
  <c r="F197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799" i="2"/>
  <c r="G783" i="2"/>
  <c r="G767" i="2"/>
  <c r="G751" i="2"/>
  <c r="G735" i="2"/>
  <c r="G719" i="2"/>
  <c r="G703" i="2"/>
  <c r="G687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565" i="2"/>
  <c r="G678" i="2"/>
  <c r="G670" i="2"/>
  <c r="G662" i="2"/>
  <c r="G654" i="2"/>
  <c r="G646" i="2"/>
  <c r="G638" i="2"/>
  <c r="G630" i="2"/>
  <c r="G622" i="2"/>
  <c r="G614" i="2"/>
  <c r="G606" i="2"/>
  <c r="G598" i="2"/>
  <c r="G590" i="2"/>
  <c r="G582" i="2"/>
  <c r="G574" i="2"/>
  <c r="G566" i="2"/>
  <c r="G558" i="2"/>
  <c r="G775" i="2"/>
  <c r="G743" i="2"/>
  <c r="G711" i="2"/>
  <c r="G572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568" i="2"/>
  <c r="G559" i="2"/>
  <c r="G554" i="2"/>
  <c r="G546" i="2"/>
  <c r="G538" i="2"/>
  <c r="G530" i="2"/>
  <c r="G522" i="2"/>
  <c r="G514" i="2"/>
  <c r="G506" i="2"/>
  <c r="G498" i="2"/>
  <c r="G490" i="2"/>
  <c r="G482" i="2"/>
  <c r="G474" i="2"/>
  <c r="G466" i="2"/>
  <c r="G458" i="2"/>
  <c r="G450" i="2"/>
  <c r="G442" i="2"/>
  <c r="G434" i="2"/>
  <c r="G679" i="2"/>
  <c r="G671" i="2"/>
  <c r="G663" i="2"/>
  <c r="G655" i="2"/>
  <c r="G647" i="2"/>
  <c r="G639" i="2"/>
  <c r="G631" i="2"/>
  <c r="G623" i="2"/>
  <c r="G615" i="2"/>
  <c r="G607" i="2"/>
  <c r="G599" i="2"/>
  <c r="G591" i="2"/>
  <c r="G583" i="2"/>
  <c r="G575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556" i="2"/>
  <c r="G548" i="2"/>
  <c r="G540" i="2"/>
  <c r="G532" i="2"/>
  <c r="G524" i="2"/>
  <c r="G516" i="2"/>
  <c r="G508" i="2"/>
  <c r="G500" i="2"/>
  <c r="G492" i="2"/>
  <c r="G484" i="2"/>
  <c r="G476" i="2"/>
  <c r="G791" i="2"/>
  <c r="G759" i="2"/>
  <c r="G727" i="2"/>
  <c r="G695" i="2"/>
  <c r="G564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567" i="2"/>
  <c r="G560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G43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52" i="2"/>
  <c r="G436" i="2"/>
  <c r="G431" i="2"/>
  <c r="G423" i="2"/>
  <c r="G415" i="2"/>
  <c r="G407" i="2"/>
  <c r="G399" i="2"/>
  <c r="G391" i="2"/>
  <c r="G383" i="2"/>
  <c r="G375" i="2"/>
  <c r="G367" i="2"/>
  <c r="G359" i="2"/>
  <c r="G424" i="2"/>
  <c r="G416" i="2"/>
  <c r="G408" i="2"/>
  <c r="G400" i="2"/>
  <c r="G392" i="2"/>
  <c r="G384" i="2"/>
  <c r="G376" i="2"/>
  <c r="G448" i="2"/>
  <c r="G441" i="2"/>
  <c r="G432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544" i="2"/>
  <c r="G528" i="2"/>
  <c r="G512" i="2"/>
  <c r="G496" i="2"/>
  <c r="G480" i="2"/>
  <c r="G426" i="2"/>
  <c r="G418" i="2"/>
  <c r="G410" i="2"/>
  <c r="G402" i="2"/>
  <c r="G394" i="2"/>
  <c r="G386" i="2"/>
  <c r="G378" i="2"/>
  <c r="G370" i="2"/>
  <c r="G362" i="2"/>
  <c r="G444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331" i="2"/>
  <c r="G323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552" i="2"/>
  <c r="G536" i="2"/>
  <c r="G520" i="2"/>
  <c r="G504" i="2"/>
  <c r="G488" i="2"/>
  <c r="G472" i="2"/>
  <c r="G468" i="2"/>
  <c r="G464" i="2"/>
  <c r="G460" i="2"/>
  <c r="G456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433" i="2"/>
  <c r="G330" i="2"/>
  <c r="G327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352" i="2"/>
  <c r="G349" i="2"/>
  <c r="G344" i="2"/>
  <c r="G341" i="2"/>
  <c r="G336" i="2"/>
  <c r="G333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440" i="2"/>
  <c r="G421" i="2"/>
  <c r="G405" i="2"/>
  <c r="G389" i="2"/>
  <c r="G373" i="2"/>
  <c r="G365" i="2"/>
  <c r="G357" i="2"/>
  <c r="G328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325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368" i="2"/>
  <c r="G36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354" i="2"/>
  <c r="G346" i="2"/>
  <c r="G338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351" i="2"/>
  <c r="G189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326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429" i="2"/>
  <c r="G397" i="2"/>
  <c r="G343" i="2"/>
  <c r="G214" i="2"/>
  <c r="G206" i="2"/>
  <c r="G198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307" i="2"/>
  <c r="G291" i="2"/>
  <c r="G275" i="2"/>
  <c r="G259" i="2"/>
  <c r="G243" i="2"/>
  <c r="G227" i="2"/>
  <c r="G18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335" i="2"/>
  <c r="G190" i="2"/>
  <c r="G181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44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315" i="2"/>
  <c r="G299" i="2"/>
  <c r="G283" i="2"/>
  <c r="G267" i="2"/>
  <c r="G251" i="2"/>
  <c r="G235" i="2"/>
  <c r="G219" i="2"/>
  <c r="G211" i="2"/>
  <c r="G203" i="2"/>
  <c r="G195" i="2"/>
  <c r="G179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8" i="2"/>
  <c r="F15" i="2"/>
  <c r="G16" i="2"/>
  <c r="F23" i="2"/>
  <c r="G24" i="2"/>
  <c r="G413" i="2"/>
  <c r="M3" i="2"/>
  <c r="O4" i="2"/>
  <c r="N4" i="2" l="1"/>
  <c r="T4" i="2"/>
  <c r="B2" i="5"/>
  <c r="W4" i="2"/>
  <c r="E4" i="2" s="1"/>
  <c r="R4" i="2"/>
  <c r="P3" i="2"/>
  <c r="M4" i="2"/>
  <c r="I3" i="2"/>
  <c r="J3" i="2" s="1"/>
  <c r="K3" i="2" s="1"/>
  <c r="O5" i="2" l="1"/>
  <c r="T5" i="2" s="1"/>
  <c r="U4" i="2"/>
  <c r="B13" i="5"/>
  <c r="B16" i="5" s="1"/>
  <c r="N5" i="2"/>
  <c r="M5" i="2"/>
  <c r="O6" i="2" l="1"/>
  <c r="T6" i="2" s="1"/>
  <c r="N6" i="2"/>
  <c r="M6" i="2"/>
  <c r="M7" i="2" l="1"/>
  <c r="N7" i="2"/>
  <c r="O7" i="2"/>
  <c r="T7" i="2" s="1"/>
  <c r="N8" i="2" l="1"/>
  <c r="M8" i="2"/>
  <c r="O8" i="2"/>
  <c r="T8" i="2" s="1"/>
  <c r="O9" i="2" l="1"/>
  <c r="M9" i="2"/>
  <c r="N9" i="2"/>
  <c r="T9" i="2" l="1"/>
  <c r="N10" i="2"/>
  <c r="M10" i="2"/>
  <c r="O10" i="2"/>
  <c r="T10" i="2" s="1"/>
  <c r="O11" i="2" l="1"/>
  <c r="T11" i="2" s="1"/>
  <c r="M11" i="2"/>
  <c r="N11" i="2"/>
  <c r="N12" i="2" l="1"/>
  <c r="M12" i="2"/>
  <c r="O12" i="2"/>
  <c r="T12" i="2" s="1"/>
  <c r="O13" i="2" l="1"/>
  <c r="T13" i="2" s="1"/>
  <c r="N13" i="2"/>
  <c r="M13" i="2"/>
  <c r="N14" i="2" l="1"/>
  <c r="M14" i="2"/>
  <c r="O14" i="2"/>
  <c r="T14" i="2" s="1"/>
  <c r="N15" i="2" l="1"/>
  <c r="O15" i="2"/>
  <c r="T15" i="2" s="1"/>
  <c r="M15" i="2"/>
  <c r="N16" i="2" l="1"/>
  <c r="M16" i="2"/>
  <c r="O16" i="2"/>
  <c r="T16" i="2" s="1"/>
  <c r="O17" i="2" l="1"/>
  <c r="T17" i="2" s="1"/>
  <c r="M17" i="2"/>
  <c r="N17" i="2"/>
  <c r="N18" i="2" l="1"/>
  <c r="M18" i="2"/>
  <c r="O18" i="2"/>
  <c r="T18" i="2" s="1"/>
  <c r="N19" i="2" l="1"/>
  <c r="O19" i="2"/>
  <c r="T19" i="2" s="1"/>
  <c r="M19" i="2"/>
  <c r="M20" i="2" l="1"/>
  <c r="O20" i="2"/>
  <c r="T20" i="2" s="1"/>
  <c r="N20" i="2"/>
  <c r="N21" i="2" l="1"/>
  <c r="O21" i="2"/>
  <c r="T21" i="2" s="1"/>
  <c r="M21" i="2"/>
  <c r="M22" i="2" l="1"/>
  <c r="O22" i="2"/>
  <c r="T22" i="2" s="1"/>
  <c r="N22" i="2"/>
  <c r="N23" i="2" l="1"/>
  <c r="O23" i="2"/>
  <c r="T23" i="2" s="1"/>
  <c r="M23" i="2"/>
  <c r="M24" i="2" l="1"/>
  <c r="O24" i="2"/>
  <c r="T24" i="2" s="1"/>
  <c r="N24" i="2"/>
  <c r="N25" i="2" l="1"/>
  <c r="O25" i="2"/>
  <c r="T25" i="2" s="1"/>
  <c r="M25" i="2"/>
  <c r="O26" i="2" l="1"/>
  <c r="T26" i="2" s="1"/>
  <c r="M26" i="2"/>
  <c r="N26" i="2"/>
  <c r="N27" i="2" l="1"/>
  <c r="M27" i="2"/>
  <c r="N28" i="2" s="1"/>
  <c r="O27" i="2"/>
  <c r="T27" i="2" s="1"/>
  <c r="O28" i="2" l="1"/>
  <c r="T28" i="2" s="1"/>
  <c r="M28" i="2"/>
  <c r="M29" i="2" s="1"/>
  <c r="N29" i="2" l="1"/>
  <c r="O29" i="2"/>
  <c r="T29" i="2" s="1"/>
  <c r="N30" i="2" l="1"/>
  <c r="O30" i="2"/>
  <c r="T30" i="2" s="1"/>
  <c r="M30" i="2"/>
  <c r="M31" i="2" l="1"/>
  <c r="N31" i="2"/>
  <c r="O31" i="2"/>
  <c r="T31" i="2" s="1"/>
  <c r="M32" i="2" l="1"/>
  <c r="O32" i="2"/>
  <c r="T32" i="2" s="1"/>
  <c r="N32" i="2"/>
  <c r="N33" i="2" l="1"/>
  <c r="O33" i="2"/>
  <c r="T33" i="2" s="1"/>
  <c r="M33" i="2"/>
  <c r="M34" i="2" l="1"/>
  <c r="O34" i="2"/>
  <c r="T34" i="2" s="1"/>
  <c r="N34" i="2"/>
  <c r="N35" i="2" l="1"/>
  <c r="O35" i="2"/>
  <c r="T35" i="2" s="1"/>
  <c r="M35" i="2"/>
  <c r="M36" i="2" l="1"/>
  <c r="N36" i="2"/>
  <c r="O36" i="2"/>
  <c r="T36" i="2" s="1"/>
  <c r="N37" i="2" l="1"/>
  <c r="O37" i="2"/>
  <c r="T37" i="2" s="1"/>
  <c r="M37" i="2"/>
  <c r="M38" i="2" s="1"/>
  <c r="N38" i="2" l="1"/>
  <c r="O38" i="2"/>
  <c r="T38" i="2" s="1"/>
  <c r="N39" i="2" l="1"/>
  <c r="M39" i="2"/>
  <c r="M40" i="2" s="1"/>
  <c r="O39" i="2"/>
  <c r="T39" i="2" s="1"/>
  <c r="N40" i="2" l="1"/>
  <c r="O40" i="2"/>
  <c r="T40" i="2" s="1"/>
  <c r="M41" i="2"/>
  <c r="N41" i="2" l="1"/>
  <c r="M42" i="2"/>
  <c r="O41" i="2"/>
  <c r="T41" i="2" s="1"/>
  <c r="N42" i="2" l="1"/>
  <c r="O42" i="2"/>
  <c r="T42" i="2" s="1"/>
  <c r="M43" i="2"/>
  <c r="N43" i="2" l="1"/>
  <c r="M44" i="2"/>
  <c r="O43" i="2"/>
  <c r="T43" i="2" s="1"/>
  <c r="N44" i="2" l="1"/>
  <c r="O44" i="2"/>
  <c r="T44" i="2" s="1"/>
  <c r="M45" i="2" l="1"/>
  <c r="N45" i="2"/>
  <c r="O45" i="2"/>
  <c r="T45" i="2" s="1"/>
  <c r="M46" i="2" l="1"/>
  <c r="N46" i="2"/>
  <c r="N47" i="2"/>
  <c r="M47" i="2"/>
  <c r="O46" i="2"/>
  <c r="T46" i="2" s="1"/>
  <c r="N48" i="2" l="1"/>
  <c r="O47" i="2"/>
  <c r="T47" i="2" s="1"/>
  <c r="M48" i="2"/>
  <c r="M49" i="2" l="1"/>
  <c r="O48" i="2"/>
  <c r="T48" i="2" s="1"/>
  <c r="N49" i="2"/>
  <c r="N50" i="2" l="1"/>
  <c r="M50" i="2"/>
  <c r="O49" i="2"/>
  <c r="T49" i="2" s="1"/>
  <c r="O50" i="2" l="1"/>
  <c r="T50" i="2" s="1"/>
  <c r="M51" i="2"/>
  <c r="N51" i="2"/>
  <c r="N52" i="2" l="1"/>
  <c r="M52" i="2"/>
  <c r="M53" i="2" s="1"/>
  <c r="O51" i="2"/>
  <c r="T51" i="2" s="1"/>
  <c r="O52" i="2" l="1"/>
  <c r="T52" i="2" s="1"/>
  <c r="N53" i="2"/>
  <c r="N54" i="2" l="1"/>
  <c r="M54" i="2"/>
  <c r="O53" i="2"/>
  <c r="T53" i="2" s="1"/>
  <c r="O54" i="2" l="1"/>
  <c r="T54" i="2" s="1"/>
  <c r="M55" i="2"/>
  <c r="N55" i="2"/>
  <c r="N56" i="2" l="1"/>
  <c r="M56" i="2"/>
  <c r="O55" i="2"/>
  <c r="T55" i="2" s="1"/>
  <c r="M57" i="2" l="1"/>
  <c r="N57" i="2"/>
  <c r="O56" i="2"/>
  <c r="T56" i="2" s="1"/>
  <c r="N58" i="2" l="1"/>
  <c r="O57" i="2"/>
  <c r="T57" i="2" s="1"/>
  <c r="M58" i="2"/>
  <c r="O58" i="2" l="1"/>
  <c r="T58" i="2" s="1"/>
  <c r="M59" i="2"/>
  <c r="N59" i="2"/>
  <c r="N60" i="2" l="1"/>
  <c r="M60" i="2"/>
  <c r="O59" i="2"/>
  <c r="T59" i="2" s="1"/>
  <c r="O60" i="2" l="1"/>
  <c r="T60" i="2" s="1"/>
  <c r="M61" i="2"/>
  <c r="N61" i="2"/>
  <c r="N62" i="2" l="1"/>
  <c r="O61" i="2"/>
  <c r="T61" i="2" s="1"/>
  <c r="M62" i="2"/>
  <c r="M63" i="2" l="1"/>
  <c r="O62" i="2"/>
  <c r="T62" i="2" s="1"/>
  <c r="N63" i="2"/>
  <c r="N64" i="2" l="1"/>
  <c r="O63" i="2"/>
  <c r="T63" i="2" s="1"/>
  <c r="M64" i="2"/>
  <c r="M65" i="2" l="1"/>
  <c r="O64" i="2"/>
  <c r="T64" i="2" s="1"/>
  <c r="N65" i="2"/>
  <c r="N66" i="2" l="1"/>
  <c r="O65" i="2"/>
  <c r="T65" i="2" s="1"/>
  <c r="M66" i="2"/>
  <c r="M67" i="2" l="1"/>
  <c r="O66" i="2"/>
  <c r="T66" i="2" s="1"/>
  <c r="N67" i="2"/>
  <c r="N68" i="2" l="1"/>
  <c r="O67" i="2"/>
  <c r="T67" i="2" s="1"/>
  <c r="M68" i="2"/>
  <c r="M69" i="2" l="1"/>
  <c r="O68" i="2"/>
  <c r="T68" i="2" s="1"/>
  <c r="N69" i="2"/>
  <c r="N70" i="2" l="1"/>
  <c r="O69" i="2"/>
  <c r="T69" i="2" s="1"/>
  <c r="M70" i="2"/>
  <c r="N71" i="2" s="1"/>
  <c r="M71" i="2" l="1"/>
  <c r="M72" i="2" s="1"/>
  <c r="O70" i="2"/>
  <c r="T70" i="2" s="1"/>
  <c r="O71" i="2" l="1"/>
  <c r="T71" i="2" s="1"/>
  <c r="N72" i="2"/>
  <c r="N73" i="2" l="1"/>
  <c r="M73" i="2"/>
  <c r="O72" i="2"/>
  <c r="T72" i="2" s="1"/>
  <c r="N74" i="2" l="1"/>
  <c r="O73" i="2"/>
  <c r="T73" i="2" s="1"/>
  <c r="M74" i="2"/>
  <c r="M75" i="2" l="1"/>
  <c r="O74" i="2"/>
  <c r="T74" i="2" s="1"/>
  <c r="N75" i="2"/>
  <c r="N76" i="2" l="1"/>
  <c r="O75" i="2"/>
  <c r="T75" i="2" s="1"/>
  <c r="M76" i="2"/>
  <c r="N77" i="2" s="1"/>
  <c r="M77" i="2" l="1"/>
  <c r="M78" i="2" s="1"/>
  <c r="O76" i="2"/>
  <c r="T76" i="2" s="1"/>
  <c r="N78" i="2" l="1"/>
  <c r="O77" i="2"/>
  <c r="T77" i="2" s="1"/>
  <c r="N79" i="2" l="1"/>
  <c r="M79" i="2"/>
  <c r="O78" i="2"/>
  <c r="T78" i="2" s="1"/>
  <c r="N80" i="2"/>
  <c r="M80" i="2" l="1"/>
  <c r="O79" i="2"/>
  <c r="T79" i="2" s="1"/>
  <c r="M81" i="2" l="1"/>
  <c r="N81" i="2"/>
  <c r="O80" i="2"/>
  <c r="T80" i="2" s="1"/>
  <c r="N82" i="2" l="1"/>
  <c r="M82" i="2"/>
  <c r="O81" i="2"/>
  <c r="T81" i="2" s="1"/>
  <c r="M83" i="2" l="1"/>
  <c r="N83" i="2"/>
  <c r="O82" i="2"/>
  <c r="T82" i="2" s="1"/>
  <c r="N84" i="2" l="1"/>
  <c r="M84" i="2"/>
  <c r="O83" i="2"/>
  <c r="T83" i="2" s="1"/>
  <c r="M85" i="2" l="1"/>
  <c r="N85" i="2"/>
  <c r="O84" i="2"/>
  <c r="T84" i="2" s="1"/>
  <c r="N86" i="2" l="1"/>
  <c r="M86" i="2"/>
  <c r="O85" i="2"/>
  <c r="T85" i="2" s="1"/>
  <c r="M87" i="2" l="1"/>
  <c r="N87" i="2"/>
  <c r="O86" i="2"/>
  <c r="T86" i="2" s="1"/>
  <c r="N88" i="2" l="1"/>
  <c r="M88" i="2"/>
  <c r="O87" i="2"/>
  <c r="T87" i="2" s="1"/>
  <c r="M89" i="2" l="1"/>
  <c r="N89" i="2"/>
  <c r="O88" i="2"/>
  <c r="T88" i="2" s="1"/>
  <c r="N90" i="2" l="1"/>
  <c r="M90" i="2"/>
  <c r="O89" i="2"/>
  <c r="T89" i="2" s="1"/>
  <c r="M91" i="2" l="1"/>
  <c r="N91" i="2"/>
  <c r="O90" i="2"/>
  <c r="T90" i="2" s="1"/>
  <c r="N92" i="2" l="1"/>
  <c r="M92" i="2"/>
  <c r="O91" i="2"/>
  <c r="T91" i="2" s="1"/>
  <c r="M93" i="2" l="1"/>
  <c r="N93" i="2"/>
  <c r="O92" i="2"/>
  <c r="T92" i="2" s="1"/>
  <c r="N94" i="2" l="1"/>
  <c r="M94" i="2"/>
  <c r="O93" i="2"/>
  <c r="T93" i="2" s="1"/>
  <c r="M95" i="2" l="1"/>
  <c r="N95" i="2"/>
  <c r="O94" i="2"/>
  <c r="T94" i="2" s="1"/>
  <c r="N96" i="2" l="1"/>
  <c r="M96" i="2"/>
  <c r="O95" i="2"/>
  <c r="T95" i="2" s="1"/>
  <c r="M97" i="2" l="1"/>
  <c r="N97" i="2"/>
  <c r="O96" i="2"/>
  <c r="T96" i="2" s="1"/>
  <c r="N98" i="2" l="1"/>
  <c r="M98" i="2"/>
  <c r="O97" i="2"/>
  <c r="T97" i="2" s="1"/>
  <c r="M99" i="2" l="1"/>
  <c r="N99" i="2"/>
  <c r="O98" i="2"/>
  <c r="T98" i="2" s="1"/>
  <c r="N100" i="2" l="1"/>
  <c r="M100" i="2"/>
  <c r="O99" i="2"/>
  <c r="T99" i="2" s="1"/>
  <c r="M101" i="2" l="1"/>
  <c r="N101" i="2"/>
  <c r="O100" i="2"/>
  <c r="T100" i="2" s="1"/>
  <c r="N102" i="2" l="1"/>
  <c r="M102" i="2"/>
  <c r="O101" i="2"/>
  <c r="T101" i="2" s="1"/>
  <c r="M103" i="2" l="1"/>
  <c r="N103" i="2"/>
  <c r="O102" i="2"/>
  <c r="T102" i="2" s="1"/>
  <c r="N104" i="2" l="1"/>
  <c r="M104" i="2"/>
  <c r="O103" i="2"/>
  <c r="T103" i="2" s="1"/>
  <c r="M105" i="2" l="1"/>
  <c r="N105" i="2"/>
  <c r="O104" i="2"/>
  <c r="T104" i="2" s="1"/>
  <c r="N106" i="2" l="1"/>
  <c r="M106" i="2"/>
  <c r="O105" i="2"/>
  <c r="T105" i="2" s="1"/>
  <c r="M107" i="2" l="1"/>
  <c r="N107" i="2"/>
  <c r="O106" i="2"/>
  <c r="T106" i="2" s="1"/>
  <c r="N108" i="2" l="1"/>
  <c r="M108" i="2"/>
  <c r="O107" i="2"/>
  <c r="T107" i="2" s="1"/>
  <c r="M109" i="2" l="1"/>
  <c r="N109" i="2"/>
  <c r="O108" i="2"/>
  <c r="T108" i="2" s="1"/>
  <c r="N110" i="2" l="1"/>
  <c r="M110" i="2"/>
  <c r="O109" i="2"/>
  <c r="T109" i="2" s="1"/>
  <c r="M111" i="2" l="1"/>
  <c r="N111" i="2"/>
  <c r="O110" i="2"/>
  <c r="T110" i="2" s="1"/>
  <c r="N112" i="2" l="1"/>
  <c r="M112" i="2"/>
  <c r="O111" i="2"/>
  <c r="T111" i="2" s="1"/>
  <c r="M113" i="2" l="1"/>
  <c r="N113" i="2"/>
  <c r="O112" i="2"/>
  <c r="T112" i="2" s="1"/>
  <c r="N114" i="2" l="1"/>
  <c r="M114" i="2"/>
  <c r="O113" i="2"/>
  <c r="T113" i="2" s="1"/>
  <c r="M115" i="2" l="1"/>
  <c r="N115" i="2"/>
  <c r="O114" i="2"/>
  <c r="T114" i="2" s="1"/>
  <c r="N116" i="2" l="1"/>
  <c r="M116" i="2"/>
  <c r="O115" i="2"/>
  <c r="T115" i="2" s="1"/>
  <c r="M117" i="2" l="1"/>
  <c r="N117" i="2"/>
  <c r="O116" i="2"/>
  <c r="T116" i="2" s="1"/>
  <c r="N118" i="2" l="1"/>
  <c r="M118" i="2"/>
  <c r="O117" i="2"/>
  <c r="T117" i="2" s="1"/>
  <c r="M119" i="2" l="1"/>
  <c r="N119" i="2"/>
  <c r="O118" i="2"/>
  <c r="T118" i="2" s="1"/>
  <c r="N120" i="2" l="1"/>
  <c r="M120" i="2"/>
  <c r="O119" i="2"/>
  <c r="T119" i="2" s="1"/>
  <c r="M121" i="2" l="1"/>
  <c r="N121" i="2"/>
  <c r="O120" i="2"/>
  <c r="T120" i="2" s="1"/>
  <c r="N122" i="2" l="1"/>
  <c r="M122" i="2"/>
  <c r="O121" i="2"/>
  <c r="T121" i="2" s="1"/>
  <c r="M123" i="2" l="1"/>
  <c r="N123" i="2"/>
  <c r="O122" i="2"/>
  <c r="T122" i="2" s="1"/>
  <c r="N124" i="2" l="1"/>
  <c r="M124" i="2"/>
  <c r="M125" i="2" s="1"/>
  <c r="O123" i="2"/>
  <c r="T123" i="2" s="1"/>
  <c r="N125" i="2" l="1"/>
  <c r="O124" i="2"/>
  <c r="T124" i="2" s="1"/>
  <c r="N126" i="2" l="1"/>
  <c r="M126" i="2"/>
  <c r="O125" i="2"/>
  <c r="T125" i="2" s="1"/>
  <c r="M127" i="2" l="1"/>
  <c r="N127" i="2"/>
  <c r="O126" i="2"/>
  <c r="T126" i="2" s="1"/>
  <c r="N128" i="2" l="1"/>
  <c r="M128" i="2"/>
  <c r="N129" i="2" s="1"/>
  <c r="O127" i="2"/>
  <c r="T127" i="2" s="1"/>
  <c r="M129" i="2" l="1"/>
  <c r="O128" i="2"/>
  <c r="T128" i="2" s="1"/>
  <c r="N130" i="2" l="1"/>
  <c r="M130" i="2"/>
  <c r="O129" i="2"/>
  <c r="T129" i="2" s="1"/>
  <c r="M131" i="2" l="1"/>
  <c r="N131" i="2"/>
  <c r="O130" i="2"/>
  <c r="T130" i="2" s="1"/>
  <c r="N132" i="2" l="1"/>
  <c r="M132" i="2"/>
  <c r="O131" i="2"/>
  <c r="T131" i="2" s="1"/>
  <c r="M133" i="2" l="1"/>
  <c r="N133" i="2"/>
  <c r="O132" i="2"/>
  <c r="T132" i="2" s="1"/>
  <c r="N134" i="2" l="1"/>
  <c r="M134" i="2"/>
  <c r="O133" i="2"/>
  <c r="T133" i="2" s="1"/>
  <c r="M135" i="2" l="1"/>
  <c r="N135" i="2"/>
  <c r="O134" i="2"/>
  <c r="T134" i="2" s="1"/>
  <c r="N136" i="2" l="1"/>
  <c r="M136" i="2"/>
  <c r="O135" i="2"/>
  <c r="T135" i="2" s="1"/>
  <c r="M137" i="2" l="1"/>
  <c r="N137" i="2"/>
  <c r="O136" i="2"/>
  <c r="T136" i="2" s="1"/>
  <c r="N138" i="2" l="1"/>
  <c r="M138" i="2"/>
  <c r="O137" i="2"/>
  <c r="T137" i="2" s="1"/>
  <c r="M139" i="2" l="1"/>
  <c r="N139" i="2"/>
  <c r="O138" i="2"/>
  <c r="T138" i="2" s="1"/>
  <c r="N140" i="2" l="1"/>
  <c r="M140" i="2"/>
  <c r="O139" i="2"/>
  <c r="T139" i="2" s="1"/>
  <c r="M141" i="2" l="1"/>
  <c r="N141" i="2"/>
  <c r="O140" i="2"/>
  <c r="T140" i="2" s="1"/>
  <c r="N142" i="2" l="1"/>
  <c r="M142" i="2"/>
  <c r="O141" i="2"/>
  <c r="T141" i="2" s="1"/>
  <c r="M143" i="2" l="1"/>
  <c r="N143" i="2"/>
  <c r="O142" i="2"/>
  <c r="T142" i="2" s="1"/>
  <c r="N144" i="2" l="1"/>
  <c r="M144" i="2"/>
  <c r="O143" i="2"/>
  <c r="T143" i="2" s="1"/>
  <c r="M145" i="2" l="1"/>
  <c r="N145" i="2"/>
  <c r="O144" i="2"/>
  <c r="T144" i="2" s="1"/>
  <c r="N146" i="2" l="1"/>
  <c r="M146" i="2"/>
  <c r="O145" i="2"/>
  <c r="T145" i="2" s="1"/>
  <c r="N147" i="2" l="1"/>
  <c r="M147" i="2"/>
  <c r="O146" i="2"/>
  <c r="T146" i="2" s="1"/>
  <c r="N148" i="2" l="1"/>
  <c r="M148" i="2"/>
  <c r="O147" i="2"/>
  <c r="T147" i="2" s="1"/>
  <c r="M149" i="2" l="1"/>
  <c r="N149" i="2"/>
  <c r="O148" i="2"/>
  <c r="T148" i="2" s="1"/>
  <c r="N150" i="2" l="1"/>
  <c r="M150" i="2"/>
  <c r="O149" i="2"/>
  <c r="T149" i="2" s="1"/>
  <c r="M151" i="2" l="1"/>
  <c r="N151" i="2"/>
  <c r="O150" i="2"/>
  <c r="T150" i="2" s="1"/>
  <c r="N152" i="2" l="1"/>
  <c r="M152" i="2"/>
  <c r="O151" i="2"/>
  <c r="T151" i="2" s="1"/>
  <c r="N153" i="2" l="1"/>
  <c r="M153" i="2"/>
  <c r="O152" i="2"/>
  <c r="T152" i="2" s="1"/>
  <c r="M154" i="2" l="1"/>
  <c r="N154" i="2"/>
  <c r="O153" i="2"/>
  <c r="T153" i="2" s="1"/>
  <c r="N155" i="2" l="1"/>
  <c r="M155" i="2"/>
  <c r="O154" i="2"/>
  <c r="T154" i="2" s="1"/>
  <c r="M156" i="2" l="1"/>
  <c r="N156" i="2"/>
  <c r="O155" i="2"/>
  <c r="T155" i="2" s="1"/>
  <c r="N157" i="2" l="1"/>
  <c r="M157" i="2"/>
  <c r="O156" i="2"/>
  <c r="T156" i="2" s="1"/>
  <c r="M158" i="2" l="1"/>
  <c r="N158" i="2"/>
  <c r="O157" i="2"/>
  <c r="T157" i="2" s="1"/>
  <c r="N159" i="2" l="1"/>
  <c r="M159" i="2"/>
  <c r="O158" i="2"/>
  <c r="T158" i="2" s="1"/>
  <c r="M160" i="2" l="1"/>
  <c r="N160" i="2"/>
  <c r="O159" i="2"/>
  <c r="T159" i="2" s="1"/>
  <c r="N161" i="2" l="1"/>
  <c r="M161" i="2"/>
  <c r="O160" i="2"/>
  <c r="T160" i="2" s="1"/>
  <c r="M162" i="2" l="1"/>
  <c r="N162" i="2"/>
  <c r="O161" i="2"/>
  <c r="T161" i="2" s="1"/>
  <c r="N163" i="2" l="1"/>
  <c r="M163" i="2"/>
  <c r="O162" i="2"/>
  <c r="T162" i="2" s="1"/>
  <c r="M164" i="2" l="1"/>
  <c r="N164" i="2"/>
  <c r="O163" i="2"/>
  <c r="T163" i="2" s="1"/>
  <c r="N165" i="2" l="1"/>
  <c r="M165" i="2"/>
  <c r="M166" i="2" s="1"/>
  <c r="O164" i="2"/>
  <c r="T164" i="2" s="1"/>
  <c r="N166" i="2" l="1"/>
  <c r="O165" i="2"/>
  <c r="T165" i="2" s="1"/>
  <c r="N167" i="2" l="1"/>
  <c r="M167" i="2"/>
  <c r="O166" i="2"/>
  <c r="T166" i="2" s="1"/>
  <c r="M168" i="2" l="1"/>
  <c r="N168" i="2"/>
  <c r="O167" i="2"/>
  <c r="T167" i="2" s="1"/>
  <c r="N169" i="2" l="1"/>
  <c r="M169" i="2"/>
  <c r="O168" i="2"/>
  <c r="T168" i="2" s="1"/>
  <c r="M170" i="2" l="1"/>
  <c r="N170" i="2"/>
  <c r="O169" i="2"/>
  <c r="T169" i="2" s="1"/>
  <c r="N171" i="2" l="1"/>
  <c r="M171" i="2"/>
  <c r="O170" i="2"/>
  <c r="T170" i="2" s="1"/>
  <c r="M172" i="2" l="1"/>
  <c r="N172" i="2"/>
  <c r="O171" i="2"/>
  <c r="T171" i="2" s="1"/>
  <c r="N173" i="2" l="1"/>
  <c r="M173" i="2"/>
  <c r="O172" i="2"/>
  <c r="T172" i="2" s="1"/>
  <c r="N174" i="2" l="1"/>
  <c r="M174" i="2"/>
  <c r="O173" i="2"/>
  <c r="T173" i="2" s="1"/>
  <c r="N175" i="2" l="1"/>
  <c r="M175" i="2"/>
  <c r="O174" i="2"/>
  <c r="T174" i="2" s="1"/>
  <c r="N176" i="2" l="1"/>
  <c r="M176" i="2"/>
  <c r="N177" i="2" s="1"/>
  <c r="O175" i="2"/>
  <c r="T175" i="2" s="1"/>
  <c r="M177" i="2" l="1"/>
  <c r="N178" i="2"/>
  <c r="O176" i="2"/>
  <c r="T176" i="2" s="1"/>
  <c r="M178" i="2" l="1"/>
  <c r="N179" i="2" s="1"/>
  <c r="O177" i="2"/>
  <c r="T177" i="2" s="1"/>
  <c r="M179" i="2" l="1"/>
  <c r="O178" i="2"/>
  <c r="T178" i="2" s="1"/>
  <c r="N180" i="2" l="1"/>
  <c r="M180" i="2"/>
  <c r="O179" i="2"/>
  <c r="T179" i="2" s="1"/>
  <c r="N181" i="2" l="1"/>
  <c r="M181" i="2"/>
  <c r="O180" i="2"/>
  <c r="T180" i="2" s="1"/>
  <c r="N182" i="2" l="1"/>
  <c r="M182" i="2"/>
  <c r="O181" i="2"/>
  <c r="T181" i="2" s="1"/>
  <c r="M183" i="2" l="1"/>
  <c r="N183" i="2"/>
  <c r="O182" i="2"/>
  <c r="T182" i="2" s="1"/>
  <c r="N184" i="2" l="1"/>
  <c r="M184" i="2"/>
  <c r="O183" i="2"/>
  <c r="T183" i="2" s="1"/>
  <c r="M185" i="2" l="1"/>
  <c r="N185" i="2"/>
  <c r="O184" i="2"/>
  <c r="T184" i="2" s="1"/>
  <c r="N186" i="2" l="1"/>
  <c r="M186" i="2"/>
  <c r="O185" i="2"/>
  <c r="T185" i="2" s="1"/>
  <c r="M187" i="2" l="1"/>
  <c r="N187" i="2"/>
  <c r="O186" i="2"/>
  <c r="T186" i="2" s="1"/>
  <c r="N188" i="2" l="1"/>
  <c r="M188" i="2"/>
  <c r="O187" i="2"/>
  <c r="T187" i="2" s="1"/>
  <c r="M189" i="2" l="1"/>
  <c r="N189" i="2"/>
  <c r="O188" i="2"/>
  <c r="T188" i="2" s="1"/>
  <c r="N190" i="2" l="1"/>
  <c r="M190" i="2"/>
  <c r="O189" i="2"/>
  <c r="T189" i="2" s="1"/>
  <c r="M191" i="2" l="1"/>
  <c r="N191" i="2"/>
  <c r="O190" i="2"/>
  <c r="T190" i="2" s="1"/>
  <c r="N192" i="2" l="1"/>
  <c r="M192" i="2"/>
  <c r="M193" i="2" s="1"/>
  <c r="O191" i="2"/>
  <c r="T191" i="2" s="1"/>
  <c r="N193" i="2" l="1"/>
  <c r="O192" i="2"/>
  <c r="T192" i="2" s="1"/>
  <c r="N194" i="2" l="1"/>
  <c r="M194" i="2"/>
  <c r="O193" i="2"/>
  <c r="T193" i="2" s="1"/>
  <c r="M195" i="2" l="1"/>
  <c r="N195" i="2"/>
  <c r="O194" i="2"/>
  <c r="T194" i="2" s="1"/>
  <c r="N196" i="2" l="1"/>
  <c r="M196" i="2"/>
  <c r="O195" i="2"/>
  <c r="T195" i="2" s="1"/>
  <c r="M197" i="2" l="1"/>
  <c r="N197" i="2"/>
  <c r="O196" i="2"/>
  <c r="T196" i="2" s="1"/>
  <c r="N198" i="2" l="1"/>
  <c r="M198" i="2"/>
  <c r="O197" i="2"/>
  <c r="T197" i="2" s="1"/>
  <c r="M199" i="2" l="1"/>
  <c r="N199" i="2"/>
  <c r="O198" i="2"/>
  <c r="T198" i="2" s="1"/>
  <c r="N200" i="2" l="1"/>
  <c r="M200" i="2"/>
  <c r="O199" i="2"/>
  <c r="T199" i="2" s="1"/>
  <c r="M201" i="2" l="1"/>
  <c r="N201" i="2"/>
  <c r="O200" i="2"/>
  <c r="T200" i="2" s="1"/>
  <c r="N202" i="2" l="1"/>
  <c r="M202" i="2"/>
  <c r="O201" i="2"/>
  <c r="T201" i="2" s="1"/>
  <c r="N203" i="2" l="1"/>
  <c r="M203" i="2"/>
  <c r="O202" i="2"/>
  <c r="T202" i="2" s="1"/>
  <c r="N204" i="2" l="1"/>
  <c r="M204" i="2"/>
  <c r="O203" i="2"/>
  <c r="T203" i="2" s="1"/>
  <c r="N205" i="2" l="1"/>
  <c r="M205" i="2"/>
  <c r="O204" i="2"/>
  <c r="T204" i="2" s="1"/>
  <c r="N206" i="2" l="1"/>
  <c r="M206" i="2"/>
  <c r="O205" i="2"/>
  <c r="T205" i="2" s="1"/>
  <c r="N207" i="2" l="1"/>
  <c r="M207" i="2"/>
  <c r="O206" i="2"/>
  <c r="T206" i="2" s="1"/>
  <c r="N208" i="2" l="1"/>
  <c r="M208" i="2"/>
  <c r="O207" i="2"/>
  <c r="T207" i="2" s="1"/>
  <c r="M209" i="2" l="1"/>
  <c r="N209" i="2"/>
  <c r="O208" i="2"/>
  <c r="T208" i="2" s="1"/>
  <c r="N210" i="2" l="1"/>
  <c r="M210" i="2"/>
  <c r="O209" i="2"/>
  <c r="T209" i="2" s="1"/>
  <c r="M211" i="2" l="1"/>
  <c r="N211" i="2"/>
  <c r="O210" i="2"/>
  <c r="T210" i="2" s="1"/>
  <c r="N212" i="2" l="1"/>
  <c r="M212" i="2"/>
  <c r="O211" i="2"/>
  <c r="T211" i="2" s="1"/>
  <c r="M213" i="2" l="1"/>
  <c r="N213" i="2"/>
  <c r="O212" i="2"/>
  <c r="T212" i="2" s="1"/>
  <c r="N214" i="2" l="1"/>
  <c r="M214" i="2"/>
  <c r="O213" i="2"/>
  <c r="T213" i="2" s="1"/>
  <c r="M215" i="2" l="1"/>
  <c r="N215" i="2"/>
  <c r="O214" i="2"/>
  <c r="T214" i="2" s="1"/>
  <c r="N216" i="2" l="1"/>
  <c r="M216" i="2"/>
  <c r="O215" i="2"/>
  <c r="T215" i="2" s="1"/>
  <c r="M217" i="2" l="1"/>
  <c r="N217" i="2"/>
  <c r="O216" i="2"/>
  <c r="T216" i="2" s="1"/>
  <c r="N218" i="2" l="1"/>
  <c r="M218" i="2"/>
  <c r="O217" i="2"/>
  <c r="T217" i="2" s="1"/>
  <c r="M219" i="2" l="1"/>
  <c r="N219" i="2"/>
  <c r="O218" i="2"/>
  <c r="T218" i="2" s="1"/>
  <c r="N220" i="2" l="1"/>
  <c r="M220" i="2"/>
  <c r="O219" i="2"/>
  <c r="T219" i="2" s="1"/>
  <c r="M221" i="2" l="1"/>
  <c r="N221" i="2"/>
  <c r="O220" i="2"/>
  <c r="T220" i="2" s="1"/>
  <c r="N222" i="2" l="1"/>
  <c r="M222" i="2"/>
  <c r="O221" i="2"/>
  <c r="T221" i="2" s="1"/>
  <c r="M223" i="2" l="1"/>
  <c r="N223" i="2"/>
  <c r="O222" i="2"/>
  <c r="T222" i="2" s="1"/>
  <c r="N224" i="2" l="1"/>
  <c r="M224" i="2"/>
  <c r="O223" i="2"/>
  <c r="T223" i="2" s="1"/>
  <c r="M225" i="2" l="1"/>
  <c r="N225" i="2"/>
  <c r="O224" i="2"/>
  <c r="T224" i="2" s="1"/>
  <c r="N226" i="2" l="1"/>
  <c r="M226" i="2"/>
  <c r="O225" i="2"/>
  <c r="T225" i="2" s="1"/>
  <c r="M227" i="2" l="1"/>
  <c r="N227" i="2"/>
  <c r="O226" i="2"/>
  <c r="T226" i="2" s="1"/>
  <c r="N228" i="2" l="1"/>
  <c r="M228" i="2"/>
  <c r="O227" i="2"/>
  <c r="T227" i="2" s="1"/>
  <c r="M229" i="2" l="1"/>
  <c r="N229" i="2"/>
  <c r="O228" i="2"/>
  <c r="T228" i="2" s="1"/>
  <c r="N230" i="2" l="1"/>
  <c r="M230" i="2"/>
  <c r="O229" i="2"/>
  <c r="T229" i="2" s="1"/>
  <c r="M231" i="2" l="1"/>
  <c r="N231" i="2"/>
  <c r="O230" i="2"/>
  <c r="T230" i="2" s="1"/>
  <c r="N232" i="2" l="1"/>
  <c r="M232" i="2"/>
  <c r="O231" i="2"/>
  <c r="T231" i="2" s="1"/>
  <c r="M233" i="2" l="1"/>
  <c r="N233" i="2"/>
  <c r="O232" i="2"/>
  <c r="T232" i="2" s="1"/>
  <c r="N234" i="2" l="1"/>
  <c r="M234" i="2"/>
  <c r="O233" i="2"/>
  <c r="T233" i="2" s="1"/>
  <c r="M235" i="2" l="1"/>
  <c r="N235" i="2"/>
  <c r="O234" i="2"/>
  <c r="T234" i="2" s="1"/>
  <c r="N236" i="2" l="1"/>
  <c r="M236" i="2"/>
  <c r="O235" i="2"/>
  <c r="T235" i="2" s="1"/>
  <c r="M237" i="2" l="1"/>
  <c r="N237" i="2"/>
  <c r="O236" i="2"/>
  <c r="T236" i="2" s="1"/>
  <c r="N238" i="2" l="1"/>
  <c r="M238" i="2"/>
  <c r="O237" i="2"/>
  <c r="T237" i="2" s="1"/>
  <c r="M239" i="2" l="1"/>
  <c r="N239" i="2"/>
  <c r="O238" i="2"/>
  <c r="T238" i="2" s="1"/>
  <c r="N240" i="2" l="1"/>
  <c r="M240" i="2"/>
  <c r="O239" i="2"/>
  <c r="T239" i="2" s="1"/>
  <c r="M241" i="2" l="1"/>
  <c r="N241" i="2"/>
  <c r="O240" i="2"/>
  <c r="T240" i="2" s="1"/>
  <c r="N242" i="2" l="1"/>
  <c r="M242" i="2"/>
  <c r="O241" i="2"/>
  <c r="T241" i="2" s="1"/>
  <c r="M243" i="2" l="1"/>
  <c r="N243" i="2"/>
  <c r="O242" i="2"/>
  <c r="T242" i="2" s="1"/>
  <c r="N244" i="2" l="1"/>
  <c r="M244" i="2"/>
  <c r="O243" i="2"/>
  <c r="T243" i="2" s="1"/>
  <c r="M245" i="2" l="1"/>
  <c r="N245" i="2"/>
  <c r="O244" i="2"/>
  <c r="T244" i="2" s="1"/>
  <c r="N246" i="2" l="1"/>
  <c r="M246" i="2"/>
  <c r="O245" i="2"/>
  <c r="T245" i="2" s="1"/>
  <c r="M247" i="2" l="1"/>
  <c r="N247" i="2"/>
  <c r="O246" i="2"/>
  <c r="T246" i="2" s="1"/>
  <c r="N248" i="2" l="1"/>
  <c r="M248" i="2"/>
  <c r="O247" i="2"/>
  <c r="T247" i="2" s="1"/>
  <c r="M249" i="2" l="1"/>
  <c r="N249" i="2"/>
  <c r="O248" i="2"/>
  <c r="T248" i="2" s="1"/>
  <c r="N250" i="2" l="1"/>
  <c r="M250" i="2"/>
  <c r="O249" i="2"/>
  <c r="T249" i="2" s="1"/>
  <c r="M251" i="2" l="1"/>
  <c r="N251" i="2"/>
  <c r="O250" i="2"/>
  <c r="T250" i="2" s="1"/>
  <c r="N252" i="2" l="1"/>
  <c r="M252" i="2"/>
  <c r="O251" i="2"/>
  <c r="T251" i="2" s="1"/>
  <c r="M253" i="2" l="1"/>
  <c r="N253" i="2"/>
  <c r="O252" i="2"/>
  <c r="T252" i="2" s="1"/>
  <c r="N254" i="2" l="1"/>
  <c r="M254" i="2"/>
  <c r="O253" i="2"/>
  <c r="T253" i="2" s="1"/>
  <c r="M255" i="2" l="1"/>
  <c r="N255" i="2"/>
  <c r="O254" i="2"/>
  <c r="T254" i="2" s="1"/>
  <c r="N256" i="2" l="1"/>
  <c r="M256" i="2"/>
  <c r="O255" i="2"/>
  <c r="T255" i="2" s="1"/>
  <c r="M257" i="2" l="1"/>
  <c r="N257" i="2"/>
  <c r="O256" i="2"/>
  <c r="T256" i="2" s="1"/>
  <c r="N258" i="2" l="1"/>
  <c r="M258" i="2"/>
  <c r="O257" i="2"/>
  <c r="T257" i="2" s="1"/>
  <c r="M259" i="2" l="1"/>
  <c r="N259" i="2"/>
  <c r="O258" i="2"/>
  <c r="T258" i="2" s="1"/>
  <c r="N260" i="2" l="1"/>
  <c r="M260" i="2"/>
  <c r="O259" i="2"/>
  <c r="T259" i="2" s="1"/>
  <c r="M261" i="2" l="1"/>
  <c r="N261" i="2"/>
  <c r="O260" i="2"/>
  <c r="T260" i="2" s="1"/>
  <c r="N262" i="2" l="1"/>
  <c r="M262" i="2"/>
  <c r="O261" i="2"/>
  <c r="T261" i="2" s="1"/>
  <c r="M263" i="2" l="1"/>
  <c r="N263" i="2"/>
  <c r="O262" i="2"/>
  <c r="T262" i="2" s="1"/>
  <c r="N264" i="2" l="1"/>
  <c r="M264" i="2"/>
  <c r="O263" i="2"/>
  <c r="T263" i="2" s="1"/>
  <c r="M265" i="2" l="1"/>
  <c r="N265" i="2"/>
  <c r="O264" i="2"/>
  <c r="T264" i="2" s="1"/>
  <c r="N266" i="2" l="1"/>
  <c r="M266" i="2"/>
  <c r="O265" i="2"/>
  <c r="T265" i="2" s="1"/>
  <c r="M267" i="2" l="1"/>
  <c r="N267" i="2"/>
  <c r="O266" i="2"/>
  <c r="T266" i="2" s="1"/>
  <c r="N268" i="2" l="1"/>
  <c r="M268" i="2"/>
  <c r="O267" i="2"/>
  <c r="T267" i="2" s="1"/>
  <c r="M269" i="2" l="1"/>
  <c r="N269" i="2"/>
  <c r="O268" i="2"/>
  <c r="T268" i="2" s="1"/>
  <c r="N270" i="2" l="1"/>
  <c r="M270" i="2"/>
  <c r="O269" i="2"/>
  <c r="T269" i="2" s="1"/>
  <c r="M271" i="2" l="1"/>
  <c r="N271" i="2"/>
  <c r="O270" i="2"/>
  <c r="T270" i="2" s="1"/>
  <c r="N272" i="2" l="1"/>
  <c r="M272" i="2"/>
  <c r="O271" i="2"/>
  <c r="T271" i="2" s="1"/>
  <c r="M273" i="2" l="1"/>
  <c r="N273" i="2"/>
  <c r="O272" i="2"/>
  <c r="T272" i="2" s="1"/>
  <c r="N274" i="2" l="1"/>
  <c r="M274" i="2"/>
  <c r="O273" i="2"/>
  <c r="T273" i="2" s="1"/>
  <c r="M275" i="2" l="1"/>
  <c r="N275" i="2"/>
  <c r="O274" i="2"/>
  <c r="T274" i="2" s="1"/>
  <c r="N276" i="2" l="1"/>
  <c r="M276" i="2"/>
  <c r="O275" i="2"/>
  <c r="T275" i="2" s="1"/>
  <c r="M277" i="2" l="1"/>
  <c r="N277" i="2"/>
  <c r="O276" i="2"/>
  <c r="T276" i="2" s="1"/>
  <c r="N278" i="2" l="1"/>
  <c r="M278" i="2"/>
  <c r="O277" i="2"/>
  <c r="T277" i="2" s="1"/>
  <c r="M279" i="2" l="1"/>
  <c r="N279" i="2"/>
  <c r="O278" i="2"/>
  <c r="T278" i="2" s="1"/>
  <c r="N280" i="2" l="1"/>
  <c r="M280" i="2"/>
  <c r="N281" i="2" s="1"/>
  <c r="O279" i="2"/>
  <c r="T279" i="2" s="1"/>
  <c r="M281" i="2" l="1"/>
  <c r="M282" i="2" s="1"/>
  <c r="O280" i="2"/>
  <c r="T280" i="2" s="1"/>
  <c r="N282" i="2" l="1"/>
  <c r="O281" i="2"/>
  <c r="T281" i="2" s="1"/>
  <c r="N283" i="2" l="1"/>
  <c r="M283" i="2"/>
  <c r="N284" i="2" s="1"/>
  <c r="O282" i="2"/>
  <c r="T282" i="2" s="1"/>
  <c r="M284" i="2" l="1"/>
  <c r="O283" i="2"/>
  <c r="T283" i="2" s="1"/>
  <c r="M285" i="2" l="1"/>
  <c r="N285" i="2"/>
  <c r="O284" i="2"/>
  <c r="T284" i="2" s="1"/>
  <c r="N286" i="2" l="1"/>
  <c r="M286" i="2"/>
  <c r="O285" i="2"/>
  <c r="T285" i="2" s="1"/>
  <c r="M287" i="2" l="1"/>
  <c r="N287" i="2"/>
  <c r="O286" i="2"/>
  <c r="T286" i="2" s="1"/>
  <c r="N288" i="2" l="1"/>
  <c r="M288" i="2"/>
  <c r="O287" i="2"/>
  <c r="T287" i="2" s="1"/>
  <c r="M289" i="2" l="1"/>
  <c r="N289" i="2"/>
  <c r="O288" i="2"/>
  <c r="T288" i="2" s="1"/>
  <c r="N290" i="2" l="1"/>
  <c r="M290" i="2"/>
  <c r="O289" i="2"/>
  <c r="T289" i="2" s="1"/>
  <c r="M291" i="2" l="1"/>
  <c r="N291" i="2"/>
  <c r="O290" i="2"/>
  <c r="T290" i="2" s="1"/>
  <c r="N292" i="2" l="1"/>
  <c r="M292" i="2"/>
  <c r="O291" i="2"/>
  <c r="T291" i="2" s="1"/>
  <c r="M293" i="2" l="1"/>
  <c r="N293" i="2"/>
  <c r="O292" i="2"/>
  <c r="T292" i="2" s="1"/>
  <c r="N294" i="2" l="1"/>
  <c r="M294" i="2"/>
  <c r="O293" i="2"/>
  <c r="T293" i="2" s="1"/>
  <c r="M295" i="2" l="1"/>
  <c r="N295" i="2"/>
  <c r="O294" i="2"/>
  <c r="T294" i="2" s="1"/>
  <c r="N296" i="2" l="1"/>
  <c r="M296" i="2"/>
  <c r="O295" i="2"/>
  <c r="T295" i="2" s="1"/>
  <c r="M297" i="2" l="1"/>
  <c r="N297" i="2"/>
  <c r="O296" i="2"/>
  <c r="T296" i="2" s="1"/>
  <c r="N298" i="2" l="1"/>
  <c r="M298" i="2"/>
  <c r="O297" i="2"/>
  <c r="T297" i="2" s="1"/>
  <c r="M299" i="2" l="1"/>
  <c r="N299" i="2"/>
  <c r="O298" i="2"/>
  <c r="T298" i="2" s="1"/>
  <c r="N300" i="2" l="1"/>
  <c r="M300" i="2"/>
  <c r="O299" i="2"/>
  <c r="T299" i="2" s="1"/>
  <c r="M301" i="2" l="1"/>
  <c r="N301" i="2"/>
  <c r="O300" i="2"/>
  <c r="T300" i="2" s="1"/>
  <c r="N302" i="2" l="1"/>
  <c r="M302" i="2"/>
  <c r="O301" i="2"/>
  <c r="T301" i="2" s="1"/>
  <c r="M303" i="2" l="1"/>
  <c r="N303" i="2"/>
  <c r="O302" i="2"/>
  <c r="T302" i="2" s="1"/>
  <c r="N304" i="2" l="1"/>
  <c r="M304" i="2"/>
  <c r="O303" i="2"/>
  <c r="T303" i="2" s="1"/>
  <c r="M305" i="2" l="1"/>
  <c r="N305" i="2"/>
  <c r="O304" i="2"/>
  <c r="T304" i="2" s="1"/>
  <c r="N306" i="2" l="1"/>
  <c r="M306" i="2"/>
  <c r="O305" i="2"/>
  <c r="T305" i="2" s="1"/>
  <c r="M307" i="2" l="1"/>
  <c r="N307" i="2"/>
  <c r="O306" i="2"/>
  <c r="T306" i="2" s="1"/>
  <c r="N308" i="2" l="1"/>
  <c r="M308" i="2"/>
  <c r="O307" i="2"/>
  <c r="T307" i="2" s="1"/>
  <c r="M309" i="2" l="1"/>
  <c r="N309" i="2"/>
  <c r="O308" i="2"/>
  <c r="T308" i="2" s="1"/>
  <c r="N310" i="2" l="1"/>
  <c r="M310" i="2"/>
  <c r="O309" i="2"/>
  <c r="T309" i="2" s="1"/>
  <c r="M311" i="2" l="1"/>
  <c r="N311" i="2"/>
  <c r="O310" i="2"/>
  <c r="T310" i="2" s="1"/>
  <c r="N312" i="2" l="1"/>
  <c r="M312" i="2"/>
  <c r="O311" i="2"/>
  <c r="T311" i="2" s="1"/>
  <c r="M313" i="2" l="1"/>
  <c r="N313" i="2"/>
  <c r="O312" i="2"/>
  <c r="T312" i="2" s="1"/>
  <c r="N314" i="2" l="1"/>
  <c r="M314" i="2"/>
  <c r="O313" i="2"/>
  <c r="T313" i="2" s="1"/>
  <c r="M315" i="2" l="1"/>
  <c r="N315" i="2"/>
  <c r="O314" i="2"/>
  <c r="T314" i="2" s="1"/>
  <c r="N316" i="2" l="1"/>
  <c r="M316" i="2"/>
  <c r="O315" i="2"/>
  <c r="T315" i="2" s="1"/>
  <c r="M317" i="2" l="1"/>
  <c r="N317" i="2"/>
  <c r="O316" i="2"/>
  <c r="T316" i="2" s="1"/>
  <c r="N318" i="2" l="1"/>
  <c r="M318" i="2"/>
  <c r="O317" i="2"/>
  <c r="T317" i="2" s="1"/>
  <c r="M319" i="2" l="1"/>
  <c r="N319" i="2"/>
  <c r="O318" i="2"/>
  <c r="T318" i="2" s="1"/>
  <c r="N320" i="2" l="1"/>
  <c r="M320" i="2"/>
  <c r="O319" i="2"/>
  <c r="T319" i="2" s="1"/>
  <c r="M321" i="2" l="1"/>
  <c r="N321" i="2"/>
  <c r="O320" i="2"/>
  <c r="T320" i="2" s="1"/>
  <c r="N322" i="2" l="1"/>
  <c r="M322" i="2"/>
  <c r="O321" i="2"/>
  <c r="T321" i="2" s="1"/>
  <c r="M323" i="2" l="1"/>
  <c r="N323" i="2"/>
  <c r="O322" i="2"/>
  <c r="T322" i="2" s="1"/>
  <c r="N324" i="2" l="1"/>
  <c r="M324" i="2"/>
  <c r="O323" i="2"/>
  <c r="T323" i="2" s="1"/>
  <c r="M325" i="2" l="1"/>
  <c r="N325" i="2"/>
  <c r="O324" i="2"/>
  <c r="T324" i="2" s="1"/>
  <c r="N326" i="2" l="1"/>
  <c r="M326" i="2"/>
  <c r="O325" i="2"/>
  <c r="T325" i="2" s="1"/>
  <c r="M327" i="2" l="1"/>
  <c r="N327" i="2"/>
  <c r="O326" i="2"/>
  <c r="T326" i="2" s="1"/>
  <c r="N328" i="2" l="1"/>
  <c r="M328" i="2"/>
  <c r="O327" i="2"/>
  <c r="T327" i="2" s="1"/>
  <c r="M329" i="2" l="1"/>
  <c r="N329" i="2"/>
  <c r="O328" i="2"/>
  <c r="T328" i="2" s="1"/>
  <c r="N330" i="2" l="1"/>
  <c r="M330" i="2"/>
  <c r="O329" i="2"/>
  <c r="T329" i="2" s="1"/>
  <c r="M331" i="2" l="1"/>
  <c r="N331" i="2"/>
  <c r="O330" i="2"/>
  <c r="T330" i="2" s="1"/>
  <c r="N332" i="2" l="1"/>
  <c r="M332" i="2"/>
  <c r="N333" i="2"/>
  <c r="O331" i="2"/>
  <c r="T331" i="2" s="1"/>
  <c r="M333" i="2" l="1"/>
  <c r="M334" i="2" s="1"/>
  <c r="O332" i="2"/>
  <c r="T332" i="2" s="1"/>
  <c r="N334" i="2" l="1"/>
  <c r="O333" i="2"/>
  <c r="T333" i="2" s="1"/>
  <c r="N335" i="2" l="1"/>
  <c r="M335" i="2"/>
  <c r="O334" i="2"/>
  <c r="T334" i="2" s="1"/>
  <c r="M336" i="2" l="1"/>
  <c r="N336" i="2"/>
  <c r="O335" i="2"/>
  <c r="T335" i="2" s="1"/>
  <c r="N337" i="2" l="1"/>
  <c r="M337" i="2"/>
  <c r="O336" i="2"/>
  <c r="T336" i="2" s="1"/>
  <c r="M338" i="2" l="1"/>
  <c r="N338" i="2"/>
  <c r="O337" i="2"/>
  <c r="T337" i="2" s="1"/>
  <c r="N339" i="2" l="1"/>
  <c r="M339" i="2"/>
  <c r="O338" i="2"/>
  <c r="T338" i="2" s="1"/>
  <c r="M340" i="2" l="1"/>
  <c r="N340" i="2"/>
  <c r="O339" i="2"/>
  <c r="T339" i="2" s="1"/>
  <c r="N341" i="2" l="1"/>
  <c r="M341" i="2"/>
  <c r="O340" i="2"/>
  <c r="T340" i="2" s="1"/>
  <c r="M342" i="2" l="1"/>
  <c r="N342" i="2"/>
  <c r="O341" i="2"/>
  <c r="T341" i="2" s="1"/>
  <c r="N343" i="2" l="1"/>
  <c r="M343" i="2"/>
  <c r="O342" i="2"/>
  <c r="T342" i="2" s="1"/>
  <c r="M344" i="2" l="1"/>
  <c r="N344" i="2"/>
  <c r="O343" i="2"/>
  <c r="T343" i="2" s="1"/>
  <c r="N345" i="2" l="1"/>
  <c r="M345" i="2"/>
  <c r="O344" i="2"/>
  <c r="T344" i="2" s="1"/>
  <c r="M346" i="2" l="1"/>
  <c r="N346" i="2"/>
  <c r="O345" i="2"/>
  <c r="T345" i="2" s="1"/>
  <c r="M347" i="2" l="1"/>
  <c r="N347" i="2"/>
  <c r="O346" i="2"/>
  <c r="T346" i="2" s="1"/>
  <c r="N348" i="2" l="1"/>
  <c r="M348" i="2"/>
  <c r="O347" i="2"/>
  <c r="T347" i="2" s="1"/>
  <c r="M349" i="2" l="1"/>
  <c r="N349" i="2"/>
  <c r="O348" i="2"/>
  <c r="T348" i="2" s="1"/>
  <c r="N350" i="2" l="1"/>
  <c r="M350" i="2"/>
  <c r="O349" i="2"/>
  <c r="T349" i="2" s="1"/>
  <c r="M351" i="2" l="1"/>
  <c r="N351" i="2"/>
  <c r="O350" i="2"/>
  <c r="T350" i="2" s="1"/>
  <c r="N352" i="2" l="1"/>
  <c r="M352" i="2"/>
  <c r="O351" i="2"/>
  <c r="T351" i="2" s="1"/>
  <c r="M353" i="2" l="1"/>
  <c r="N353" i="2"/>
  <c r="O352" i="2"/>
  <c r="T352" i="2" s="1"/>
  <c r="N354" i="2" l="1"/>
  <c r="M354" i="2"/>
  <c r="O353" i="2"/>
  <c r="T353" i="2" s="1"/>
  <c r="M355" i="2" l="1"/>
  <c r="N355" i="2"/>
  <c r="O354" i="2"/>
  <c r="T354" i="2" s="1"/>
  <c r="N356" i="2" l="1"/>
  <c r="M356" i="2"/>
  <c r="O355" i="2"/>
  <c r="T355" i="2" s="1"/>
  <c r="M357" i="2" l="1"/>
  <c r="N357" i="2"/>
  <c r="O356" i="2"/>
  <c r="T356" i="2" s="1"/>
  <c r="N358" i="2" l="1"/>
  <c r="M358" i="2"/>
  <c r="O357" i="2"/>
  <c r="T357" i="2" s="1"/>
  <c r="M359" i="2" l="1"/>
  <c r="N359" i="2"/>
  <c r="O358" i="2"/>
  <c r="T358" i="2" s="1"/>
  <c r="N360" i="2" l="1"/>
  <c r="M360" i="2"/>
  <c r="O359" i="2"/>
  <c r="T359" i="2" s="1"/>
  <c r="M361" i="2" l="1"/>
  <c r="N361" i="2"/>
  <c r="O360" i="2"/>
  <c r="T360" i="2" s="1"/>
  <c r="N362" i="2" l="1"/>
  <c r="M362" i="2"/>
  <c r="O361" i="2"/>
  <c r="T361" i="2" s="1"/>
  <c r="M363" i="2" l="1"/>
  <c r="N363" i="2"/>
  <c r="O362" i="2"/>
  <c r="T362" i="2" s="1"/>
  <c r="N364" i="2" l="1"/>
  <c r="M364" i="2"/>
  <c r="O363" i="2"/>
  <c r="T363" i="2" s="1"/>
  <c r="M365" i="2" l="1"/>
  <c r="N365" i="2"/>
  <c r="O364" i="2"/>
  <c r="T364" i="2" s="1"/>
  <c r="N366" i="2" l="1"/>
  <c r="M366" i="2"/>
  <c r="O365" i="2"/>
  <c r="T365" i="2" s="1"/>
  <c r="M367" i="2" l="1"/>
  <c r="N367" i="2"/>
  <c r="O366" i="2"/>
  <c r="T366" i="2" s="1"/>
  <c r="N368" i="2" l="1"/>
  <c r="M368" i="2"/>
  <c r="O367" i="2"/>
  <c r="T367" i="2" s="1"/>
  <c r="M369" i="2" l="1"/>
  <c r="N369" i="2"/>
  <c r="O368" i="2"/>
  <c r="T368" i="2" s="1"/>
  <c r="N370" i="2" l="1"/>
  <c r="M370" i="2"/>
  <c r="O369" i="2"/>
  <c r="T369" i="2" s="1"/>
  <c r="M371" i="2" l="1"/>
  <c r="N371" i="2"/>
  <c r="O370" i="2"/>
  <c r="T370" i="2" s="1"/>
  <c r="N372" i="2" l="1"/>
  <c r="M372" i="2"/>
  <c r="O371" i="2"/>
  <c r="T371" i="2" s="1"/>
  <c r="M373" i="2" l="1"/>
  <c r="N373" i="2"/>
  <c r="O372" i="2"/>
  <c r="T372" i="2" s="1"/>
  <c r="N374" i="2" l="1"/>
  <c r="M374" i="2"/>
  <c r="O373" i="2"/>
  <c r="T373" i="2" s="1"/>
  <c r="M375" i="2" l="1"/>
  <c r="N375" i="2"/>
  <c r="O374" i="2"/>
  <c r="T374" i="2" s="1"/>
  <c r="N376" i="2" l="1"/>
  <c r="M376" i="2"/>
  <c r="O375" i="2"/>
  <c r="T375" i="2" s="1"/>
  <c r="M377" i="2" l="1"/>
  <c r="N377" i="2"/>
  <c r="O376" i="2"/>
  <c r="T376" i="2" s="1"/>
  <c r="N378" i="2" l="1"/>
  <c r="M378" i="2"/>
  <c r="O377" i="2"/>
  <c r="T377" i="2" s="1"/>
  <c r="M379" i="2" l="1"/>
  <c r="N379" i="2"/>
  <c r="O378" i="2"/>
  <c r="T378" i="2" s="1"/>
  <c r="N380" i="2" l="1"/>
  <c r="M380" i="2"/>
  <c r="M381" i="2" s="1"/>
  <c r="O379" i="2"/>
  <c r="T379" i="2" s="1"/>
  <c r="N381" i="2" l="1"/>
  <c r="O380" i="2"/>
  <c r="T380" i="2" s="1"/>
  <c r="N382" i="2" l="1"/>
  <c r="M382" i="2"/>
  <c r="N383" i="2" s="1"/>
  <c r="O381" i="2"/>
  <c r="T381" i="2" s="1"/>
  <c r="M383" i="2" l="1"/>
  <c r="O382" i="2"/>
  <c r="T382" i="2" s="1"/>
  <c r="M384" i="2" l="1"/>
  <c r="N384" i="2"/>
  <c r="O383" i="2"/>
  <c r="T383" i="2" s="1"/>
  <c r="N385" i="2" l="1"/>
  <c r="M385" i="2"/>
  <c r="O384" i="2"/>
  <c r="T384" i="2" s="1"/>
  <c r="M386" i="2" l="1"/>
  <c r="N386" i="2"/>
  <c r="O385" i="2"/>
  <c r="T385" i="2" s="1"/>
  <c r="N387" i="2" l="1"/>
  <c r="M387" i="2"/>
  <c r="O386" i="2"/>
  <c r="T386" i="2" s="1"/>
  <c r="M388" i="2" l="1"/>
  <c r="N388" i="2"/>
  <c r="O387" i="2"/>
  <c r="T387" i="2" s="1"/>
  <c r="N389" i="2" l="1"/>
  <c r="M389" i="2"/>
  <c r="O388" i="2"/>
  <c r="T388" i="2" s="1"/>
  <c r="M390" i="2" l="1"/>
  <c r="N390" i="2"/>
  <c r="O389" i="2"/>
  <c r="T389" i="2" s="1"/>
  <c r="N391" i="2" l="1"/>
  <c r="M391" i="2"/>
  <c r="M392" i="2" s="1"/>
  <c r="O390" i="2"/>
  <c r="T390" i="2" s="1"/>
  <c r="N392" i="2" l="1"/>
  <c r="O391" i="2"/>
  <c r="T391" i="2" s="1"/>
  <c r="N393" i="2" l="1"/>
  <c r="M393" i="2"/>
  <c r="N394" i="2"/>
  <c r="O392" i="2"/>
  <c r="T392" i="2" s="1"/>
  <c r="M394" i="2" l="1"/>
  <c r="O393" i="2"/>
  <c r="T393" i="2" s="1"/>
  <c r="M395" i="2" l="1"/>
  <c r="N395" i="2"/>
  <c r="O394" i="2"/>
  <c r="T394" i="2" s="1"/>
  <c r="N396" i="2" l="1"/>
  <c r="M396" i="2"/>
  <c r="O395" i="2"/>
  <c r="T395" i="2" s="1"/>
  <c r="M397" i="2" l="1"/>
  <c r="N397" i="2"/>
  <c r="O396" i="2"/>
  <c r="T396" i="2" s="1"/>
  <c r="N398" i="2" l="1"/>
  <c r="M398" i="2"/>
  <c r="O397" i="2"/>
  <c r="T397" i="2" s="1"/>
  <c r="M399" i="2" l="1"/>
  <c r="N399" i="2"/>
  <c r="O398" i="2"/>
  <c r="T398" i="2" s="1"/>
  <c r="N400" i="2" l="1"/>
  <c r="M400" i="2"/>
  <c r="O399" i="2"/>
  <c r="T399" i="2" s="1"/>
  <c r="M401" i="2" l="1"/>
  <c r="N401" i="2"/>
  <c r="O400" i="2"/>
  <c r="T400" i="2" s="1"/>
  <c r="N402" i="2" l="1"/>
  <c r="M402" i="2"/>
  <c r="O401" i="2"/>
  <c r="T401" i="2" s="1"/>
  <c r="M403" i="2" l="1"/>
  <c r="N403" i="2"/>
  <c r="O402" i="2"/>
  <c r="T402" i="2" s="1"/>
  <c r="N404" i="2" l="1"/>
  <c r="M404" i="2"/>
  <c r="O403" i="2"/>
  <c r="T403" i="2" s="1"/>
  <c r="M405" i="2" l="1"/>
  <c r="N405" i="2"/>
  <c r="O404" i="2"/>
  <c r="T404" i="2" s="1"/>
  <c r="N406" i="2" l="1"/>
  <c r="M406" i="2"/>
  <c r="O405" i="2"/>
  <c r="T405" i="2" s="1"/>
  <c r="M407" i="2" l="1"/>
  <c r="N407" i="2"/>
  <c r="O406" i="2"/>
  <c r="T406" i="2" s="1"/>
  <c r="N408" i="2" l="1"/>
  <c r="M408" i="2"/>
  <c r="O407" i="2"/>
  <c r="T407" i="2" s="1"/>
  <c r="M409" i="2" l="1"/>
  <c r="N409" i="2"/>
  <c r="O408" i="2"/>
  <c r="T408" i="2" s="1"/>
  <c r="N410" i="2" l="1"/>
  <c r="M410" i="2"/>
  <c r="O409" i="2"/>
  <c r="T409" i="2" s="1"/>
  <c r="M411" i="2" l="1"/>
  <c r="N411" i="2"/>
  <c r="O410" i="2"/>
  <c r="T410" i="2" s="1"/>
  <c r="N412" i="2" l="1"/>
  <c r="M412" i="2"/>
  <c r="O411" i="2"/>
  <c r="T411" i="2" s="1"/>
  <c r="M413" i="2" l="1"/>
  <c r="N413" i="2"/>
  <c r="O412" i="2"/>
  <c r="T412" i="2" s="1"/>
  <c r="N414" i="2" l="1"/>
  <c r="M414" i="2"/>
  <c r="O413" i="2"/>
  <c r="T413" i="2" s="1"/>
  <c r="M415" i="2" l="1"/>
  <c r="N415" i="2"/>
  <c r="O414" i="2"/>
  <c r="T414" i="2" s="1"/>
  <c r="N416" i="2" l="1"/>
  <c r="M416" i="2"/>
  <c r="O415" i="2"/>
  <c r="T415" i="2" s="1"/>
  <c r="M417" i="2" l="1"/>
  <c r="N417" i="2"/>
  <c r="O416" i="2"/>
  <c r="T416" i="2" s="1"/>
  <c r="N418" i="2" l="1"/>
  <c r="M418" i="2"/>
  <c r="O417" i="2"/>
  <c r="T417" i="2" s="1"/>
  <c r="M419" i="2" l="1"/>
  <c r="N419" i="2"/>
  <c r="O418" i="2"/>
  <c r="T418" i="2" s="1"/>
  <c r="N420" i="2" l="1"/>
  <c r="M420" i="2"/>
  <c r="O419" i="2"/>
  <c r="T419" i="2" s="1"/>
  <c r="M421" i="2" l="1"/>
  <c r="N421" i="2"/>
  <c r="O420" i="2"/>
  <c r="T420" i="2" s="1"/>
  <c r="N422" i="2" l="1"/>
  <c r="M422" i="2"/>
  <c r="O421" i="2"/>
  <c r="T421" i="2" s="1"/>
  <c r="M423" i="2" l="1"/>
  <c r="N423" i="2"/>
  <c r="O422" i="2"/>
  <c r="T422" i="2" s="1"/>
  <c r="N424" i="2" l="1"/>
  <c r="M424" i="2"/>
  <c r="O423" i="2"/>
  <c r="T423" i="2" s="1"/>
  <c r="M425" i="2" l="1"/>
  <c r="N425" i="2"/>
  <c r="O424" i="2"/>
  <c r="T424" i="2" s="1"/>
  <c r="N426" i="2" l="1"/>
  <c r="M426" i="2"/>
  <c r="O425" i="2"/>
  <c r="T425" i="2" s="1"/>
  <c r="M427" i="2" l="1"/>
  <c r="N427" i="2"/>
  <c r="O426" i="2"/>
  <c r="T426" i="2" s="1"/>
  <c r="N428" i="2" l="1"/>
  <c r="M428" i="2"/>
  <c r="O427" i="2"/>
  <c r="T427" i="2" s="1"/>
  <c r="M429" i="2" l="1"/>
  <c r="N429" i="2"/>
  <c r="O428" i="2"/>
  <c r="T428" i="2" s="1"/>
  <c r="N430" i="2" l="1"/>
  <c r="M430" i="2"/>
  <c r="O429" i="2"/>
  <c r="T429" i="2" s="1"/>
  <c r="M431" i="2" l="1"/>
  <c r="N431" i="2"/>
  <c r="O430" i="2"/>
  <c r="T430" i="2" s="1"/>
  <c r="N432" i="2" l="1"/>
  <c r="M432" i="2"/>
  <c r="O431" i="2"/>
  <c r="T431" i="2" s="1"/>
  <c r="M433" i="2" l="1"/>
  <c r="N433" i="2"/>
  <c r="O432" i="2"/>
  <c r="T432" i="2" s="1"/>
  <c r="N434" i="2" l="1"/>
  <c r="M434" i="2"/>
  <c r="O433" i="2"/>
  <c r="T433" i="2" s="1"/>
  <c r="M435" i="2" l="1"/>
  <c r="N435" i="2"/>
  <c r="O434" i="2"/>
  <c r="T434" i="2" s="1"/>
  <c r="N436" i="2" l="1"/>
  <c r="M436" i="2"/>
  <c r="O435" i="2"/>
  <c r="T435" i="2" s="1"/>
  <c r="M437" i="2" l="1"/>
  <c r="N437" i="2"/>
  <c r="O436" i="2"/>
  <c r="T436" i="2" s="1"/>
  <c r="N438" i="2" l="1"/>
  <c r="M438" i="2"/>
  <c r="O437" i="2"/>
  <c r="T437" i="2" s="1"/>
  <c r="M439" i="2" l="1"/>
  <c r="N439" i="2"/>
  <c r="O438" i="2"/>
  <c r="T438" i="2" s="1"/>
  <c r="N440" i="2" l="1"/>
  <c r="M440" i="2"/>
  <c r="O439" i="2"/>
  <c r="T439" i="2" s="1"/>
  <c r="M441" i="2" l="1"/>
  <c r="N441" i="2"/>
  <c r="O440" i="2"/>
  <c r="T440" i="2" s="1"/>
  <c r="N442" i="2" l="1"/>
  <c r="M442" i="2"/>
  <c r="O441" i="2"/>
  <c r="T441" i="2" s="1"/>
  <c r="M443" i="2" l="1"/>
  <c r="N443" i="2"/>
  <c r="O442" i="2"/>
  <c r="T442" i="2" s="1"/>
  <c r="N444" i="2" l="1"/>
  <c r="M444" i="2"/>
  <c r="O443" i="2"/>
  <c r="T443" i="2" s="1"/>
  <c r="M445" i="2" l="1"/>
  <c r="N445" i="2"/>
  <c r="O444" i="2"/>
  <c r="T444" i="2" s="1"/>
  <c r="N446" i="2" l="1"/>
  <c r="M446" i="2"/>
  <c r="O445" i="2"/>
  <c r="T445" i="2" s="1"/>
  <c r="M447" i="2" l="1"/>
  <c r="N447" i="2"/>
  <c r="O446" i="2"/>
  <c r="T446" i="2" s="1"/>
  <c r="N448" i="2" l="1"/>
  <c r="M448" i="2"/>
  <c r="O447" i="2"/>
  <c r="T447" i="2" s="1"/>
  <c r="M449" i="2" l="1"/>
  <c r="N449" i="2"/>
  <c r="O448" i="2"/>
  <c r="T448" i="2" s="1"/>
  <c r="N450" i="2" l="1"/>
  <c r="M450" i="2"/>
  <c r="O449" i="2"/>
  <c r="T449" i="2" s="1"/>
  <c r="M451" i="2" l="1"/>
  <c r="N451" i="2"/>
  <c r="O450" i="2"/>
  <c r="T450" i="2" s="1"/>
  <c r="N452" i="2" l="1"/>
  <c r="M452" i="2"/>
  <c r="O451" i="2"/>
  <c r="T451" i="2" s="1"/>
  <c r="M453" i="2" l="1"/>
  <c r="N453" i="2"/>
  <c r="O452" i="2"/>
  <c r="T452" i="2" s="1"/>
  <c r="N454" i="2" l="1"/>
  <c r="M454" i="2"/>
  <c r="O453" i="2"/>
  <c r="T453" i="2" s="1"/>
  <c r="M455" i="2" l="1"/>
  <c r="N455" i="2"/>
  <c r="O454" i="2"/>
  <c r="T454" i="2" s="1"/>
  <c r="N456" i="2" l="1"/>
  <c r="M456" i="2"/>
  <c r="O455" i="2"/>
  <c r="T455" i="2" s="1"/>
  <c r="M457" i="2" l="1"/>
  <c r="N457" i="2"/>
  <c r="O456" i="2"/>
  <c r="T456" i="2" s="1"/>
  <c r="N458" i="2" l="1"/>
  <c r="M458" i="2"/>
  <c r="O457" i="2"/>
  <c r="T457" i="2" s="1"/>
  <c r="M459" i="2" l="1"/>
  <c r="N459" i="2"/>
  <c r="O458" i="2"/>
  <c r="T458" i="2" s="1"/>
  <c r="N460" i="2" l="1"/>
  <c r="M460" i="2"/>
  <c r="O459" i="2"/>
  <c r="T459" i="2" s="1"/>
  <c r="M461" i="2" l="1"/>
  <c r="N461" i="2"/>
  <c r="O460" i="2"/>
  <c r="T460" i="2" s="1"/>
  <c r="N462" i="2" l="1"/>
  <c r="M462" i="2"/>
  <c r="O461" i="2"/>
  <c r="T461" i="2" s="1"/>
  <c r="M463" i="2" l="1"/>
  <c r="N463" i="2"/>
  <c r="O462" i="2"/>
  <c r="T462" i="2" s="1"/>
  <c r="N464" i="2" l="1"/>
  <c r="M464" i="2"/>
  <c r="M465" i="2" s="1"/>
  <c r="O463" i="2"/>
  <c r="T463" i="2" s="1"/>
  <c r="N465" i="2" l="1"/>
  <c r="O464" i="2"/>
  <c r="T464" i="2" s="1"/>
  <c r="N466" i="2" l="1"/>
  <c r="M466" i="2"/>
  <c r="N467" i="2"/>
  <c r="O465" i="2"/>
  <c r="T465" i="2" s="1"/>
  <c r="M467" i="2" l="1"/>
  <c r="O466" i="2"/>
  <c r="T466" i="2" s="1"/>
  <c r="M468" i="2" l="1"/>
  <c r="N468" i="2"/>
  <c r="O467" i="2"/>
  <c r="T467" i="2" s="1"/>
  <c r="N469" i="2" l="1"/>
  <c r="M469" i="2"/>
  <c r="O468" i="2"/>
  <c r="T468" i="2" s="1"/>
  <c r="M470" i="2" l="1"/>
  <c r="N470" i="2"/>
  <c r="O469" i="2"/>
  <c r="T469" i="2" s="1"/>
  <c r="N471" i="2" l="1"/>
  <c r="M471" i="2"/>
  <c r="O470" i="2"/>
  <c r="T470" i="2" s="1"/>
  <c r="M472" i="2" l="1"/>
  <c r="N472" i="2"/>
  <c r="O471" i="2"/>
  <c r="T471" i="2" s="1"/>
  <c r="N473" i="2" l="1"/>
  <c r="M473" i="2"/>
  <c r="O472" i="2"/>
  <c r="T472" i="2" s="1"/>
  <c r="M474" i="2" l="1"/>
  <c r="N474" i="2"/>
  <c r="O473" i="2"/>
  <c r="T473" i="2" s="1"/>
  <c r="N475" i="2" l="1"/>
  <c r="M475" i="2"/>
  <c r="O474" i="2"/>
  <c r="T474" i="2" s="1"/>
  <c r="M476" i="2" l="1"/>
  <c r="N476" i="2"/>
  <c r="O475" i="2"/>
  <c r="T475" i="2" s="1"/>
  <c r="N477" i="2" l="1"/>
  <c r="M477" i="2"/>
  <c r="O476" i="2"/>
  <c r="T476" i="2" s="1"/>
  <c r="M478" i="2" l="1"/>
  <c r="N478" i="2"/>
  <c r="O477" i="2"/>
  <c r="T477" i="2" s="1"/>
  <c r="N479" i="2" l="1"/>
  <c r="M479" i="2"/>
  <c r="O478" i="2"/>
  <c r="T478" i="2" s="1"/>
  <c r="M480" i="2" l="1"/>
  <c r="N480" i="2"/>
  <c r="O479" i="2"/>
  <c r="T479" i="2" s="1"/>
  <c r="N481" i="2" l="1"/>
  <c r="M481" i="2"/>
  <c r="O480" i="2"/>
  <c r="T480" i="2" s="1"/>
  <c r="M482" i="2" l="1"/>
  <c r="N482" i="2"/>
  <c r="O481" i="2"/>
  <c r="T481" i="2" s="1"/>
  <c r="N483" i="2" l="1"/>
  <c r="M483" i="2"/>
  <c r="O482" i="2"/>
  <c r="T482" i="2" s="1"/>
  <c r="M484" i="2" l="1"/>
  <c r="N484" i="2"/>
  <c r="O483" i="2"/>
  <c r="T483" i="2" s="1"/>
  <c r="N485" i="2" l="1"/>
  <c r="M485" i="2"/>
  <c r="O484" i="2"/>
  <c r="T484" i="2" s="1"/>
  <c r="M486" i="2" l="1"/>
  <c r="N486" i="2"/>
  <c r="O485" i="2"/>
  <c r="T485" i="2" s="1"/>
  <c r="N487" i="2" l="1"/>
  <c r="M487" i="2"/>
  <c r="O486" i="2"/>
  <c r="T486" i="2" s="1"/>
  <c r="M488" i="2" l="1"/>
  <c r="N488" i="2"/>
  <c r="O487" i="2"/>
  <c r="T487" i="2" s="1"/>
  <c r="N489" i="2" l="1"/>
  <c r="M489" i="2"/>
  <c r="O488" i="2"/>
  <c r="T488" i="2" s="1"/>
  <c r="M490" i="2" l="1"/>
  <c r="N490" i="2"/>
  <c r="O489" i="2"/>
  <c r="T489" i="2" s="1"/>
  <c r="N491" i="2" l="1"/>
  <c r="M491" i="2"/>
  <c r="N492" i="2"/>
  <c r="O490" i="2"/>
  <c r="T490" i="2" s="1"/>
  <c r="M492" i="2" l="1"/>
  <c r="O491" i="2"/>
  <c r="T491" i="2" s="1"/>
  <c r="M493" i="2" l="1"/>
  <c r="N493" i="2"/>
  <c r="O492" i="2"/>
  <c r="T492" i="2" s="1"/>
  <c r="N494" i="2" l="1"/>
  <c r="M494" i="2"/>
  <c r="O493" i="2"/>
  <c r="T493" i="2" s="1"/>
  <c r="M495" i="2" l="1"/>
  <c r="N495" i="2"/>
  <c r="O494" i="2"/>
  <c r="T494" i="2" s="1"/>
  <c r="N496" i="2" l="1"/>
  <c r="M496" i="2"/>
  <c r="O495" i="2"/>
  <c r="T495" i="2" s="1"/>
  <c r="M497" i="2" l="1"/>
  <c r="N497" i="2"/>
  <c r="O496" i="2"/>
  <c r="T496" i="2" s="1"/>
  <c r="N498" i="2" l="1"/>
  <c r="M498" i="2"/>
  <c r="O497" i="2"/>
  <c r="T497" i="2" s="1"/>
  <c r="M499" i="2" l="1"/>
  <c r="N499" i="2"/>
  <c r="O498" i="2"/>
  <c r="T498" i="2" s="1"/>
  <c r="N500" i="2" l="1"/>
  <c r="M500" i="2"/>
  <c r="O499" i="2"/>
  <c r="T499" i="2" s="1"/>
  <c r="M501" i="2" l="1"/>
  <c r="N501" i="2"/>
  <c r="O500" i="2"/>
  <c r="T500" i="2" s="1"/>
  <c r="N502" i="2" l="1"/>
  <c r="M502" i="2"/>
  <c r="O501" i="2"/>
  <c r="T501" i="2" s="1"/>
  <c r="M503" i="2" l="1"/>
  <c r="N503" i="2"/>
  <c r="O502" i="2"/>
  <c r="T502" i="2" s="1"/>
  <c r="N504" i="2" l="1"/>
  <c r="M504" i="2"/>
  <c r="O503" i="2"/>
  <c r="T503" i="2" s="1"/>
  <c r="M505" i="2" l="1"/>
  <c r="N505" i="2"/>
  <c r="O504" i="2"/>
  <c r="T504" i="2" s="1"/>
  <c r="N506" i="2" l="1"/>
  <c r="M506" i="2"/>
  <c r="O505" i="2"/>
  <c r="T505" i="2" s="1"/>
  <c r="M507" i="2" l="1"/>
  <c r="N507" i="2"/>
  <c r="O506" i="2"/>
  <c r="T506" i="2" s="1"/>
  <c r="N508" i="2" l="1"/>
  <c r="M508" i="2"/>
  <c r="O507" i="2"/>
  <c r="T507" i="2" s="1"/>
  <c r="M509" i="2" l="1"/>
  <c r="N509" i="2"/>
  <c r="O508" i="2"/>
  <c r="T508" i="2" s="1"/>
  <c r="N510" i="2" l="1"/>
  <c r="M510" i="2"/>
  <c r="O509" i="2"/>
  <c r="T509" i="2" s="1"/>
  <c r="M511" i="2" l="1"/>
  <c r="N511" i="2"/>
  <c r="O510" i="2"/>
  <c r="T510" i="2" s="1"/>
  <c r="N512" i="2" l="1"/>
  <c r="M512" i="2"/>
  <c r="O511" i="2"/>
  <c r="T511" i="2" s="1"/>
  <c r="M513" i="2" l="1"/>
  <c r="N513" i="2"/>
  <c r="O512" i="2"/>
  <c r="T512" i="2" s="1"/>
  <c r="N514" i="2" l="1"/>
  <c r="M514" i="2"/>
  <c r="M515" i="2" s="1"/>
  <c r="O513" i="2"/>
  <c r="T513" i="2" s="1"/>
  <c r="N515" i="2" l="1"/>
  <c r="M516" i="2"/>
  <c r="O514" i="2"/>
  <c r="T514" i="2" s="1"/>
  <c r="N516" i="2" l="1"/>
  <c r="O515" i="2"/>
  <c r="T515" i="2" s="1"/>
  <c r="M517" i="2" l="1"/>
  <c r="N517" i="2"/>
  <c r="M518" i="2"/>
  <c r="O516" i="2"/>
  <c r="T516" i="2" s="1"/>
  <c r="N518" i="2" l="1"/>
  <c r="M519" i="2"/>
  <c r="O517" i="2"/>
  <c r="T517" i="2" s="1"/>
  <c r="N519" i="2" l="1"/>
  <c r="M520" i="2"/>
  <c r="N520" i="2"/>
  <c r="O518" i="2"/>
  <c r="T518" i="2" s="1"/>
  <c r="N521" i="2" l="1"/>
  <c r="M521" i="2"/>
  <c r="O519" i="2"/>
  <c r="T519" i="2" s="1"/>
  <c r="M522" i="2" l="1"/>
  <c r="N522" i="2"/>
  <c r="O520" i="2"/>
  <c r="T520" i="2" s="1"/>
  <c r="N523" i="2" l="1"/>
  <c r="M523" i="2"/>
  <c r="M524" i="2" s="1"/>
  <c r="O521" i="2"/>
  <c r="T521" i="2" s="1"/>
  <c r="N524" i="2" l="1"/>
  <c r="O522" i="2"/>
  <c r="T522" i="2" s="1"/>
  <c r="N525" i="2" l="1"/>
  <c r="M525" i="2"/>
  <c r="O523" i="2"/>
  <c r="T523" i="2" s="1"/>
  <c r="M526" i="2" l="1"/>
  <c r="N526" i="2"/>
  <c r="O524" i="2"/>
  <c r="T524" i="2" s="1"/>
  <c r="N527" i="2" l="1"/>
  <c r="M527" i="2"/>
  <c r="O525" i="2"/>
  <c r="T525" i="2" s="1"/>
  <c r="M528" i="2" l="1"/>
  <c r="N528" i="2"/>
  <c r="O526" i="2"/>
  <c r="T526" i="2" s="1"/>
  <c r="N529" i="2" l="1"/>
  <c r="M529" i="2"/>
  <c r="O527" i="2"/>
  <c r="T527" i="2" s="1"/>
  <c r="M530" i="2" l="1"/>
  <c r="N530" i="2"/>
  <c r="O528" i="2"/>
  <c r="T528" i="2" s="1"/>
  <c r="N531" i="2" l="1"/>
  <c r="M531" i="2"/>
  <c r="O529" i="2"/>
  <c r="T529" i="2" s="1"/>
  <c r="M532" i="2" l="1"/>
  <c r="N532" i="2"/>
  <c r="O530" i="2"/>
  <c r="T530" i="2" s="1"/>
  <c r="N533" i="2" l="1"/>
  <c r="M533" i="2"/>
  <c r="O531" i="2"/>
  <c r="T531" i="2" s="1"/>
  <c r="M534" i="2" l="1"/>
  <c r="N534" i="2"/>
  <c r="O532" i="2"/>
  <c r="T532" i="2" s="1"/>
  <c r="N535" i="2" l="1"/>
  <c r="M535" i="2"/>
  <c r="O533" i="2"/>
  <c r="T533" i="2" s="1"/>
  <c r="M536" i="2" l="1"/>
  <c r="N536" i="2"/>
  <c r="O534" i="2"/>
  <c r="T534" i="2" s="1"/>
  <c r="N537" i="2" l="1"/>
  <c r="M537" i="2"/>
  <c r="O535" i="2"/>
  <c r="T535" i="2" s="1"/>
  <c r="M538" i="2" l="1"/>
  <c r="N538" i="2"/>
  <c r="O536" i="2"/>
  <c r="T536" i="2" s="1"/>
  <c r="N539" i="2" l="1"/>
  <c r="M539" i="2"/>
  <c r="O537" i="2"/>
  <c r="T537" i="2" s="1"/>
  <c r="M540" i="2" l="1"/>
  <c r="N540" i="2"/>
  <c r="O538" i="2"/>
  <c r="T538" i="2" s="1"/>
  <c r="N541" i="2" l="1"/>
  <c r="M541" i="2"/>
  <c r="O539" i="2"/>
  <c r="T539" i="2" s="1"/>
  <c r="M542" i="2" l="1"/>
  <c r="N542" i="2"/>
  <c r="O540" i="2"/>
  <c r="T540" i="2" s="1"/>
  <c r="N543" i="2" l="1"/>
  <c r="M543" i="2"/>
  <c r="O541" i="2"/>
  <c r="T541" i="2" s="1"/>
  <c r="M544" i="2" l="1"/>
  <c r="N544" i="2"/>
  <c r="O542" i="2"/>
  <c r="T542" i="2" s="1"/>
  <c r="N545" i="2" l="1"/>
  <c r="M545" i="2"/>
  <c r="O543" i="2"/>
  <c r="T543" i="2" s="1"/>
  <c r="M546" i="2" l="1"/>
  <c r="N546" i="2"/>
  <c r="O544" i="2"/>
  <c r="T544" i="2" s="1"/>
  <c r="N547" i="2" l="1"/>
  <c r="M547" i="2"/>
  <c r="O545" i="2"/>
  <c r="T545" i="2" s="1"/>
  <c r="M548" i="2" l="1"/>
  <c r="N548" i="2"/>
  <c r="O546" i="2"/>
  <c r="T546" i="2" s="1"/>
  <c r="N549" i="2" l="1"/>
  <c r="M549" i="2"/>
  <c r="O547" i="2"/>
  <c r="T547" i="2" s="1"/>
  <c r="M550" i="2" l="1"/>
  <c r="N550" i="2"/>
  <c r="O548" i="2"/>
  <c r="T548" i="2" s="1"/>
  <c r="N551" i="2" l="1"/>
  <c r="M551" i="2"/>
  <c r="O549" i="2"/>
  <c r="T549" i="2" s="1"/>
  <c r="M552" i="2" l="1"/>
  <c r="N552" i="2"/>
  <c r="O550" i="2"/>
  <c r="T550" i="2" s="1"/>
  <c r="N553" i="2" l="1"/>
  <c r="M553" i="2"/>
  <c r="O551" i="2"/>
  <c r="T551" i="2" s="1"/>
  <c r="M554" i="2" l="1"/>
  <c r="N554" i="2"/>
  <c r="O552" i="2"/>
  <c r="T552" i="2" s="1"/>
  <c r="N555" i="2" l="1"/>
  <c r="M555" i="2"/>
  <c r="O553" i="2"/>
  <c r="T553" i="2" s="1"/>
  <c r="M556" i="2" l="1"/>
  <c r="N556" i="2"/>
  <c r="O554" i="2"/>
  <c r="T554" i="2" s="1"/>
  <c r="N557" i="2" l="1"/>
  <c r="M557" i="2"/>
  <c r="O555" i="2"/>
  <c r="T555" i="2" s="1"/>
  <c r="M558" i="2" l="1"/>
  <c r="N558" i="2"/>
  <c r="O556" i="2"/>
  <c r="T556" i="2" s="1"/>
  <c r="N559" i="2" l="1"/>
  <c r="M559" i="2"/>
  <c r="O557" i="2"/>
  <c r="T557" i="2" s="1"/>
  <c r="M560" i="2" l="1"/>
  <c r="N560" i="2"/>
  <c r="O558" i="2"/>
  <c r="T558" i="2" s="1"/>
  <c r="N561" i="2" l="1"/>
  <c r="M561" i="2"/>
  <c r="O559" i="2"/>
  <c r="T559" i="2" s="1"/>
  <c r="M562" i="2" l="1"/>
  <c r="N562" i="2"/>
  <c r="O560" i="2"/>
  <c r="T560" i="2" s="1"/>
  <c r="N563" i="2" l="1"/>
  <c r="M563" i="2"/>
  <c r="O561" i="2"/>
  <c r="T561" i="2" s="1"/>
  <c r="M564" i="2" l="1"/>
  <c r="N564" i="2"/>
  <c r="O562" i="2"/>
  <c r="T562" i="2" s="1"/>
  <c r="N565" i="2" l="1"/>
  <c r="M565" i="2"/>
  <c r="O563" i="2"/>
  <c r="T563" i="2" s="1"/>
  <c r="M566" i="2" l="1"/>
  <c r="N566" i="2"/>
  <c r="O564" i="2"/>
  <c r="T564" i="2" s="1"/>
  <c r="N567" i="2" l="1"/>
  <c r="M567" i="2"/>
  <c r="O565" i="2"/>
  <c r="T565" i="2" s="1"/>
  <c r="M568" i="2" l="1"/>
  <c r="N568" i="2"/>
  <c r="O566" i="2"/>
  <c r="T566" i="2" s="1"/>
  <c r="N569" i="2" l="1"/>
  <c r="M569" i="2"/>
  <c r="O567" i="2"/>
  <c r="T567" i="2" s="1"/>
  <c r="M570" i="2" l="1"/>
  <c r="N570" i="2"/>
  <c r="O568" i="2"/>
  <c r="T568" i="2" s="1"/>
  <c r="N571" i="2" l="1"/>
  <c r="M571" i="2"/>
  <c r="O569" i="2"/>
  <c r="T569" i="2" s="1"/>
  <c r="M572" i="2" l="1"/>
  <c r="N572" i="2"/>
  <c r="O570" i="2"/>
  <c r="T570" i="2" s="1"/>
  <c r="N573" i="2" l="1"/>
  <c r="M573" i="2"/>
  <c r="O571" i="2"/>
  <c r="T571" i="2" s="1"/>
  <c r="M574" i="2" l="1"/>
  <c r="N574" i="2"/>
  <c r="O572" i="2"/>
  <c r="T572" i="2" s="1"/>
  <c r="N575" i="2" l="1"/>
  <c r="M575" i="2"/>
  <c r="O573" i="2"/>
  <c r="T573" i="2" s="1"/>
  <c r="M576" i="2" l="1"/>
  <c r="N576" i="2"/>
  <c r="O574" i="2"/>
  <c r="T574" i="2" s="1"/>
  <c r="N577" i="2" l="1"/>
  <c r="M577" i="2"/>
  <c r="M578" i="2" s="1"/>
  <c r="O575" i="2"/>
  <c r="T575" i="2" s="1"/>
  <c r="N578" i="2" l="1"/>
  <c r="O576" i="2"/>
  <c r="T576" i="2" s="1"/>
  <c r="N579" i="2" l="1"/>
  <c r="M579" i="2"/>
  <c r="O577" i="2"/>
  <c r="T577" i="2" s="1"/>
  <c r="M580" i="2" l="1"/>
  <c r="N580" i="2"/>
  <c r="O578" i="2"/>
  <c r="T578" i="2" s="1"/>
  <c r="N581" i="2" l="1"/>
  <c r="M581" i="2"/>
  <c r="O579" i="2"/>
  <c r="T579" i="2" s="1"/>
  <c r="M582" i="2" l="1"/>
  <c r="N582" i="2"/>
  <c r="O580" i="2"/>
  <c r="T580" i="2" s="1"/>
  <c r="N583" i="2" l="1"/>
  <c r="M583" i="2"/>
  <c r="O581" i="2"/>
  <c r="T581" i="2" s="1"/>
  <c r="M584" i="2" l="1"/>
  <c r="N584" i="2"/>
  <c r="O582" i="2"/>
  <c r="T582" i="2" s="1"/>
  <c r="N585" i="2" l="1"/>
  <c r="M585" i="2"/>
  <c r="O583" i="2"/>
  <c r="T583" i="2" s="1"/>
  <c r="M586" i="2" l="1"/>
  <c r="N586" i="2"/>
  <c r="O584" i="2"/>
  <c r="T584" i="2" s="1"/>
  <c r="N587" i="2" l="1"/>
  <c r="M587" i="2"/>
  <c r="O585" i="2"/>
  <c r="T585" i="2" s="1"/>
  <c r="M588" i="2" l="1"/>
  <c r="N588" i="2"/>
  <c r="O586" i="2"/>
  <c r="T586" i="2" s="1"/>
  <c r="N589" i="2" l="1"/>
  <c r="M589" i="2"/>
  <c r="O587" i="2"/>
  <c r="T587" i="2" s="1"/>
  <c r="M590" i="2" l="1"/>
  <c r="N590" i="2"/>
  <c r="O588" i="2"/>
  <c r="T588" i="2" s="1"/>
  <c r="N591" i="2" l="1"/>
  <c r="M591" i="2"/>
  <c r="O589" i="2"/>
  <c r="T589" i="2" s="1"/>
  <c r="M592" i="2" l="1"/>
  <c r="N592" i="2"/>
  <c r="O590" i="2"/>
  <c r="T590" i="2" s="1"/>
  <c r="N593" i="2" l="1"/>
  <c r="M593" i="2"/>
  <c r="O591" i="2"/>
  <c r="T591" i="2" s="1"/>
  <c r="M594" i="2" l="1"/>
  <c r="N594" i="2"/>
  <c r="O592" i="2"/>
  <c r="T592" i="2" s="1"/>
  <c r="N595" i="2" l="1"/>
  <c r="M595" i="2"/>
  <c r="O593" i="2"/>
  <c r="T593" i="2" s="1"/>
  <c r="M596" i="2" l="1"/>
  <c r="N596" i="2"/>
  <c r="O594" i="2"/>
  <c r="T594" i="2" s="1"/>
  <c r="N597" i="2" l="1"/>
  <c r="M597" i="2"/>
  <c r="O595" i="2"/>
  <c r="T595" i="2" s="1"/>
  <c r="M598" i="2" l="1"/>
  <c r="N598" i="2"/>
  <c r="O596" i="2"/>
  <c r="T596" i="2" s="1"/>
  <c r="N599" i="2" l="1"/>
  <c r="M599" i="2"/>
  <c r="O597" i="2"/>
  <c r="T597" i="2" s="1"/>
  <c r="M600" i="2" l="1"/>
  <c r="N600" i="2"/>
  <c r="O598" i="2"/>
  <c r="T598" i="2" s="1"/>
  <c r="N601" i="2" l="1"/>
  <c r="M601" i="2"/>
  <c r="O599" i="2"/>
  <c r="T599" i="2" s="1"/>
  <c r="M602" i="2" l="1"/>
  <c r="N602" i="2"/>
  <c r="O600" i="2"/>
  <c r="T600" i="2" s="1"/>
  <c r="N603" i="2" l="1"/>
  <c r="M603" i="2"/>
  <c r="O601" i="2"/>
  <c r="T601" i="2" s="1"/>
  <c r="M604" i="2" l="1"/>
  <c r="N604" i="2"/>
  <c r="O602" i="2"/>
  <c r="T602" i="2" s="1"/>
  <c r="N605" i="2" l="1"/>
  <c r="M605" i="2"/>
  <c r="O603" i="2"/>
  <c r="T603" i="2" s="1"/>
  <c r="M606" i="2" l="1"/>
  <c r="N606" i="2"/>
  <c r="O604" i="2"/>
  <c r="T604" i="2" s="1"/>
  <c r="N607" i="2" l="1"/>
  <c r="M607" i="2"/>
  <c r="O605" i="2"/>
  <c r="T605" i="2" s="1"/>
  <c r="M608" i="2" l="1"/>
  <c r="N608" i="2"/>
  <c r="O606" i="2"/>
  <c r="T606" i="2" s="1"/>
  <c r="N609" i="2" l="1"/>
  <c r="M609" i="2"/>
  <c r="O607" i="2"/>
  <c r="T607" i="2" s="1"/>
  <c r="M610" i="2" l="1"/>
  <c r="N610" i="2"/>
  <c r="O608" i="2"/>
  <c r="T608" i="2" s="1"/>
  <c r="N611" i="2" l="1"/>
  <c r="M611" i="2"/>
  <c r="O609" i="2"/>
  <c r="T609" i="2" s="1"/>
  <c r="M612" i="2" l="1"/>
  <c r="N612" i="2"/>
  <c r="O610" i="2"/>
  <c r="T610" i="2" s="1"/>
  <c r="N613" i="2" l="1"/>
  <c r="M613" i="2"/>
  <c r="O611" i="2"/>
  <c r="T611" i="2" s="1"/>
  <c r="M614" i="2" l="1"/>
  <c r="N614" i="2"/>
  <c r="O612" i="2"/>
  <c r="T612" i="2" s="1"/>
  <c r="N615" i="2" l="1"/>
  <c r="M615" i="2"/>
  <c r="O613" i="2"/>
  <c r="T613" i="2" s="1"/>
  <c r="M616" i="2" l="1"/>
  <c r="N616" i="2"/>
  <c r="O614" i="2"/>
  <c r="T614" i="2" s="1"/>
  <c r="N617" i="2" l="1"/>
  <c r="M617" i="2"/>
  <c r="O615" i="2"/>
  <c r="T615" i="2" s="1"/>
  <c r="M618" i="2" l="1"/>
  <c r="N618" i="2"/>
  <c r="O616" i="2"/>
  <c r="T616" i="2" s="1"/>
  <c r="N619" i="2" l="1"/>
  <c r="M619" i="2"/>
  <c r="O617" i="2"/>
  <c r="T617" i="2" s="1"/>
  <c r="M620" i="2" l="1"/>
  <c r="N620" i="2"/>
  <c r="O618" i="2"/>
  <c r="T618" i="2" s="1"/>
  <c r="N621" i="2" l="1"/>
  <c r="M621" i="2"/>
  <c r="O619" i="2"/>
  <c r="T619" i="2" s="1"/>
  <c r="M622" i="2" l="1"/>
  <c r="N622" i="2"/>
  <c r="O620" i="2"/>
  <c r="T620" i="2" s="1"/>
  <c r="N623" i="2" l="1"/>
  <c r="M623" i="2"/>
  <c r="O621" i="2"/>
  <c r="T621" i="2" s="1"/>
  <c r="M624" i="2" l="1"/>
  <c r="N624" i="2"/>
  <c r="O622" i="2"/>
  <c r="T622" i="2" s="1"/>
  <c r="N625" i="2" l="1"/>
  <c r="M625" i="2"/>
  <c r="O623" i="2"/>
  <c r="T623" i="2" s="1"/>
  <c r="M626" i="2" l="1"/>
  <c r="N626" i="2"/>
  <c r="O624" i="2"/>
  <c r="T624" i="2" s="1"/>
  <c r="N627" i="2" l="1"/>
  <c r="M627" i="2"/>
  <c r="O625" i="2"/>
  <c r="T625" i="2" s="1"/>
  <c r="M628" i="2" l="1"/>
  <c r="N628" i="2"/>
  <c r="O626" i="2"/>
  <c r="T626" i="2" s="1"/>
  <c r="N629" i="2" l="1"/>
  <c r="M629" i="2"/>
  <c r="O627" i="2"/>
  <c r="T627" i="2" s="1"/>
  <c r="M630" i="2" l="1"/>
  <c r="N630" i="2"/>
  <c r="O628" i="2"/>
  <c r="T628" i="2" s="1"/>
  <c r="N631" i="2" l="1"/>
  <c r="M631" i="2"/>
  <c r="O629" i="2"/>
  <c r="T629" i="2" s="1"/>
  <c r="M632" i="2" l="1"/>
  <c r="N632" i="2"/>
  <c r="O630" i="2"/>
  <c r="T630" i="2" s="1"/>
  <c r="N633" i="2" l="1"/>
  <c r="M633" i="2"/>
  <c r="O631" i="2"/>
  <c r="T631" i="2" s="1"/>
  <c r="M634" i="2" l="1"/>
  <c r="N634" i="2"/>
  <c r="O632" i="2"/>
  <c r="T632" i="2" s="1"/>
  <c r="N635" i="2" l="1"/>
  <c r="M635" i="2"/>
  <c r="O633" i="2"/>
  <c r="T633" i="2" s="1"/>
  <c r="M636" i="2" l="1"/>
  <c r="N636" i="2"/>
  <c r="O634" i="2"/>
  <c r="T634" i="2" s="1"/>
  <c r="N637" i="2" l="1"/>
  <c r="M637" i="2"/>
  <c r="O635" i="2"/>
  <c r="T635" i="2" s="1"/>
  <c r="M638" i="2" l="1"/>
  <c r="N638" i="2"/>
  <c r="O636" i="2"/>
  <c r="T636" i="2" s="1"/>
  <c r="N639" i="2" l="1"/>
  <c r="M639" i="2"/>
  <c r="O637" i="2"/>
  <c r="T637" i="2" s="1"/>
  <c r="M640" i="2" l="1"/>
  <c r="N640" i="2"/>
  <c r="O638" i="2"/>
  <c r="T638" i="2" s="1"/>
  <c r="N641" i="2" l="1"/>
  <c r="M641" i="2"/>
  <c r="O639" i="2"/>
  <c r="T639" i="2" s="1"/>
  <c r="M642" i="2" l="1"/>
  <c r="N642" i="2"/>
  <c r="O640" i="2"/>
  <c r="T640" i="2" s="1"/>
  <c r="N643" i="2" l="1"/>
  <c r="M643" i="2"/>
  <c r="O641" i="2"/>
  <c r="T641" i="2" s="1"/>
  <c r="M644" i="2" l="1"/>
  <c r="N644" i="2"/>
  <c r="O642" i="2"/>
  <c r="T642" i="2" s="1"/>
  <c r="N645" i="2" l="1"/>
  <c r="M645" i="2"/>
  <c r="O643" i="2"/>
  <c r="T643" i="2" s="1"/>
  <c r="M646" i="2" l="1"/>
  <c r="N646" i="2"/>
  <c r="O644" i="2"/>
  <c r="T644" i="2" s="1"/>
  <c r="N647" i="2" l="1"/>
  <c r="M647" i="2"/>
  <c r="O645" i="2"/>
  <c r="T645" i="2" s="1"/>
  <c r="M648" i="2" l="1"/>
  <c r="N648" i="2"/>
  <c r="O646" i="2"/>
  <c r="T646" i="2" s="1"/>
  <c r="N649" i="2" l="1"/>
  <c r="M649" i="2"/>
  <c r="M650" i="2" s="1"/>
  <c r="O647" i="2"/>
  <c r="T647" i="2" s="1"/>
  <c r="N650" i="2" l="1"/>
  <c r="O648" i="2"/>
  <c r="T648" i="2" s="1"/>
  <c r="N651" i="2" l="1"/>
  <c r="M651" i="2"/>
  <c r="N652" i="2" s="1"/>
  <c r="O649" i="2"/>
  <c r="T649" i="2" s="1"/>
  <c r="M652" i="2" l="1"/>
  <c r="O650" i="2"/>
  <c r="T650" i="2" s="1"/>
  <c r="M653" i="2" l="1"/>
  <c r="N653" i="2"/>
  <c r="O651" i="2"/>
  <c r="T651" i="2" s="1"/>
  <c r="N654" i="2" l="1"/>
  <c r="M654" i="2"/>
  <c r="O652" i="2"/>
  <c r="T652" i="2" s="1"/>
  <c r="M655" i="2" l="1"/>
  <c r="N655" i="2"/>
  <c r="O653" i="2"/>
  <c r="T653" i="2" s="1"/>
  <c r="N656" i="2" l="1"/>
  <c r="M656" i="2"/>
  <c r="N657" i="2"/>
  <c r="O654" i="2"/>
  <c r="T654" i="2" s="1"/>
  <c r="M657" i="2" l="1"/>
  <c r="M658" i="2" s="1"/>
  <c r="O655" i="2"/>
  <c r="T655" i="2" s="1"/>
  <c r="N658" i="2" l="1"/>
  <c r="O656" i="2"/>
  <c r="T656" i="2" s="1"/>
  <c r="N659" i="2" l="1"/>
  <c r="M659" i="2"/>
  <c r="N660" i="2" s="1"/>
  <c r="O657" i="2"/>
  <c r="T657" i="2" s="1"/>
  <c r="M660" i="2" l="1"/>
  <c r="O658" i="2"/>
  <c r="T658" i="2" s="1"/>
  <c r="M661" i="2" l="1"/>
  <c r="N661" i="2"/>
  <c r="O659" i="2"/>
  <c r="T659" i="2" s="1"/>
  <c r="N662" i="2" l="1"/>
  <c r="M662" i="2"/>
  <c r="O660" i="2"/>
  <c r="T660" i="2" s="1"/>
  <c r="M663" i="2" l="1"/>
  <c r="N663" i="2"/>
  <c r="O661" i="2"/>
  <c r="T661" i="2" s="1"/>
  <c r="N664" i="2" l="1"/>
  <c r="M664" i="2"/>
  <c r="O662" i="2"/>
  <c r="T662" i="2" s="1"/>
  <c r="M665" i="2" l="1"/>
  <c r="N665" i="2"/>
  <c r="O663" i="2"/>
  <c r="T663" i="2" s="1"/>
  <c r="N666" i="2" l="1"/>
  <c r="M666" i="2"/>
  <c r="O664" i="2"/>
  <c r="T664" i="2" s="1"/>
  <c r="M667" i="2" l="1"/>
  <c r="N667" i="2"/>
  <c r="O665" i="2"/>
  <c r="T665" i="2" s="1"/>
  <c r="N668" i="2" l="1"/>
  <c r="M668" i="2"/>
  <c r="O666" i="2"/>
  <c r="T666" i="2" s="1"/>
  <c r="M669" i="2" l="1"/>
  <c r="N669" i="2"/>
  <c r="O667" i="2"/>
  <c r="T667" i="2" s="1"/>
  <c r="N670" i="2" l="1"/>
  <c r="M670" i="2"/>
  <c r="O668" i="2"/>
  <c r="T668" i="2" s="1"/>
  <c r="M671" i="2" l="1"/>
  <c r="N671" i="2"/>
  <c r="O669" i="2"/>
  <c r="T669" i="2" s="1"/>
  <c r="N672" i="2" l="1"/>
  <c r="M672" i="2"/>
  <c r="O670" i="2"/>
  <c r="T670" i="2" s="1"/>
  <c r="M673" i="2" l="1"/>
  <c r="N673" i="2"/>
  <c r="O671" i="2"/>
  <c r="T671" i="2" s="1"/>
  <c r="N674" i="2" l="1"/>
  <c r="M674" i="2"/>
  <c r="O672" i="2"/>
  <c r="T672" i="2" s="1"/>
  <c r="M675" i="2" l="1"/>
  <c r="N675" i="2"/>
  <c r="O673" i="2"/>
  <c r="T673" i="2" s="1"/>
  <c r="N676" i="2" l="1"/>
  <c r="M676" i="2"/>
  <c r="O674" i="2"/>
  <c r="T674" i="2" s="1"/>
  <c r="M677" i="2" l="1"/>
  <c r="N677" i="2"/>
  <c r="O675" i="2"/>
  <c r="T675" i="2" s="1"/>
  <c r="N678" i="2" l="1"/>
  <c r="M678" i="2"/>
  <c r="O676" i="2"/>
  <c r="T676" i="2" s="1"/>
  <c r="M679" i="2" l="1"/>
  <c r="N679" i="2"/>
  <c r="O677" i="2"/>
  <c r="T677" i="2" s="1"/>
  <c r="N680" i="2" l="1"/>
  <c r="M680" i="2"/>
  <c r="O678" i="2"/>
  <c r="T678" i="2" s="1"/>
  <c r="M681" i="2" l="1"/>
  <c r="N681" i="2"/>
  <c r="O679" i="2"/>
  <c r="T679" i="2" s="1"/>
  <c r="N682" i="2" l="1"/>
  <c r="M682" i="2"/>
  <c r="O680" i="2"/>
  <c r="T680" i="2" s="1"/>
  <c r="M683" i="2" l="1"/>
  <c r="N683" i="2"/>
  <c r="O681" i="2"/>
  <c r="T681" i="2" s="1"/>
  <c r="N684" i="2" l="1"/>
  <c r="M684" i="2"/>
  <c r="O682" i="2"/>
  <c r="T682" i="2" s="1"/>
  <c r="M685" i="2" l="1"/>
  <c r="N685" i="2"/>
  <c r="O683" i="2"/>
  <c r="T683" i="2" s="1"/>
  <c r="N686" i="2" l="1"/>
  <c r="M686" i="2"/>
  <c r="O684" i="2"/>
  <c r="T684" i="2" s="1"/>
  <c r="M687" i="2" l="1"/>
  <c r="N687" i="2"/>
  <c r="O685" i="2"/>
  <c r="T685" i="2" s="1"/>
  <c r="N688" i="2" l="1"/>
  <c r="M688" i="2"/>
  <c r="O686" i="2"/>
  <c r="T686" i="2" s="1"/>
  <c r="M689" i="2" l="1"/>
  <c r="N689" i="2"/>
  <c r="O687" i="2"/>
  <c r="T687" i="2" s="1"/>
  <c r="N690" i="2" l="1"/>
  <c r="M690" i="2"/>
  <c r="O688" i="2"/>
  <c r="T688" i="2" s="1"/>
  <c r="M691" i="2" l="1"/>
  <c r="N691" i="2"/>
  <c r="O689" i="2"/>
  <c r="T689" i="2" s="1"/>
  <c r="N692" i="2" l="1"/>
  <c r="M692" i="2"/>
  <c r="O690" i="2"/>
  <c r="T690" i="2" s="1"/>
  <c r="M693" i="2" l="1"/>
  <c r="N693" i="2"/>
  <c r="O691" i="2"/>
  <c r="T691" i="2" s="1"/>
  <c r="N694" i="2" l="1"/>
  <c r="M694" i="2"/>
  <c r="O692" i="2"/>
  <c r="T692" i="2" s="1"/>
  <c r="M695" i="2" l="1"/>
  <c r="N695" i="2"/>
  <c r="O693" i="2"/>
  <c r="T693" i="2" s="1"/>
  <c r="N696" i="2" l="1"/>
  <c r="M696" i="2"/>
  <c r="O694" i="2"/>
  <c r="T694" i="2" s="1"/>
  <c r="M697" i="2" l="1"/>
  <c r="N697" i="2"/>
  <c r="O695" i="2"/>
  <c r="T695" i="2" s="1"/>
  <c r="N698" i="2" l="1"/>
  <c r="M698" i="2"/>
  <c r="O696" i="2"/>
  <c r="T696" i="2" s="1"/>
  <c r="M699" i="2" l="1"/>
  <c r="N699" i="2"/>
  <c r="O697" i="2"/>
  <c r="T697" i="2" s="1"/>
  <c r="N700" i="2" l="1"/>
  <c r="M700" i="2"/>
  <c r="O698" i="2"/>
  <c r="T698" i="2" s="1"/>
  <c r="M701" i="2" l="1"/>
  <c r="N701" i="2"/>
  <c r="O699" i="2"/>
  <c r="T699" i="2" s="1"/>
  <c r="N702" i="2" l="1"/>
  <c r="M702" i="2"/>
  <c r="O700" i="2"/>
  <c r="T700" i="2" s="1"/>
  <c r="M703" i="2" l="1"/>
  <c r="N703" i="2"/>
  <c r="O701" i="2"/>
  <c r="T701" i="2" s="1"/>
  <c r="N704" i="2" l="1"/>
  <c r="M704" i="2"/>
  <c r="O702" i="2"/>
  <c r="T702" i="2" s="1"/>
  <c r="M705" i="2" l="1"/>
  <c r="N705" i="2"/>
  <c r="O703" i="2"/>
  <c r="T703" i="2" s="1"/>
  <c r="N706" i="2" l="1"/>
  <c r="M706" i="2"/>
  <c r="N707" i="2" s="1"/>
  <c r="O704" i="2"/>
  <c r="T704" i="2" s="1"/>
  <c r="M707" i="2" l="1"/>
  <c r="O705" i="2"/>
  <c r="T705" i="2" s="1"/>
  <c r="M708" i="2" l="1"/>
  <c r="N708" i="2"/>
  <c r="O706" i="2"/>
  <c r="T706" i="2" s="1"/>
  <c r="N709" i="2" l="1"/>
  <c r="M709" i="2"/>
  <c r="O707" i="2"/>
  <c r="T707" i="2" s="1"/>
  <c r="M710" i="2" l="1"/>
  <c r="N710" i="2"/>
  <c r="O708" i="2"/>
  <c r="T708" i="2" s="1"/>
  <c r="N711" i="2" l="1"/>
  <c r="M711" i="2"/>
  <c r="O709" i="2"/>
  <c r="T709" i="2" s="1"/>
  <c r="M712" i="2" l="1"/>
  <c r="N712" i="2"/>
  <c r="O710" i="2"/>
  <c r="T710" i="2" s="1"/>
  <c r="N713" i="2" l="1"/>
  <c r="M713" i="2"/>
  <c r="O711" i="2"/>
  <c r="T711" i="2" s="1"/>
  <c r="M714" i="2" l="1"/>
  <c r="N714" i="2"/>
  <c r="O712" i="2"/>
  <c r="T712" i="2" s="1"/>
  <c r="N715" i="2" l="1"/>
  <c r="M715" i="2"/>
  <c r="O713" i="2"/>
  <c r="T713" i="2" s="1"/>
  <c r="M716" i="2" l="1"/>
  <c r="N716" i="2"/>
  <c r="O714" i="2"/>
  <c r="T714" i="2" s="1"/>
  <c r="N717" i="2" l="1"/>
  <c r="M717" i="2"/>
  <c r="O715" i="2"/>
  <c r="T715" i="2" s="1"/>
  <c r="M718" i="2" l="1"/>
  <c r="N718" i="2"/>
  <c r="O716" i="2"/>
  <c r="T716" i="2" s="1"/>
  <c r="N719" i="2" l="1"/>
  <c r="M719" i="2"/>
  <c r="O717" i="2"/>
  <c r="T717" i="2" s="1"/>
  <c r="M720" i="2" l="1"/>
  <c r="N720" i="2"/>
  <c r="O718" i="2"/>
  <c r="T718" i="2" s="1"/>
  <c r="N721" i="2" l="1"/>
  <c r="M721" i="2"/>
  <c r="O719" i="2"/>
  <c r="T719" i="2" s="1"/>
  <c r="M722" i="2" l="1"/>
  <c r="N722" i="2"/>
  <c r="O720" i="2"/>
  <c r="T720" i="2" s="1"/>
  <c r="N723" i="2" l="1"/>
  <c r="M723" i="2"/>
  <c r="O721" i="2"/>
  <c r="T721" i="2" s="1"/>
  <c r="M724" i="2" l="1"/>
  <c r="N724" i="2"/>
  <c r="O722" i="2"/>
  <c r="T722" i="2" s="1"/>
  <c r="N725" i="2" l="1"/>
  <c r="M725" i="2"/>
  <c r="N726" i="2"/>
  <c r="O723" i="2"/>
  <c r="T723" i="2" s="1"/>
  <c r="M726" i="2" l="1"/>
  <c r="N727" i="2" s="1"/>
  <c r="O724" i="2"/>
  <c r="T724" i="2" s="1"/>
  <c r="M727" i="2" l="1"/>
  <c r="N728" i="2"/>
  <c r="O725" i="2"/>
  <c r="T725" i="2" s="1"/>
  <c r="M728" i="2" l="1"/>
  <c r="O726" i="2"/>
  <c r="T726" i="2" s="1"/>
  <c r="M729" i="2" l="1"/>
  <c r="N729" i="2"/>
  <c r="O727" i="2"/>
  <c r="T727" i="2" s="1"/>
  <c r="N730" i="2" l="1"/>
  <c r="M730" i="2"/>
  <c r="O728" i="2"/>
  <c r="T728" i="2" s="1"/>
  <c r="M731" i="2" l="1"/>
  <c r="N731" i="2"/>
  <c r="O729" i="2"/>
  <c r="T729" i="2" s="1"/>
  <c r="N732" i="2" l="1"/>
  <c r="M732" i="2"/>
  <c r="O730" i="2"/>
  <c r="T730" i="2" s="1"/>
  <c r="M733" i="2" l="1"/>
  <c r="N733" i="2"/>
  <c r="O731" i="2"/>
  <c r="T731" i="2" s="1"/>
  <c r="N734" i="2" l="1"/>
  <c r="M734" i="2"/>
  <c r="O732" i="2"/>
  <c r="T732" i="2" s="1"/>
  <c r="M735" i="2" l="1"/>
  <c r="N735" i="2"/>
  <c r="O733" i="2"/>
  <c r="T733" i="2" s="1"/>
  <c r="N736" i="2" l="1"/>
  <c r="M736" i="2"/>
  <c r="O734" i="2"/>
  <c r="T734" i="2" s="1"/>
  <c r="N737" i="2" l="1"/>
  <c r="M737" i="2"/>
  <c r="O735" i="2"/>
  <c r="T735" i="2" s="1"/>
  <c r="M738" i="2" l="1"/>
  <c r="N738" i="2"/>
  <c r="O736" i="2"/>
  <c r="T736" i="2" s="1"/>
  <c r="N739" i="2" l="1"/>
  <c r="M739" i="2"/>
  <c r="N740" i="2" s="1"/>
  <c r="O737" i="2"/>
  <c r="T737" i="2" s="1"/>
  <c r="M740" i="2" l="1"/>
  <c r="O738" i="2"/>
  <c r="T738" i="2" s="1"/>
  <c r="M741" i="2" l="1"/>
  <c r="N741" i="2"/>
  <c r="O739" i="2"/>
  <c r="T739" i="2" s="1"/>
  <c r="N742" i="2" l="1"/>
  <c r="M742" i="2"/>
  <c r="O740" i="2"/>
  <c r="T740" i="2" s="1"/>
  <c r="N743" i="2" l="1"/>
  <c r="M743" i="2"/>
  <c r="O741" i="2"/>
  <c r="T741" i="2" s="1"/>
  <c r="M744" i="2" l="1"/>
  <c r="N744" i="2"/>
  <c r="O742" i="2"/>
  <c r="T742" i="2" s="1"/>
  <c r="N745" i="2" l="1"/>
  <c r="M745" i="2"/>
  <c r="O743" i="2"/>
  <c r="T743" i="2" s="1"/>
  <c r="M746" i="2" l="1"/>
  <c r="N746" i="2"/>
  <c r="O744" i="2"/>
  <c r="T744" i="2" s="1"/>
  <c r="N747" i="2" l="1"/>
  <c r="M747" i="2"/>
  <c r="M748" i="2" s="1"/>
  <c r="O745" i="2"/>
  <c r="T745" i="2" s="1"/>
  <c r="N748" i="2" l="1"/>
  <c r="O746" i="2"/>
  <c r="T746" i="2" s="1"/>
  <c r="N749" i="2" l="1"/>
  <c r="M749" i="2"/>
  <c r="N750" i="2"/>
  <c r="O747" i="2"/>
  <c r="T747" i="2" s="1"/>
  <c r="M750" i="2" l="1"/>
  <c r="O748" i="2"/>
  <c r="T748" i="2" s="1"/>
  <c r="M751" i="2" l="1"/>
  <c r="N751" i="2"/>
  <c r="O749" i="2"/>
  <c r="T749" i="2" s="1"/>
  <c r="N752" i="2" l="1"/>
  <c r="M752" i="2"/>
  <c r="O750" i="2"/>
  <c r="T750" i="2" s="1"/>
  <c r="M753" i="2" l="1"/>
  <c r="N753" i="2"/>
  <c r="O751" i="2"/>
  <c r="T751" i="2" s="1"/>
  <c r="N754" i="2" l="1"/>
  <c r="M754" i="2"/>
  <c r="O752" i="2"/>
  <c r="T752" i="2" s="1"/>
  <c r="M755" i="2" l="1"/>
  <c r="N755" i="2"/>
  <c r="O753" i="2"/>
  <c r="T753" i="2" s="1"/>
  <c r="N756" i="2" l="1"/>
  <c r="M756" i="2"/>
  <c r="O754" i="2"/>
  <c r="T754" i="2" s="1"/>
  <c r="M757" i="2" l="1"/>
  <c r="N757" i="2"/>
  <c r="O755" i="2"/>
  <c r="T755" i="2" s="1"/>
  <c r="N758" i="2" l="1"/>
  <c r="M758" i="2"/>
  <c r="O756" i="2"/>
  <c r="T756" i="2" s="1"/>
  <c r="M759" i="2" l="1"/>
  <c r="N759" i="2"/>
  <c r="O757" i="2"/>
  <c r="T757" i="2" s="1"/>
  <c r="N760" i="2" l="1"/>
  <c r="M760" i="2"/>
  <c r="O758" i="2"/>
  <c r="T758" i="2" s="1"/>
  <c r="M761" i="2" l="1"/>
  <c r="N761" i="2"/>
  <c r="O759" i="2"/>
  <c r="T759" i="2" s="1"/>
  <c r="N762" i="2" l="1"/>
  <c r="M762" i="2"/>
  <c r="O760" i="2"/>
  <c r="T760" i="2" s="1"/>
  <c r="M763" i="2" l="1"/>
  <c r="N763" i="2"/>
  <c r="O761" i="2"/>
  <c r="T761" i="2" s="1"/>
  <c r="N764" i="2" l="1"/>
  <c r="M764" i="2"/>
  <c r="O762" i="2"/>
  <c r="T762" i="2" s="1"/>
  <c r="M765" i="2" l="1"/>
  <c r="N765" i="2"/>
  <c r="O763" i="2"/>
  <c r="T763" i="2" s="1"/>
  <c r="N766" i="2" l="1"/>
  <c r="M766" i="2"/>
  <c r="M767" i="2" s="1"/>
  <c r="O764" i="2"/>
  <c r="T764" i="2" s="1"/>
  <c r="N767" i="2" l="1"/>
  <c r="O765" i="2"/>
  <c r="T765" i="2" s="1"/>
  <c r="N768" i="2" l="1"/>
  <c r="M768" i="2"/>
  <c r="N769" i="2"/>
  <c r="O766" i="2"/>
  <c r="T766" i="2" s="1"/>
  <c r="M769" i="2" l="1"/>
  <c r="O767" i="2"/>
  <c r="T767" i="2" s="1"/>
  <c r="M770" i="2" l="1"/>
  <c r="N770" i="2"/>
  <c r="O768" i="2"/>
  <c r="T768" i="2" s="1"/>
  <c r="N771" i="2" l="1"/>
  <c r="M771" i="2"/>
  <c r="M772" i="2" s="1"/>
  <c r="O769" i="2"/>
  <c r="T769" i="2" s="1"/>
  <c r="N772" i="2" l="1"/>
  <c r="O770" i="2"/>
  <c r="T770" i="2" s="1"/>
  <c r="N773" i="2" l="1"/>
  <c r="M773" i="2"/>
  <c r="N774" i="2" s="1"/>
  <c r="O771" i="2"/>
  <c r="T771" i="2" s="1"/>
  <c r="M774" i="2" l="1"/>
  <c r="O772" i="2"/>
  <c r="T772" i="2" s="1"/>
  <c r="M775" i="2" l="1"/>
  <c r="N775" i="2"/>
  <c r="O773" i="2"/>
  <c r="T773" i="2" s="1"/>
  <c r="N776" i="2" l="1"/>
  <c r="M776" i="2"/>
  <c r="N777" i="2" s="1"/>
  <c r="O774" i="2"/>
  <c r="T774" i="2" s="1"/>
  <c r="M777" i="2" l="1"/>
  <c r="O775" i="2"/>
  <c r="T775" i="2" s="1"/>
  <c r="M778" i="2" l="1"/>
  <c r="N778" i="2"/>
  <c r="O776" i="2"/>
  <c r="T776" i="2" s="1"/>
  <c r="N779" i="2" l="1"/>
  <c r="M779" i="2"/>
  <c r="O777" i="2"/>
  <c r="T777" i="2" s="1"/>
  <c r="M780" i="2" l="1"/>
  <c r="N780" i="2"/>
  <c r="O778" i="2"/>
  <c r="T778" i="2" s="1"/>
  <c r="N781" i="2" l="1"/>
  <c r="M781" i="2"/>
  <c r="N782" i="2" s="1"/>
  <c r="O779" i="2"/>
  <c r="T779" i="2" s="1"/>
  <c r="M782" i="2" l="1"/>
  <c r="O780" i="2"/>
  <c r="T780" i="2" s="1"/>
  <c r="M783" i="2" l="1"/>
  <c r="N783" i="2"/>
  <c r="O781" i="2"/>
  <c r="T781" i="2" s="1"/>
  <c r="N784" i="2" l="1"/>
  <c r="M784" i="2"/>
  <c r="M785" i="2" s="1"/>
  <c r="N785" i="2"/>
  <c r="O782" i="2"/>
  <c r="T782" i="2" s="1"/>
  <c r="N786" i="2" l="1"/>
  <c r="M786" i="2"/>
  <c r="M787" i="2" s="1"/>
  <c r="O783" i="2"/>
  <c r="T783" i="2" s="1"/>
  <c r="N787" i="2" l="1"/>
  <c r="O784" i="2"/>
  <c r="T784" i="2" s="1"/>
  <c r="N788" i="2" l="1"/>
  <c r="M788" i="2"/>
  <c r="O785" i="2"/>
  <c r="T785" i="2" s="1"/>
  <c r="M789" i="2" l="1"/>
  <c r="N789" i="2"/>
  <c r="O786" i="2"/>
  <c r="T786" i="2" s="1"/>
  <c r="N790" i="2" l="1"/>
  <c r="M790" i="2"/>
  <c r="M791" i="2" s="1"/>
  <c r="O787" i="2"/>
  <c r="T787" i="2" s="1"/>
  <c r="N791" i="2" l="1"/>
  <c r="N792" i="2"/>
  <c r="O788" i="2"/>
  <c r="T788" i="2" s="1"/>
  <c r="M792" i="2" l="1"/>
  <c r="N793" i="2"/>
  <c r="O789" i="2"/>
  <c r="T789" i="2" s="1"/>
  <c r="M793" i="2" l="1"/>
  <c r="O790" i="2"/>
  <c r="T790" i="2" s="1"/>
  <c r="N794" i="2" l="1"/>
  <c r="M794" i="2"/>
  <c r="M795" i="2" s="1"/>
  <c r="O791" i="2"/>
  <c r="T791" i="2" s="1"/>
  <c r="N795" i="2" l="1"/>
  <c r="O792" i="2"/>
  <c r="T792" i="2" s="1"/>
  <c r="M796" i="2" l="1"/>
  <c r="N796" i="2"/>
  <c r="O793" i="2"/>
  <c r="T793" i="2" s="1"/>
  <c r="N797" i="2" l="1"/>
  <c r="M797" i="2"/>
  <c r="O794" i="2"/>
  <c r="T794" i="2" s="1"/>
  <c r="M798" i="2" l="1"/>
  <c r="N798" i="2"/>
  <c r="O795" i="2"/>
  <c r="T795" i="2" s="1"/>
  <c r="N799" i="2" l="1"/>
  <c r="M799" i="2"/>
  <c r="O796" i="2"/>
  <c r="T796" i="2" s="1"/>
  <c r="N800" i="2" l="1"/>
  <c r="M800" i="2"/>
  <c r="O797" i="2"/>
  <c r="T797" i="2" s="1"/>
  <c r="M801" i="2" l="1"/>
  <c r="N801" i="2"/>
  <c r="O798" i="2"/>
  <c r="T798" i="2" s="1"/>
  <c r="M802" i="2" l="1"/>
  <c r="N802" i="2"/>
  <c r="O799" i="2"/>
  <c r="T799" i="2" s="1"/>
  <c r="N803" i="2" l="1"/>
  <c r="M803" i="2"/>
  <c r="O800" i="2"/>
  <c r="T800" i="2" s="1"/>
  <c r="O801" i="2" l="1"/>
  <c r="T801" i="2" s="1"/>
  <c r="O802" i="2" l="1"/>
  <c r="T802" i="2" s="1"/>
  <c r="I4" i="2"/>
  <c r="J4" i="2" s="1"/>
  <c r="K4" i="2" s="1"/>
  <c r="O803" i="2" l="1"/>
  <c r="P4" i="2"/>
  <c r="Q4" i="2"/>
  <c r="W5" i="2" s="1"/>
  <c r="E5" i="2" s="1"/>
  <c r="T803" i="2" l="1"/>
  <c r="R5" i="2"/>
  <c r="U5" i="2" s="1"/>
  <c r="I5" i="2" l="1"/>
  <c r="J5" i="2" s="1"/>
  <c r="K5" i="2" s="1"/>
  <c r="P5" i="2" l="1"/>
  <c r="Q5" i="2"/>
  <c r="W6" i="2" l="1"/>
  <c r="R6" i="2"/>
  <c r="U6" i="2" s="1"/>
  <c r="E6" i="2" l="1"/>
  <c r="I6" i="2" s="1"/>
  <c r="J6" i="2" s="1"/>
  <c r="K6" i="2" s="1"/>
  <c r="Q6" i="2" l="1"/>
  <c r="P6" i="2"/>
  <c r="W7" i="2" l="1"/>
  <c r="R7" i="2"/>
  <c r="U7" i="2" s="1"/>
  <c r="E7" i="2" l="1"/>
  <c r="I7" i="2" s="1"/>
  <c r="J7" i="2" s="1"/>
  <c r="K7" i="2" s="1"/>
  <c r="Q7" i="2" l="1"/>
  <c r="P7" i="2"/>
  <c r="W8" i="2" l="1"/>
  <c r="R8" i="2"/>
  <c r="U8" i="2" s="1"/>
  <c r="E8" i="2" l="1"/>
  <c r="I8" i="2" s="1"/>
  <c r="J8" i="2" s="1"/>
  <c r="K8" i="2" s="1"/>
  <c r="Q8" i="2" l="1"/>
  <c r="P8" i="2"/>
  <c r="W9" i="2" l="1"/>
  <c r="R9" i="2"/>
  <c r="U9" i="2" s="1"/>
  <c r="E9" i="2" l="1"/>
  <c r="I9" i="2" s="1"/>
  <c r="J9" i="2" s="1"/>
  <c r="K9" i="2" s="1"/>
  <c r="Q9" i="2" l="1"/>
  <c r="P9" i="2"/>
  <c r="W10" i="2" l="1"/>
  <c r="R10" i="2"/>
  <c r="U10" i="2" s="1"/>
  <c r="E10" i="2" l="1"/>
  <c r="I10" i="2" s="1"/>
  <c r="J10" i="2" s="1"/>
  <c r="K10" i="2" s="1"/>
  <c r="Q10" i="2" l="1"/>
  <c r="P10" i="2"/>
  <c r="W11" i="2" l="1"/>
  <c r="R11" i="2"/>
  <c r="U11" i="2" s="1"/>
  <c r="E11" i="2" l="1"/>
  <c r="I11" i="2" s="1"/>
  <c r="J11" i="2" s="1"/>
  <c r="K11" i="2" s="1"/>
  <c r="Q11" i="2" l="1"/>
  <c r="P11" i="2"/>
  <c r="W12" i="2" l="1"/>
  <c r="R12" i="2"/>
  <c r="U12" i="2" s="1"/>
  <c r="E12" i="2" l="1"/>
  <c r="I12" i="2" s="1"/>
  <c r="J12" i="2" s="1"/>
  <c r="K12" i="2" s="1"/>
  <c r="P12" i="2" l="1"/>
  <c r="Q12" i="2"/>
  <c r="W13" i="2" l="1"/>
  <c r="R13" i="2"/>
  <c r="U13" i="2" s="1"/>
  <c r="E13" i="2" l="1"/>
  <c r="I13" i="2" s="1"/>
  <c r="J13" i="2" s="1"/>
  <c r="K13" i="2" s="1"/>
  <c r="Q13" i="2" l="1"/>
  <c r="P13" i="2"/>
  <c r="W14" i="2" l="1"/>
  <c r="R14" i="2"/>
  <c r="U14" i="2" s="1"/>
  <c r="E14" i="2" l="1"/>
  <c r="I14" i="2" s="1"/>
  <c r="J14" i="2" s="1"/>
  <c r="K14" i="2" s="1"/>
  <c r="Q14" i="2" l="1"/>
  <c r="P14" i="2"/>
  <c r="W15" i="2" l="1"/>
  <c r="R15" i="2"/>
  <c r="U15" i="2" s="1"/>
  <c r="E15" i="2" l="1"/>
  <c r="I15" i="2" s="1"/>
  <c r="J15" i="2" s="1"/>
  <c r="K15" i="2" s="1"/>
  <c r="P15" i="2" l="1"/>
  <c r="Q15" i="2"/>
  <c r="W16" i="2" l="1"/>
  <c r="R16" i="2"/>
  <c r="U16" i="2" s="1"/>
  <c r="E16" i="2" l="1"/>
  <c r="I16" i="2" s="1"/>
  <c r="J16" i="2" s="1"/>
  <c r="K16" i="2" s="1"/>
  <c r="Q16" i="2" l="1"/>
  <c r="P16" i="2"/>
  <c r="W17" i="2" l="1"/>
  <c r="R17" i="2"/>
  <c r="U17" i="2" s="1"/>
  <c r="E17" i="2" l="1"/>
  <c r="I17" i="2" s="1"/>
  <c r="J17" i="2" s="1"/>
  <c r="K17" i="2" s="1"/>
  <c r="Q17" i="2" l="1"/>
  <c r="P17" i="2"/>
  <c r="W18" i="2" l="1"/>
  <c r="R18" i="2"/>
  <c r="U18" i="2" s="1"/>
  <c r="E18" i="2" l="1"/>
  <c r="I18" i="2" s="1"/>
  <c r="J18" i="2" s="1"/>
  <c r="K18" i="2" s="1"/>
  <c r="Q18" i="2" l="1"/>
  <c r="P18" i="2"/>
  <c r="W19" i="2" l="1"/>
  <c r="R19" i="2"/>
  <c r="U19" i="2" s="1"/>
  <c r="E19" i="2" l="1"/>
  <c r="I19" i="2" s="1"/>
  <c r="J19" i="2" s="1"/>
  <c r="K19" i="2" s="1"/>
  <c r="Q19" i="2" l="1"/>
  <c r="P19" i="2"/>
  <c r="W20" i="2" l="1"/>
  <c r="R20" i="2"/>
  <c r="U20" i="2" s="1"/>
  <c r="E20" i="2" l="1"/>
  <c r="I20" i="2" s="1"/>
  <c r="J20" i="2" s="1"/>
  <c r="K20" i="2" s="1"/>
  <c r="Q20" i="2" l="1"/>
  <c r="P20" i="2"/>
  <c r="W21" i="2" l="1"/>
  <c r="R21" i="2"/>
  <c r="U21" i="2" s="1"/>
  <c r="E21" i="2" l="1"/>
  <c r="I21" i="2" s="1"/>
  <c r="J21" i="2" s="1"/>
  <c r="K21" i="2" s="1"/>
  <c r="P21" i="2" l="1"/>
  <c r="Q21" i="2"/>
  <c r="W22" i="2" l="1"/>
  <c r="R22" i="2"/>
  <c r="U22" i="2" s="1"/>
  <c r="E22" i="2" l="1"/>
  <c r="I22" i="2" s="1"/>
  <c r="J22" i="2" s="1"/>
  <c r="K22" i="2" s="1"/>
  <c r="Q22" i="2" l="1"/>
  <c r="P22" i="2"/>
  <c r="W23" i="2" l="1"/>
  <c r="R23" i="2"/>
  <c r="U23" i="2" s="1"/>
  <c r="E23" i="2" l="1"/>
  <c r="I23" i="2" s="1"/>
  <c r="J23" i="2" s="1"/>
  <c r="K23" i="2" s="1"/>
  <c r="Q23" i="2" l="1"/>
  <c r="P23" i="2"/>
  <c r="W24" i="2" l="1"/>
  <c r="R24" i="2"/>
  <c r="U24" i="2" s="1"/>
  <c r="E24" i="2" l="1"/>
  <c r="I24" i="2" s="1"/>
  <c r="J24" i="2" s="1"/>
  <c r="K24" i="2" s="1"/>
  <c r="Q24" i="2" l="1"/>
  <c r="P24" i="2"/>
  <c r="W25" i="2" l="1"/>
  <c r="R25" i="2"/>
  <c r="U25" i="2" s="1"/>
  <c r="E25" i="2" l="1"/>
  <c r="I25" i="2" s="1"/>
  <c r="J25" i="2" s="1"/>
  <c r="K25" i="2" s="1"/>
  <c r="Q25" i="2" l="1"/>
  <c r="P25" i="2"/>
  <c r="W26" i="2" l="1"/>
  <c r="R26" i="2"/>
  <c r="U26" i="2" s="1"/>
  <c r="E26" i="2" l="1"/>
  <c r="I26" i="2" s="1"/>
  <c r="J26" i="2" s="1"/>
  <c r="K26" i="2" s="1"/>
  <c r="Q26" i="2" l="1"/>
  <c r="P26" i="2"/>
  <c r="W27" i="2" l="1"/>
  <c r="R27" i="2"/>
  <c r="U27" i="2" s="1"/>
  <c r="E27" i="2" l="1"/>
  <c r="I27" i="2" s="1"/>
  <c r="J27" i="2" s="1"/>
  <c r="K27" i="2" s="1"/>
  <c r="Q27" i="2" l="1"/>
  <c r="P27" i="2"/>
  <c r="W28" i="2" l="1"/>
  <c r="R28" i="2"/>
  <c r="U28" i="2" s="1"/>
  <c r="E28" i="2" l="1"/>
  <c r="I28" i="2" s="1"/>
  <c r="J28" i="2" s="1"/>
  <c r="K28" i="2" s="1"/>
  <c r="Q28" i="2" l="1"/>
  <c r="P28" i="2"/>
  <c r="W29" i="2" l="1"/>
  <c r="R29" i="2"/>
  <c r="U29" i="2" s="1"/>
  <c r="E29" i="2" l="1"/>
  <c r="I29" i="2" s="1"/>
  <c r="J29" i="2" s="1"/>
  <c r="K29" i="2" s="1"/>
  <c r="Q29" i="2" l="1"/>
  <c r="P29" i="2"/>
  <c r="W30" i="2" l="1"/>
  <c r="R30" i="2"/>
  <c r="U30" i="2" s="1"/>
  <c r="E30" i="2" l="1"/>
  <c r="I30" i="2" s="1"/>
  <c r="J30" i="2" s="1"/>
  <c r="K30" i="2" s="1"/>
  <c r="P30" i="2" l="1"/>
  <c r="Q30" i="2"/>
  <c r="W31" i="2" l="1"/>
  <c r="R31" i="2"/>
  <c r="U31" i="2" s="1"/>
  <c r="E31" i="2" l="1"/>
  <c r="I31" i="2" s="1"/>
  <c r="J31" i="2" s="1"/>
  <c r="K31" i="2" s="1"/>
  <c r="Q31" i="2" l="1"/>
  <c r="P31" i="2"/>
  <c r="W32" i="2" l="1"/>
  <c r="R32" i="2"/>
  <c r="U32" i="2" s="1"/>
  <c r="E32" i="2" l="1"/>
  <c r="I32" i="2" s="1"/>
  <c r="J32" i="2" s="1"/>
  <c r="K32" i="2" s="1"/>
  <c r="Q32" i="2" l="1"/>
  <c r="P32" i="2"/>
  <c r="W33" i="2" l="1"/>
  <c r="R33" i="2"/>
  <c r="U33" i="2" s="1"/>
  <c r="E33" i="2" l="1"/>
  <c r="I33" i="2" s="1"/>
  <c r="J33" i="2" s="1"/>
  <c r="K33" i="2" s="1"/>
  <c r="Q33" i="2" l="1"/>
  <c r="P33" i="2"/>
  <c r="W34" i="2" l="1"/>
  <c r="R34" i="2"/>
  <c r="U34" i="2" s="1"/>
  <c r="E34" i="2" l="1"/>
  <c r="I34" i="2" s="1"/>
  <c r="J34" i="2" s="1"/>
  <c r="K34" i="2" s="1"/>
  <c r="P34" i="2" l="1"/>
  <c r="Q34" i="2"/>
  <c r="W35" i="2" l="1"/>
  <c r="R35" i="2"/>
  <c r="U35" i="2" s="1"/>
  <c r="E35" i="2" l="1"/>
  <c r="I35" i="2" s="1"/>
  <c r="J35" i="2" s="1"/>
  <c r="K35" i="2" s="1"/>
  <c r="Q35" i="2" l="1"/>
  <c r="P35" i="2"/>
  <c r="W36" i="2" l="1"/>
  <c r="R36" i="2"/>
  <c r="U36" i="2" s="1"/>
  <c r="E36" i="2" l="1"/>
  <c r="I36" i="2" s="1"/>
  <c r="J36" i="2" s="1"/>
  <c r="K36" i="2" s="1"/>
  <c r="Q36" i="2" l="1"/>
  <c r="P36" i="2"/>
  <c r="W37" i="2" l="1"/>
  <c r="R37" i="2"/>
  <c r="U37" i="2" s="1"/>
  <c r="E37" i="2" l="1"/>
  <c r="I37" i="2" s="1"/>
  <c r="J37" i="2" s="1"/>
  <c r="K37" i="2" s="1"/>
  <c r="Q37" i="2" l="1"/>
  <c r="P37" i="2"/>
  <c r="W38" i="2" l="1"/>
  <c r="R38" i="2"/>
  <c r="U38" i="2" s="1"/>
  <c r="E38" i="2" l="1"/>
  <c r="I38" i="2" s="1"/>
  <c r="J38" i="2" s="1"/>
  <c r="K38" i="2" s="1"/>
  <c r="Q38" i="2" l="1"/>
  <c r="P38" i="2"/>
  <c r="W39" i="2" l="1"/>
  <c r="R39" i="2"/>
  <c r="U39" i="2" s="1"/>
  <c r="E39" i="2" l="1"/>
  <c r="I39" i="2" s="1"/>
  <c r="J39" i="2" s="1"/>
  <c r="K39" i="2" s="1"/>
  <c r="Q39" i="2" l="1"/>
  <c r="P39" i="2"/>
  <c r="W40" i="2" l="1"/>
  <c r="R40" i="2"/>
  <c r="U40" i="2" s="1"/>
  <c r="E40" i="2" l="1"/>
  <c r="I40" i="2" s="1"/>
  <c r="J40" i="2" s="1"/>
  <c r="K40" i="2" s="1"/>
  <c r="P40" i="2" l="1"/>
  <c r="Q40" i="2"/>
  <c r="W41" i="2" l="1"/>
  <c r="R41" i="2"/>
  <c r="U41" i="2" s="1"/>
  <c r="E41" i="2" l="1"/>
  <c r="I41" i="2" s="1"/>
  <c r="J41" i="2" s="1"/>
  <c r="K41" i="2" s="1"/>
  <c r="Q41" i="2" l="1"/>
  <c r="P41" i="2"/>
  <c r="W42" i="2" l="1"/>
  <c r="R42" i="2"/>
  <c r="U42" i="2" s="1"/>
  <c r="E42" i="2" l="1"/>
  <c r="I42" i="2" s="1"/>
  <c r="J42" i="2" s="1"/>
  <c r="K42" i="2" s="1"/>
  <c r="Q42" i="2" l="1"/>
  <c r="P42" i="2"/>
  <c r="W43" i="2" l="1"/>
  <c r="R43" i="2"/>
  <c r="U43" i="2" s="1"/>
  <c r="E43" i="2" l="1"/>
  <c r="I43" i="2" s="1"/>
  <c r="J43" i="2" s="1"/>
  <c r="K43" i="2" s="1"/>
  <c r="Q43" i="2" l="1"/>
  <c r="P43" i="2"/>
  <c r="W44" i="2" l="1"/>
  <c r="R44" i="2"/>
  <c r="U44" i="2" s="1"/>
  <c r="E44" i="2" l="1"/>
  <c r="I44" i="2" s="1"/>
  <c r="J44" i="2" s="1"/>
  <c r="K44" i="2" s="1"/>
  <c r="Q44" i="2" l="1"/>
  <c r="P44" i="2"/>
  <c r="W45" i="2" l="1"/>
  <c r="R45" i="2"/>
  <c r="U45" i="2" s="1"/>
  <c r="E45" i="2" l="1"/>
  <c r="I45" i="2" s="1"/>
  <c r="J45" i="2" s="1"/>
  <c r="K45" i="2" s="1"/>
  <c r="Q45" i="2" l="1"/>
  <c r="P45" i="2"/>
  <c r="W46" i="2" l="1"/>
  <c r="R46" i="2"/>
  <c r="U46" i="2" s="1"/>
  <c r="E46" i="2" l="1"/>
  <c r="I46" i="2" s="1"/>
  <c r="J46" i="2" s="1"/>
  <c r="K46" i="2" s="1"/>
  <c r="Q46" i="2" l="1"/>
  <c r="P46" i="2"/>
  <c r="W47" i="2" l="1"/>
  <c r="R47" i="2"/>
  <c r="U47" i="2" s="1"/>
  <c r="E47" i="2" l="1"/>
  <c r="I47" i="2" s="1"/>
  <c r="J47" i="2" s="1"/>
  <c r="K47" i="2" s="1"/>
  <c r="P47" i="2" l="1"/>
  <c r="Q47" i="2"/>
  <c r="W48" i="2" l="1"/>
  <c r="R48" i="2"/>
  <c r="U48" i="2" s="1"/>
  <c r="E48" i="2" l="1"/>
  <c r="I48" i="2" s="1"/>
  <c r="J48" i="2" s="1"/>
  <c r="K48" i="2" s="1"/>
  <c r="Q48" i="2" l="1"/>
  <c r="P48" i="2"/>
  <c r="W49" i="2" l="1"/>
  <c r="R49" i="2"/>
  <c r="U49" i="2" s="1"/>
  <c r="E49" i="2" l="1"/>
  <c r="I49" i="2" s="1"/>
  <c r="J49" i="2" s="1"/>
  <c r="K49" i="2" s="1"/>
  <c r="Q49" i="2" l="1"/>
  <c r="P49" i="2"/>
  <c r="W50" i="2" l="1"/>
  <c r="R50" i="2"/>
  <c r="U50" i="2" s="1"/>
  <c r="E50" i="2" l="1"/>
  <c r="I50" i="2" s="1"/>
  <c r="J50" i="2" s="1"/>
  <c r="K50" i="2" s="1"/>
  <c r="Q50" i="2" l="1"/>
  <c r="P50" i="2"/>
  <c r="W51" i="2" l="1"/>
  <c r="R51" i="2"/>
  <c r="U51" i="2" s="1"/>
  <c r="E51" i="2" l="1"/>
  <c r="I51" i="2" s="1"/>
  <c r="J51" i="2" s="1"/>
  <c r="K51" i="2" s="1"/>
  <c r="P51" i="2" l="1"/>
  <c r="Q51" i="2"/>
  <c r="W52" i="2" l="1"/>
  <c r="R52" i="2"/>
  <c r="U52" i="2" s="1"/>
  <c r="E52" i="2" l="1"/>
  <c r="I52" i="2" s="1"/>
  <c r="J52" i="2" s="1"/>
  <c r="K52" i="2" s="1"/>
  <c r="Q52" i="2" l="1"/>
  <c r="P52" i="2"/>
  <c r="W53" i="2" l="1"/>
  <c r="R53" i="2"/>
  <c r="U53" i="2" s="1"/>
  <c r="E53" i="2" l="1"/>
  <c r="I53" i="2" s="1"/>
  <c r="J53" i="2" s="1"/>
  <c r="K53" i="2" s="1"/>
  <c r="Q53" i="2" l="1"/>
  <c r="P53" i="2"/>
  <c r="W54" i="2" l="1"/>
  <c r="E54" i="2" s="1"/>
  <c r="I54" i="2" s="1"/>
  <c r="J54" i="2" s="1"/>
  <c r="K54" i="2" s="1"/>
  <c r="Q54" i="2" s="1"/>
  <c r="R54" i="2"/>
  <c r="U54" i="2" l="1"/>
  <c r="R55" i="2"/>
  <c r="U55" i="2" s="1"/>
  <c r="W55" i="2"/>
  <c r="P54" i="2"/>
  <c r="E55" i="2" l="1"/>
  <c r="I55" i="2" s="1"/>
  <c r="J55" i="2" s="1"/>
  <c r="K55" i="2" s="1"/>
  <c r="Q55" i="2" s="1"/>
  <c r="W56" i="2" s="1"/>
  <c r="R56" i="2" l="1"/>
  <c r="P55" i="2"/>
  <c r="E56" i="2"/>
  <c r="I56" i="2" s="1"/>
  <c r="J56" i="2" s="1"/>
  <c r="K56" i="2" s="1"/>
  <c r="Q56" i="2" s="1"/>
  <c r="U56" i="2" l="1"/>
  <c r="R57" i="2"/>
  <c r="U57" i="2" s="1"/>
  <c r="W57" i="2"/>
  <c r="P56" i="2"/>
  <c r="E57" i="2" l="1"/>
  <c r="I57" i="2" s="1"/>
  <c r="J57" i="2" s="1"/>
  <c r="K57" i="2" s="1"/>
  <c r="Q57" i="2" s="1"/>
  <c r="W58" i="2" s="1"/>
  <c r="R58" i="2" l="1"/>
  <c r="P57" i="2"/>
  <c r="E58" i="2"/>
  <c r="I58" i="2" s="1"/>
  <c r="J58" i="2" s="1"/>
  <c r="K58" i="2" s="1"/>
  <c r="Q58" i="2" s="1"/>
  <c r="U58" i="2" l="1"/>
  <c r="R59" i="2"/>
  <c r="U59" i="2" s="1"/>
  <c r="W59" i="2"/>
  <c r="P58" i="2"/>
  <c r="E59" i="2" l="1"/>
  <c r="I59" i="2" s="1"/>
  <c r="J59" i="2" s="1"/>
  <c r="K59" i="2" s="1"/>
  <c r="Q59" i="2" l="1"/>
  <c r="P59" i="2"/>
  <c r="W60" i="2" l="1"/>
  <c r="E60" i="2" s="1"/>
  <c r="I60" i="2" s="1"/>
  <c r="J60" i="2" s="1"/>
  <c r="K60" i="2" s="1"/>
  <c r="Q60" i="2" s="1"/>
  <c r="W61" i="2" s="1"/>
  <c r="R60" i="2"/>
  <c r="U60" i="2" s="1"/>
  <c r="R61" i="2" l="1"/>
  <c r="U61" i="2" s="1"/>
  <c r="P60" i="2"/>
  <c r="E61" i="2" l="1"/>
  <c r="I61" i="2" s="1"/>
  <c r="J61" i="2" s="1"/>
  <c r="K61" i="2" s="1"/>
  <c r="Q61" i="2" s="1"/>
  <c r="W62" i="2" s="1"/>
  <c r="R62" i="2" l="1"/>
  <c r="U62" i="2" s="1"/>
  <c r="P61" i="2"/>
  <c r="E62" i="2" l="1"/>
  <c r="I62" i="2" s="1"/>
  <c r="J62" i="2" s="1"/>
  <c r="K62" i="2" s="1"/>
  <c r="Q62" i="2" s="1"/>
  <c r="W63" i="2" s="1"/>
  <c r="R63" i="2" l="1"/>
  <c r="P62" i="2"/>
  <c r="E63" i="2"/>
  <c r="I63" i="2" s="1"/>
  <c r="J63" i="2" s="1"/>
  <c r="K63" i="2" s="1"/>
  <c r="Q63" i="2" s="1"/>
  <c r="U63" i="2" l="1"/>
  <c r="R64" i="2"/>
  <c r="U64" i="2" s="1"/>
  <c r="W64" i="2"/>
  <c r="P63" i="2"/>
  <c r="E64" i="2" l="1"/>
  <c r="I64" i="2" s="1"/>
  <c r="J64" i="2" s="1"/>
  <c r="K64" i="2" s="1"/>
  <c r="Q64" i="2" l="1"/>
  <c r="P64" i="2"/>
  <c r="W65" i="2" l="1"/>
  <c r="E65" i="2" s="1"/>
  <c r="I65" i="2" s="1"/>
  <c r="J65" i="2" s="1"/>
  <c r="K65" i="2" s="1"/>
  <c r="Q65" i="2" s="1"/>
  <c r="R65" i="2"/>
  <c r="U65" i="2" l="1"/>
  <c r="R66" i="2"/>
  <c r="U66" i="2" s="1"/>
  <c r="W66" i="2"/>
  <c r="P65" i="2"/>
  <c r="E66" i="2" l="1"/>
  <c r="I66" i="2" s="1"/>
  <c r="J66" i="2" s="1"/>
  <c r="K66" i="2" s="1"/>
  <c r="Q66" i="2" l="1"/>
  <c r="P66" i="2"/>
  <c r="W67" i="2" l="1"/>
  <c r="E67" i="2" s="1"/>
  <c r="I67" i="2" s="1"/>
  <c r="J67" i="2" s="1"/>
  <c r="K67" i="2" s="1"/>
  <c r="Q67" i="2" s="1"/>
  <c r="R67" i="2"/>
  <c r="U67" i="2" l="1"/>
  <c r="R68" i="2"/>
  <c r="U68" i="2" s="1"/>
  <c r="W68" i="2"/>
  <c r="P67" i="2"/>
  <c r="E68" i="2" l="1"/>
  <c r="I68" i="2" s="1"/>
  <c r="J68" i="2" s="1"/>
  <c r="K68" i="2" s="1"/>
  <c r="Q68" i="2" l="1"/>
  <c r="P68" i="2"/>
  <c r="W69" i="2" l="1"/>
  <c r="E69" i="2" s="1"/>
  <c r="I69" i="2" s="1"/>
  <c r="J69" i="2" s="1"/>
  <c r="K69" i="2" s="1"/>
  <c r="Q69" i="2" s="1"/>
  <c r="R69" i="2"/>
  <c r="U69" i="2" l="1"/>
  <c r="R70" i="2"/>
  <c r="U70" i="2" s="1"/>
  <c r="W70" i="2"/>
  <c r="P69" i="2"/>
  <c r="E70" i="2" l="1"/>
  <c r="I70" i="2" s="1"/>
  <c r="J70" i="2" s="1"/>
  <c r="K70" i="2" s="1"/>
  <c r="Q70" i="2" l="1"/>
  <c r="P70" i="2"/>
  <c r="W71" i="2" l="1"/>
  <c r="E71" i="2" s="1"/>
  <c r="I71" i="2" s="1"/>
  <c r="J71" i="2" s="1"/>
  <c r="K71" i="2" s="1"/>
  <c r="Q71" i="2" s="1"/>
  <c r="W72" i="2" s="1"/>
  <c r="R71" i="2"/>
  <c r="U71" i="2" s="1"/>
  <c r="R72" i="2" l="1"/>
  <c r="U72" i="2" s="1"/>
  <c r="P71" i="2"/>
  <c r="E72" i="2" l="1"/>
  <c r="I72" i="2" s="1"/>
  <c r="J72" i="2" s="1"/>
  <c r="K72" i="2" s="1"/>
  <c r="Q72" i="2" s="1"/>
  <c r="W73" i="2" s="1"/>
  <c r="R73" i="2" l="1"/>
  <c r="P72" i="2"/>
  <c r="U73" i="2" l="1"/>
  <c r="E73" i="2"/>
  <c r="I73" i="2" s="1"/>
  <c r="J73" i="2" s="1"/>
  <c r="K73" i="2" s="1"/>
  <c r="Q73" i="2" s="1"/>
  <c r="R74" i="2" s="1"/>
  <c r="U74" i="2" s="1"/>
  <c r="W74" i="2" l="1"/>
  <c r="P73" i="2"/>
  <c r="E74" i="2" l="1"/>
  <c r="I74" i="2" s="1"/>
  <c r="J74" i="2" s="1"/>
  <c r="K74" i="2" s="1"/>
  <c r="Q74" i="2" s="1"/>
  <c r="P74" i="2" l="1"/>
  <c r="W75" i="2"/>
  <c r="E75" i="2" s="1"/>
  <c r="I75" i="2" s="1"/>
  <c r="J75" i="2" s="1"/>
  <c r="K75" i="2" s="1"/>
  <c r="Q75" i="2" s="1"/>
  <c r="W76" i="2" s="1"/>
  <c r="R75" i="2"/>
  <c r="U75" i="2" s="1"/>
  <c r="R76" i="2" l="1"/>
  <c r="U76" i="2" s="1"/>
  <c r="P75" i="2"/>
  <c r="E76" i="2" l="1"/>
  <c r="I76" i="2" s="1"/>
  <c r="J76" i="2" s="1"/>
  <c r="K76" i="2" s="1"/>
  <c r="Q76" i="2" s="1"/>
  <c r="W77" i="2" s="1"/>
  <c r="R77" i="2" l="1"/>
  <c r="U77" i="2" s="1"/>
  <c r="P76" i="2"/>
  <c r="E77" i="2" s="1"/>
  <c r="I77" i="2" s="1"/>
  <c r="J77" i="2" s="1"/>
  <c r="K77" i="2" s="1"/>
  <c r="Q77" i="2" s="1"/>
  <c r="W78" i="2" s="1"/>
  <c r="P77" i="2" l="1"/>
  <c r="R78" i="2"/>
  <c r="U78" i="2" s="1"/>
  <c r="E78" i="2" l="1"/>
  <c r="I78" i="2" s="1"/>
  <c r="J78" i="2" s="1"/>
  <c r="K78" i="2" s="1"/>
  <c r="Q78" i="2" s="1"/>
  <c r="W79" i="2" s="1"/>
  <c r="R79" i="2" l="1"/>
  <c r="U79" i="2" s="1"/>
  <c r="P78" i="2"/>
  <c r="E79" i="2" l="1"/>
  <c r="I79" i="2" s="1"/>
  <c r="J79" i="2" s="1"/>
  <c r="K79" i="2" s="1"/>
  <c r="Q79" i="2" s="1"/>
  <c r="W80" i="2" s="1"/>
  <c r="R80" i="2" l="1"/>
  <c r="U80" i="2" s="1"/>
  <c r="P79" i="2"/>
  <c r="E80" i="2" s="1"/>
  <c r="I80" i="2" s="1"/>
  <c r="J80" i="2" s="1"/>
  <c r="K80" i="2" s="1"/>
  <c r="Q80" i="2" s="1"/>
  <c r="W81" i="2" s="1"/>
  <c r="P80" i="2" l="1"/>
  <c r="R81" i="2"/>
  <c r="U81" i="2" s="1"/>
  <c r="E81" i="2" l="1"/>
  <c r="I81" i="2" s="1"/>
  <c r="J81" i="2" s="1"/>
  <c r="K81" i="2" s="1"/>
  <c r="Q81" i="2" s="1"/>
  <c r="W82" i="2" s="1"/>
  <c r="R82" i="2" l="1"/>
  <c r="U82" i="2" s="1"/>
  <c r="P81" i="2"/>
  <c r="E82" i="2" s="1"/>
  <c r="I82" i="2" s="1"/>
  <c r="J82" i="2" s="1"/>
  <c r="K82" i="2" s="1"/>
  <c r="Q82" i="2" s="1"/>
  <c r="W83" i="2" s="1"/>
  <c r="P82" i="2" l="1"/>
  <c r="E83" i="2"/>
  <c r="I83" i="2" s="1"/>
  <c r="J83" i="2" s="1"/>
  <c r="K83" i="2" s="1"/>
  <c r="Q83" i="2" s="1"/>
  <c r="W84" i="2" s="1"/>
  <c r="R83" i="2"/>
  <c r="U83" i="2" s="1"/>
  <c r="R84" i="2" l="1"/>
  <c r="P83" i="2"/>
  <c r="U84" i="2" l="1"/>
  <c r="E84" i="2"/>
  <c r="I84" i="2" s="1"/>
  <c r="J84" i="2" s="1"/>
  <c r="K84" i="2" s="1"/>
  <c r="Q84" i="2" s="1"/>
  <c r="R85" i="2" l="1"/>
  <c r="U85" i="2" s="1"/>
  <c r="W85" i="2"/>
  <c r="P84" i="2"/>
  <c r="E85" i="2" l="1"/>
  <c r="I85" i="2" s="1"/>
  <c r="J85" i="2" s="1"/>
  <c r="K85" i="2" s="1"/>
  <c r="Q85" i="2" s="1"/>
  <c r="W86" i="2" s="1"/>
  <c r="R86" i="2" l="1"/>
  <c r="P85" i="2"/>
  <c r="E86" i="2"/>
  <c r="I86" i="2" s="1"/>
  <c r="J86" i="2" s="1"/>
  <c r="K86" i="2" s="1"/>
  <c r="Q86" i="2" s="1"/>
  <c r="W87" i="2" s="1"/>
  <c r="U86" i="2" l="1"/>
  <c r="R87" i="2"/>
  <c r="U87" i="2" s="1"/>
  <c r="P86" i="2"/>
  <c r="E87" i="2" s="1"/>
  <c r="I87" i="2" s="1"/>
  <c r="J87" i="2" s="1"/>
  <c r="K87" i="2" s="1"/>
  <c r="Q87" i="2" s="1"/>
  <c r="W88" i="2" s="1"/>
  <c r="P87" i="2" l="1"/>
  <c r="R88" i="2"/>
  <c r="U88" i="2" l="1"/>
  <c r="E88" i="2"/>
  <c r="I88" i="2" s="1"/>
  <c r="J88" i="2" s="1"/>
  <c r="K88" i="2" s="1"/>
  <c r="Q88" i="2" s="1"/>
  <c r="R89" i="2" l="1"/>
  <c r="U89" i="2" s="1"/>
  <c r="W89" i="2"/>
  <c r="P88" i="2"/>
  <c r="E89" i="2" l="1"/>
  <c r="I89" i="2" s="1"/>
  <c r="J89" i="2" s="1"/>
  <c r="K89" i="2" s="1"/>
  <c r="Q89" i="2" l="1"/>
  <c r="P89" i="2"/>
  <c r="W90" i="2" l="1"/>
  <c r="E90" i="2" s="1"/>
  <c r="I90" i="2" s="1"/>
  <c r="J90" i="2" s="1"/>
  <c r="K90" i="2" s="1"/>
  <c r="Q90" i="2" s="1"/>
  <c r="R90" i="2"/>
  <c r="U90" i="2" s="1"/>
  <c r="R91" i="2" l="1"/>
  <c r="U91" i="2" s="1"/>
  <c r="W91" i="2"/>
  <c r="P90" i="2"/>
  <c r="E91" i="2" l="1"/>
  <c r="I91" i="2" s="1"/>
  <c r="J91" i="2" s="1"/>
  <c r="K91" i="2" s="1"/>
  <c r="Q91" i="2" l="1"/>
  <c r="P91" i="2"/>
  <c r="W92" i="2" l="1"/>
  <c r="R92" i="2"/>
  <c r="U92" i="2" s="1"/>
  <c r="E92" i="2" l="1"/>
  <c r="I92" i="2" s="1"/>
  <c r="J92" i="2" s="1"/>
  <c r="K92" i="2" s="1"/>
  <c r="P92" i="2" l="1"/>
  <c r="Q92" i="2"/>
  <c r="W93" i="2" l="1"/>
  <c r="R93" i="2"/>
  <c r="U93" i="2" s="1"/>
  <c r="E93" i="2" l="1"/>
  <c r="I93" i="2" s="1"/>
  <c r="J93" i="2" s="1"/>
  <c r="K93" i="2" s="1"/>
  <c r="Q93" i="2" l="1"/>
  <c r="P93" i="2"/>
  <c r="W94" i="2" l="1"/>
  <c r="E94" i="2" s="1"/>
  <c r="I94" i="2" s="1"/>
  <c r="J94" i="2" s="1"/>
  <c r="K94" i="2" s="1"/>
  <c r="Q94" i="2" s="1"/>
  <c r="W95" i="2" s="1"/>
  <c r="R94" i="2"/>
  <c r="U94" i="2" s="1"/>
  <c r="R95" i="2" l="1"/>
  <c r="U95" i="2" s="1"/>
  <c r="P94" i="2"/>
  <c r="E95" i="2" l="1"/>
  <c r="I95" i="2" s="1"/>
  <c r="J95" i="2" s="1"/>
  <c r="K95" i="2" s="1"/>
  <c r="Q95" i="2" s="1"/>
  <c r="W96" i="2" s="1"/>
  <c r="R96" i="2" l="1"/>
  <c r="U96" i="2" s="1"/>
  <c r="P95" i="2"/>
  <c r="E96" i="2" l="1"/>
  <c r="I96" i="2" s="1"/>
  <c r="J96" i="2" s="1"/>
  <c r="K96" i="2" s="1"/>
  <c r="Q96" i="2" s="1"/>
  <c r="W97" i="2" s="1"/>
  <c r="R97" i="2" l="1"/>
  <c r="U97" i="2" s="1"/>
  <c r="P96" i="2"/>
  <c r="E97" i="2" s="1"/>
  <c r="I97" i="2" s="1"/>
  <c r="J97" i="2" s="1"/>
  <c r="K97" i="2" s="1"/>
  <c r="Q97" i="2" s="1"/>
  <c r="W98" i="2" s="1"/>
  <c r="P97" i="2" l="1"/>
  <c r="R98" i="2"/>
  <c r="U98" i="2" s="1"/>
  <c r="E98" i="2" l="1"/>
  <c r="I98" i="2" s="1"/>
  <c r="J98" i="2" s="1"/>
  <c r="K98" i="2" s="1"/>
  <c r="Q98" i="2" s="1"/>
  <c r="W99" i="2" s="1"/>
  <c r="R99" i="2" l="1"/>
  <c r="U99" i="2" s="1"/>
  <c r="P98" i="2"/>
  <c r="E99" i="2" l="1"/>
  <c r="I99" i="2" s="1"/>
  <c r="J99" i="2" s="1"/>
  <c r="K99" i="2" s="1"/>
  <c r="Q99" i="2" s="1"/>
  <c r="W100" i="2" s="1"/>
  <c r="R100" i="2" l="1"/>
  <c r="U100" i="2" s="1"/>
  <c r="P99" i="2"/>
  <c r="E100" i="2"/>
  <c r="I100" i="2" s="1"/>
  <c r="J100" i="2" s="1"/>
  <c r="K100" i="2" s="1"/>
  <c r="Q100" i="2" s="1"/>
  <c r="W101" i="2" s="1"/>
  <c r="R101" i="2" l="1"/>
  <c r="U101" i="2" s="1"/>
  <c r="E101" i="2"/>
  <c r="I101" i="2" s="1"/>
  <c r="J101" i="2" s="1"/>
  <c r="K101" i="2" s="1"/>
  <c r="P100" i="2"/>
  <c r="Q101" i="2" l="1"/>
  <c r="W102" i="2" s="1"/>
  <c r="P101" i="2"/>
  <c r="R102" i="2" l="1"/>
  <c r="U102" i="2" s="1"/>
  <c r="E102" i="2"/>
  <c r="I102" i="2" s="1"/>
  <c r="J102" i="2" s="1"/>
  <c r="K102" i="2" s="1"/>
  <c r="Q102" i="2" s="1"/>
  <c r="W103" i="2" s="1"/>
  <c r="P102" i="2" l="1"/>
  <c r="R103" i="2"/>
  <c r="U103" i="2" s="1"/>
  <c r="E103" i="2" l="1"/>
  <c r="I103" i="2" s="1"/>
  <c r="J103" i="2" s="1"/>
  <c r="K103" i="2" s="1"/>
  <c r="Q103" i="2" s="1"/>
  <c r="W104" i="2" s="1"/>
  <c r="R104" i="2" l="1"/>
  <c r="U104" i="2" s="1"/>
  <c r="P103" i="2"/>
  <c r="E104" i="2" s="1"/>
  <c r="I104" i="2" s="1"/>
  <c r="J104" i="2" s="1"/>
  <c r="K104" i="2" s="1"/>
  <c r="Q104" i="2" s="1"/>
  <c r="W105" i="2" s="1"/>
  <c r="P104" i="2" l="1"/>
  <c r="R105" i="2"/>
  <c r="U105" i="2" s="1"/>
  <c r="E105" i="2" l="1"/>
  <c r="I105" i="2" s="1"/>
  <c r="J105" i="2" s="1"/>
  <c r="K105" i="2" s="1"/>
  <c r="Q105" i="2" s="1"/>
  <c r="R106" i="2" s="1"/>
  <c r="U106" i="2" s="1"/>
  <c r="W106" i="2" l="1"/>
  <c r="P105" i="2"/>
  <c r="E106" i="2" l="1"/>
  <c r="I106" i="2" s="1"/>
  <c r="J106" i="2" s="1"/>
  <c r="K106" i="2" s="1"/>
  <c r="Q106" i="2" l="1"/>
  <c r="P106" i="2"/>
  <c r="W107" i="2" l="1"/>
  <c r="R107" i="2"/>
  <c r="U107" i="2" s="1"/>
  <c r="E107" i="2" l="1"/>
  <c r="I107" i="2" s="1"/>
  <c r="J107" i="2" s="1"/>
  <c r="K107" i="2" s="1"/>
  <c r="P107" i="2" l="1"/>
  <c r="Q107" i="2"/>
  <c r="W108" i="2" l="1"/>
  <c r="R108" i="2"/>
  <c r="U108" i="2" l="1"/>
  <c r="E108" i="2"/>
  <c r="I108" i="2" s="1"/>
  <c r="J108" i="2" s="1"/>
  <c r="K108" i="2" s="1"/>
  <c r="Q108" i="2" l="1"/>
  <c r="P108" i="2"/>
  <c r="R109" i="2" l="1"/>
  <c r="U109" i="2" s="1"/>
  <c r="W109" i="2"/>
  <c r="E109" i="2" l="1"/>
  <c r="I109" i="2" s="1"/>
  <c r="J109" i="2" s="1"/>
  <c r="K109" i="2" s="1"/>
  <c r="Q109" i="2" l="1"/>
  <c r="P109" i="2"/>
  <c r="W110" i="2" l="1"/>
  <c r="E110" i="2" s="1"/>
  <c r="I110" i="2" s="1"/>
  <c r="J110" i="2" s="1"/>
  <c r="K110" i="2" s="1"/>
  <c r="Q110" i="2" s="1"/>
  <c r="R110" i="2"/>
  <c r="U110" i="2" l="1"/>
  <c r="R111" i="2"/>
  <c r="U111" i="2" s="1"/>
  <c r="W111" i="2"/>
  <c r="P110" i="2"/>
  <c r="E111" i="2" l="1"/>
  <c r="I111" i="2" s="1"/>
  <c r="J111" i="2" s="1"/>
  <c r="K111" i="2" s="1"/>
  <c r="Q111" i="2" l="1"/>
  <c r="P111" i="2"/>
  <c r="W112" i="2" l="1"/>
  <c r="E112" i="2" s="1"/>
  <c r="I112" i="2" s="1"/>
  <c r="J112" i="2" s="1"/>
  <c r="K112" i="2" s="1"/>
  <c r="Q112" i="2" s="1"/>
  <c r="R112" i="2"/>
  <c r="U112" i="2" l="1"/>
  <c r="R113" i="2"/>
  <c r="U113" i="2" s="1"/>
  <c r="W113" i="2"/>
  <c r="E113" i="2" s="1"/>
  <c r="I113" i="2" s="1"/>
  <c r="J113" i="2" s="1"/>
  <c r="K113" i="2" s="1"/>
  <c r="P112" i="2"/>
  <c r="Q113" i="2" l="1"/>
  <c r="W114" i="2" s="1"/>
  <c r="P113" i="2"/>
  <c r="R114" i="2"/>
  <c r="U114" i="2" s="1"/>
  <c r="E114" i="2" l="1"/>
  <c r="I114" i="2" s="1"/>
  <c r="J114" i="2" s="1"/>
  <c r="K114" i="2" s="1"/>
  <c r="Q114" i="2" s="1"/>
  <c r="W115" i="2" s="1"/>
  <c r="R115" i="2" l="1"/>
  <c r="P114" i="2"/>
  <c r="U115" i="2" l="1"/>
  <c r="E115" i="2"/>
  <c r="I115" i="2" s="1"/>
  <c r="J115" i="2" s="1"/>
  <c r="K115" i="2" s="1"/>
  <c r="Q115" i="2" s="1"/>
  <c r="P115" i="2" l="1"/>
  <c r="W116" i="2"/>
  <c r="E116" i="2" s="1"/>
  <c r="I116" i="2" s="1"/>
  <c r="J116" i="2" s="1"/>
  <c r="K116" i="2" s="1"/>
  <c r="Q116" i="2" s="1"/>
  <c r="R116" i="2"/>
  <c r="U116" i="2" l="1"/>
  <c r="P116" i="2"/>
  <c r="R117" i="2"/>
  <c r="U117" i="2" s="1"/>
  <c r="W117" i="2"/>
  <c r="E117" i="2" l="1"/>
  <c r="I117" i="2" s="1"/>
  <c r="J117" i="2" s="1"/>
  <c r="K117" i="2" s="1"/>
  <c r="Q117" i="2" l="1"/>
  <c r="P117" i="2"/>
  <c r="W118" i="2" l="1"/>
  <c r="R118" i="2"/>
  <c r="U118" i="2" s="1"/>
  <c r="E118" i="2" l="1"/>
  <c r="I118" i="2" s="1"/>
  <c r="J118" i="2" s="1"/>
  <c r="K118" i="2" s="1"/>
  <c r="Q118" i="2" l="1"/>
  <c r="P118" i="2"/>
  <c r="W119" i="2" l="1"/>
  <c r="R119" i="2"/>
  <c r="U119" i="2" s="1"/>
  <c r="E119" i="2" l="1"/>
  <c r="I119" i="2" s="1"/>
  <c r="J119" i="2" s="1"/>
  <c r="K119" i="2" s="1"/>
  <c r="Q119" i="2" l="1"/>
  <c r="P119" i="2"/>
  <c r="W120" i="2" l="1"/>
  <c r="E120" i="2" s="1"/>
  <c r="I120" i="2" s="1"/>
  <c r="J120" i="2" s="1"/>
  <c r="K120" i="2" s="1"/>
  <c r="Q120" i="2" s="1"/>
  <c r="R120" i="2"/>
  <c r="U120" i="2" l="1"/>
  <c r="R121" i="2"/>
  <c r="U121" i="2" s="1"/>
  <c r="W121" i="2"/>
  <c r="P120" i="2"/>
  <c r="E121" i="2" l="1"/>
  <c r="I121" i="2" s="1"/>
  <c r="J121" i="2" s="1"/>
  <c r="K121" i="2" s="1"/>
  <c r="Q121" i="2" l="1"/>
  <c r="P121" i="2"/>
  <c r="W122" i="2" l="1"/>
  <c r="E122" i="2" s="1"/>
  <c r="I122" i="2" s="1"/>
  <c r="J122" i="2" s="1"/>
  <c r="K122" i="2" s="1"/>
  <c r="Q122" i="2" s="1"/>
  <c r="W123" i="2" s="1"/>
  <c r="R122" i="2"/>
  <c r="U122" i="2" s="1"/>
  <c r="R123" i="2" l="1"/>
  <c r="U123" i="2" s="1"/>
  <c r="P122" i="2"/>
  <c r="E123" i="2" l="1"/>
  <c r="I123" i="2" s="1"/>
  <c r="J123" i="2" s="1"/>
  <c r="K123" i="2" s="1"/>
  <c r="P123" i="2" s="1"/>
  <c r="Q123" i="2" l="1"/>
  <c r="W124" i="2" l="1"/>
  <c r="E124" i="2" s="1"/>
  <c r="I124" i="2" s="1"/>
  <c r="J124" i="2" s="1"/>
  <c r="K124" i="2" s="1"/>
  <c r="R124" i="2"/>
  <c r="U124" i="2" s="1"/>
  <c r="Q124" i="2" l="1"/>
  <c r="W125" i="2" s="1"/>
  <c r="E125" i="2" s="1"/>
  <c r="I125" i="2" s="1"/>
  <c r="J125" i="2" s="1"/>
  <c r="K125" i="2" s="1"/>
  <c r="Q125" i="2" s="1"/>
  <c r="W126" i="2" s="1"/>
  <c r="P124" i="2"/>
  <c r="P125" i="2" l="1"/>
  <c r="R125" i="2"/>
  <c r="U125" i="2" s="1"/>
  <c r="E126" i="2" l="1"/>
  <c r="I126" i="2" s="1"/>
  <c r="J126" i="2" s="1"/>
  <c r="K126" i="2" s="1"/>
  <c r="Q126" i="2" s="1"/>
  <c r="W127" i="2" s="1"/>
  <c r="R126" i="2"/>
  <c r="U126" i="2" s="1"/>
  <c r="P126" i="2" l="1"/>
  <c r="E127" i="2"/>
  <c r="I127" i="2" s="1"/>
  <c r="J127" i="2" s="1"/>
  <c r="K127" i="2" s="1"/>
  <c r="R127" i="2"/>
  <c r="U127" i="2" s="1"/>
  <c r="Q127" i="2" l="1"/>
  <c r="W128" i="2" s="1"/>
  <c r="P127" i="2"/>
  <c r="R128" i="2" l="1"/>
  <c r="U128" i="2" s="1"/>
  <c r="E128" i="2"/>
  <c r="I128" i="2" s="1"/>
  <c r="J128" i="2" s="1"/>
  <c r="K128" i="2" s="1"/>
  <c r="P128" i="2" l="1"/>
  <c r="Q128" i="2"/>
  <c r="W129" i="2" l="1"/>
  <c r="E129" i="2" s="1"/>
  <c r="I129" i="2" s="1"/>
  <c r="J129" i="2" s="1"/>
  <c r="K129" i="2" s="1"/>
  <c r="P129" i="2" s="1"/>
  <c r="R129" i="2"/>
  <c r="U129" i="2" s="1"/>
  <c r="Q129" i="2" l="1"/>
  <c r="W130" i="2" s="1"/>
  <c r="E130" i="2" s="1"/>
  <c r="I130" i="2" s="1"/>
  <c r="J130" i="2" s="1"/>
  <c r="K130" i="2" s="1"/>
  <c r="Q130" i="2" s="1"/>
  <c r="W131" i="2" s="1"/>
  <c r="R130" i="2" l="1"/>
  <c r="U130" i="2" s="1"/>
  <c r="P130" i="2"/>
  <c r="E131" i="2" s="1"/>
  <c r="I131" i="2" s="1"/>
  <c r="J131" i="2" s="1"/>
  <c r="K131" i="2" s="1"/>
  <c r="Q131" i="2" s="1"/>
  <c r="W132" i="2" s="1"/>
  <c r="P131" i="2" l="1"/>
  <c r="R131" i="2"/>
  <c r="U131" i="2" s="1"/>
  <c r="R132" i="2" l="1"/>
  <c r="U132" i="2" s="1"/>
  <c r="E132" i="2"/>
  <c r="I132" i="2" s="1"/>
  <c r="J132" i="2" s="1"/>
  <c r="K132" i="2" s="1"/>
  <c r="Q132" i="2" s="1"/>
  <c r="W133" i="2" s="1"/>
  <c r="R133" i="2" l="1"/>
  <c r="U133" i="2" s="1"/>
  <c r="P132" i="2"/>
  <c r="E133" i="2" s="1"/>
  <c r="I133" i="2" s="1"/>
  <c r="J133" i="2" s="1"/>
  <c r="K133" i="2" s="1"/>
  <c r="P133" i="2" s="1"/>
  <c r="Q133" i="2" l="1"/>
  <c r="W134" i="2" s="1"/>
  <c r="E134" i="2" s="1"/>
  <c r="I134" i="2" s="1"/>
  <c r="J134" i="2" s="1"/>
  <c r="K134" i="2" s="1"/>
  <c r="P134" i="2" s="1"/>
  <c r="R134" i="2" l="1"/>
  <c r="Q134" i="2"/>
  <c r="R135" i="2" s="1"/>
  <c r="U135" i="2" l="1"/>
  <c r="U134" i="2"/>
  <c r="W135" i="2"/>
  <c r="E135" i="2" s="1"/>
  <c r="I135" i="2" s="1"/>
  <c r="J135" i="2" s="1"/>
  <c r="K135" i="2" s="1"/>
  <c r="Q135" i="2" s="1"/>
  <c r="R136" i="2" s="1"/>
  <c r="U136" i="2" s="1"/>
  <c r="P135" i="2" l="1"/>
  <c r="W136" i="2"/>
  <c r="E136" i="2" s="1"/>
  <c r="I136" i="2" s="1"/>
  <c r="J136" i="2" s="1"/>
  <c r="K136" i="2" s="1"/>
  <c r="Q136" i="2" l="1"/>
  <c r="P136" i="2"/>
  <c r="W137" i="2" l="1"/>
  <c r="E137" i="2" s="1"/>
  <c r="I137" i="2" s="1"/>
  <c r="J137" i="2" s="1"/>
  <c r="K137" i="2" s="1"/>
  <c r="Q137" i="2" s="1"/>
  <c r="R137" i="2"/>
  <c r="U137" i="2" l="1"/>
  <c r="R138" i="2"/>
  <c r="U138" i="2" s="1"/>
  <c r="W138" i="2"/>
  <c r="E138" i="2" s="1"/>
  <c r="I138" i="2" s="1"/>
  <c r="J138" i="2" s="1"/>
  <c r="K138" i="2" s="1"/>
  <c r="P137" i="2"/>
  <c r="Q138" i="2" l="1"/>
  <c r="W139" i="2" s="1"/>
  <c r="P138" i="2"/>
  <c r="R139" i="2"/>
  <c r="U139" i="2" l="1"/>
  <c r="E139" i="2"/>
  <c r="I139" i="2" s="1"/>
  <c r="J139" i="2" s="1"/>
  <c r="K139" i="2" s="1"/>
  <c r="P139" i="2" s="1"/>
  <c r="Q139" i="2" l="1"/>
  <c r="R140" i="2" s="1"/>
  <c r="U140" i="2" s="1"/>
  <c r="W140" i="2" l="1"/>
  <c r="E140" i="2" s="1"/>
  <c r="I140" i="2" s="1"/>
  <c r="J140" i="2" s="1"/>
  <c r="K140" i="2" s="1"/>
  <c r="Q140" i="2" s="1"/>
  <c r="W141" i="2" l="1"/>
  <c r="R141" i="2"/>
  <c r="P140" i="2"/>
  <c r="U141" i="2" l="1"/>
  <c r="E141" i="2"/>
  <c r="I141" i="2" s="1"/>
  <c r="J141" i="2" s="1"/>
  <c r="K141" i="2" s="1"/>
  <c r="P141" i="2" s="1"/>
  <c r="Q141" i="2" l="1"/>
  <c r="W142" i="2" s="1"/>
  <c r="E142" i="2" s="1"/>
  <c r="I142" i="2" s="1"/>
  <c r="J142" i="2" s="1"/>
  <c r="K142" i="2" s="1"/>
  <c r="Q142" i="2" s="1"/>
  <c r="R142" i="2" l="1"/>
  <c r="U142" i="2" s="1"/>
  <c r="P142" i="2"/>
  <c r="W143" i="2"/>
  <c r="R143" i="2"/>
  <c r="U143" i="2" s="1"/>
  <c r="E143" i="2" l="1"/>
  <c r="I143" i="2" s="1"/>
  <c r="J143" i="2" s="1"/>
  <c r="K143" i="2" s="1"/>
  <c r="Q143" i="2" s="1"/>
  <c r="W144" i="2" s="1"/>
  <c r="P143" i="2" l="1"/>
  <c r="R144" i="2"/>
  <c r="E144" i="2"/>
  <c r="I144" i="2" s="1"/>
  <c r="J144" i="2" s="1"/>
  <c r="K144" i="2" s="1"/>
  <c r="U144" i="2" l="1"/>
  <c r="Q144" i="2"/>
  <c r="W145" i="2" s="1"/>
  <c r="P144" i="2"/>
  <c r="R145" i="2" l="1"/>
  <c r="E145" i="2"/>
  <c r="I145" i="2" s="1"/>
  <c r="J145" i="2" s="1"/>
  <c r="K145" i="2" s="1"/>
  <c r="P145" i="2" s="1"/>
  <c r="U145" i="2" l="1"/>
  <c r="Q145" i="2"/>
  <c r="W146" i="2" l="1"/>
  <c r="E146" i="2" s="1"/>
  <c r="I146" i="2" s="1"/>
  <c r="J146" i="2" s="1"/>
  <c r="K146" i="2" s="1"/>
  <c r="P146" i="2" s="1"/>
  <c r="R146" i="2"/>
  <c r="U146" i="2" s="1"/>
  <c r="Q146" i="2" l="1"/>
  <c r="W147" i="2" s="1"/>
  <c r="E147" i="2" s="1"/>
  <c r="I147" i="2" s="1"/>
  <c r="J147" i="2" s="1"/>
  <c r="K147" i="2" s="1"/>
  <c r="Q147" i="2" s="1"/>
  <c r="W148" i="2" s="1"/>
  <c r="R147" i="2" l="1"/>
  <c r="U147" i="2" s="1"/>
  <c r="P147" i="2"/>
  <c r="R148" i="2" l="1"/>
  <c r="U148" i="2" s="1"/>
  <c r="E148" i="2"/>
  <c r="I148" i="2" s="1"/>
  <c r="J148" i="2" s="1"/>
  <c r="K148" i="2" s="1"/>
  <c r="Q148" i="2" s="1"/>
  <c r="W149" i="2" s="1"/>
  <c r="R149" i="2" l="1"/>
  <c r="P148" i="2"/>
  <c r="U149" i="2" l="1"/>
  <c r="E149" i="2"/>
  <c r="I149" i="2" s="1"/>
  <c r="J149" i="2" s="1"/>
  <c r="K149" i="2" s="1"/>
  <c r="P149" i="2" l="1"/>
  <c r="Q149" i="2"/>
  <c r="W150" i="2" l="1"/>
  <c r="E150" i="2" s="1"/>
  <c r="I150" i="2" s="1"/>
  <c r="J150" i="2" s="1"/>
  <c r="K150" i="2" s="1"/>
  <c r="Q150" i="2" s="1"/>
  <c r="W151" i="2" s="1"/>
  <c r="R150" i="2"/>
  <c r="U150" i="2" s="1"/>
  <c r="P150" i="2" l="1"/>
  <c r="R151" i="2"/>
  <c r="U151" i="2" s="1"/>
  <c r="E151" i="2" l="1"/>
  <c r="I151" i="2" s="1"/>
  <c r="J151" i="2" s="1"/>
  <c r="K151" i="2" s="1"/>
  <c r="Q151" i="2" s="1"/>
  <c r="R152" i="2" s="1"/>
  <c r="U152" i="2" s="1"/>
  <c r="W152" i="2" l="1"/>
  <c r="E152" i="2" s="1"/>
  <c r="I152" i="2" s="1"/>
  <c r="J152" i="2" s="1"/>
  <c r="K152" i="2" s="1"/>
  <c r="P151" i="2"/>
  <c r="Q152" i="2" l="1"/>
  <c r="W153" i="2"/>
  <c r="R153" i="2"/>
  <c r="U153" i="2" s="1"/>
  <c r="P152" i="2"/>
  <c r="E153" i="2" l="1"/>
  <c r="I153" i="2" s="1"/>
  <c r="J153" i="2" s="1"/>
  <c r="K153" i="2" s="1"/>
  <c r="Q153" i="2" s="1"/>
  <c r="W154" i="2" s="1"/>
  <c r="E154" i="2" s="1"/>
  <c r="I154" i="2" s="1"/>
  <c r="J154" i="2" s="1"/>
  <c r="K154" i="2" s="1"/>
  <c r="R154" i="2" l="1"/>
  <c r="U154" i="2" s="1"/>
  <c r="P153" i="2"/>
  <c r="P154" i="2" l="1"/>
  <c r="Q154" i="2"/>
  <c r="W155" i="2" l="1"/>
  <c r="E155" i="2" s="1"/>
  <c r="I155" i="2" s="1"/>
  <c r="J155" i="2" s="1"/>
  <c r="K155" i="2" s="1"/>
  <c r="P155" i="2" s="1"/>
  <c r="R155" i="2"/>
  <c r="U155" i="2" l="1"/>
  <c r="Q155" i="2"/>
  <c r="R156" i="2" l="1"/>
  <c r="U156" i="2" s="1"/>
  <c r="W156" i="2"/>
  <c r="E156" i="2" s="1"/>
  <c r="I156" i="2" s="1"/>
  <c r="J156" i="2" s="1"/>
  <c r="K156" i="2" s="1"/>
  <c r="Q156" i="2" l="1"/>
  <c r="P156" i="2"/>
  <c r="R157" i="2"/>
  <c r="U157" i="2" s="1"/>
  <c r="W157" i="2" l="1"/>
  <c r="E157" i="2" s="1"/>
  <c r="I157" i="2" s="1"/>
  <c r="J157" i="2" s="1"/>
  <c r="K157" i="2" s="1"/>
  <c r="P157" i="2" s="1"/>
  <c r="Q157" i="2" l="1"/>
  <c r="W158" i="2" l="1"/>
  <c r="E158" i="2" s="1"/>
  <c r="I158" i="2" s="1"/>
  <c r="J158" i="2" s="1"/>
  <c r="K158" i="2" s="1"/>
  <c r="P158" i="2" s="1"/>
  <c r="R158" i="2"/>
  <c r="U158" i="2" s="1"/>
  <c r="Q158" i="2" l="1"/>
  <c r="W159" i="2" s="1"/>
  <c r="E159" i="2" s="1"/>
  <c r="I159" i="2" s="1"/>
  <c r="J159" i="2" s="1"/>
  <c r="K159" i="2" s="1"/>
  <c r="Q159" i="2" s="1"/>
  <c r="W160" i="2" s="1"/>
  <c r="E160" i="2" s="1"/>
  <c r="I160" i="2" s="1"/>
  <c r="J160" i="2" s="1"/>
  <c r="K160" i="2" s="1"/>
  <c r="P159" i="2" l="1"/>
  <c r="Q160" i="2" s="1"/>
  <c r="R159" i="2"/>
  <c r="U159" i="2" s="1"/>
  <c r="R160" i="2" l="1"/>
  <c r="U160" i="2" s="1"/>
  <c r="W161" i="2"/>
  <c r="E161" i="2" s="1"/>
  <c r="I161" i="2" s="1"/>
  <c r="J161" i="2" s="1"/>
  <c r="K161" i="2" s="1"/>
  <c r="P160" i="2"/>
  <c r="P161" i="2" l="1"/>
  <c r="Q161" i="2"/>
  <c r="R161" i="2"/>
  <c r="U161" i="2" l="1"/>
  <c r="R162" i="2"/>
  <c r="U162" i="2" s="1"/>
  <c r="W162" i="2"/>
  <c r="E162" i="2" s="1"/>
  <c r="I162" i="2" s="1"/>
  <c r="J162" i="2" s="1"/>
  <c r="K162" i="2" s="1"/>
  <c r="Q162" i="2" l="1"/>
  <c r="P162" i="2"/>
  <c r="R163" i="2"/>
  <c r="U163" i="2" s="1"/>
  <c r="W163" i="2" l="1"/>
  <c r="E163" i="2" s="1"/>
  <c r="I163" i="2" s="1"/>
  <c r="J163" i="2" s="1"/>
  <c r="K163" i="2" s="1"/>
  <c r="P163" i="2" s="1"/>
  <c r="Q163" i="2" l="1"/>
  <c r="W164" i="2" l="1"/>
  <c r="E164" i="2" s="1"/>
  <c r="I164" i="2" s="1"/>
  <c r="J164" i="2" s="1"/>
  <c r="K164" i="2" s="1"/>
  <c r="P164" i="2" s="1"/>
  <c r="R164" i="2"/>
  <c r="U164" i="2" s="1"/>
  <c r="Q164" i="2" l="1"/>
  <c r="R165" i="2" s="1"/>
  <c r="U165" i="2" s="1"/>
  <c r="W165" i="2" l="1"/>
  <c r="E165" i="2" s="1"/>
  <c r="I165" i="2" s="1"/>
  <c r="J165" i="2" s="1"/>
  <c r="K165" i="2" s="1"/>
  <c r="P165" i="2" s="1"/>
  <c r="Q165" i="2" l="1"/>
  <c r="W166" i="2" l="1"/>
  <c r="E166" i="2" s="1"/>
  <c r="I166" i="2" s="1"/>
  <c r="J166" i="2" s="1"/>
  <c r="K166" i="2" s="1"/>
  <c r="P166" i="2" s="1"/>
  <c r="R166" i="2"/>
  <c r="U166" i="2" s="1"/>
  <c r="Q166" i="2" l="1"/>
  <c r="W167" i="2" s="1"/>
  <c r="E167" i="2" s="1"/>
  <c r="I167" i="2" s="1"/>
  <c r="J167" i="2" s="1"/>
  <c r="K167" i="2" s="1"/>
  <c r="Q167" i="2" s="1"/>
  <c r="P167" i="2" l="1"/>
  <c r="R167" i="2"/>
  <c r="U167" i="2" s="1"/>
  <c r="W168" i="2"/>
  <c r="E168" i="2" s="1"/>
  <c r="I168" i="2" s="1"/>
  <c r="J168" i="2" s="1"/>
  <c r="K168" i="2" s="1"/>
  <c r="P168" i="2" s="1"/>
  <c r="Q168" i="2" l="1"/>
  <c r="R168" i="2"/>
  <c r="U168" i="2" s="1"/>
  <c r="R169" i="2" l="1"/>
  <c r="U169" i="2" s="1"/>
  <c r="W169" i="2"/>
  <c r="E169" i="2" s="1"/>
  <c r="I169" i="2" s="1"/>
  <c r="J169" i="2" s="1"/>
  <c r="K169" i="2" s="1"/>
  <c r="P169" i="2" s="1"/>
  <c r="Q169" i="2" l="1"/>
  <c r="W170" i="2" l="1"/>
  <c r="E170" i="2" s="1"/>
  <c r="I170" i="2" s="1"/>
  <c r="J170" i="2" s="1"/>
  <c r="K170" i="2" s="1"/>
  <c r="P170" i="2" s="1"/>
  <c r="R170" i="2"/>
  <c r="U170" i="2" s="1"/>
  <c r="Q170" i="2" l="1"/>
  <c r="W171" i="2" s="1"/>
  <c r="E171" i="2" s="1"/>
  <c r="I171" i="2" s="1"/>
  <c r="J171" i="2" s="1"/>
  <c r="K171" i="2" s="1"/>
  <c r="Q171" i="2" s="1"/>
  <c r="W172" i="2" s="1"/>
  <c r="E172" i="2" s="1"/>
  <c r="I172" i="2" s="1"/>
  <c r="J172" i="2" s="1"/>
  <c r="K172" i="2" s="1"/>
  <c r="P171" i="2" l="1"/>
  <c r="R171" i="2"/>
  <c r="U171" i="2" s="1"/>
  <c r="P172" i="2" l="1"/>
  <c r="R172" i="2"/>
  <c r="U172" i="2" s="1"/>
  <c r="Q172" i="2"/>
  <c r="W173" i="2" l="1"/>
  <c r="E173" i="2" s="1"/>
  <c r="I173" i="2" s="1"/>
  <c r="J173" i="2" s="1"/>
  <c r="K173" i="2" s="1"/>
  <c r="P173" i="2" s="1"/>
  <c r="R173" i="2"/>
  <c r="U173" i="2" l="1"/>
  <c r="Q173" i="2"/>
  <c r="R174" i="2" l="1"/>
  <c r="U174" i="2" s="1"/>
  <c r="W174" i="2"/>
  <c r="E174" i="2" s="1"/>
  <c r="I174" i="2" s="1"/>
  <c r="J174" i="2" s="1"/>
  <c r="K174" i="2" s="1"/>
  <c r="Q174" i="2" l="1"/>
  <c r="W175" i="2" s="1"/>
  <c r="E175" i="2" s="1"/>
  <c r="I175" i="2" s="1"/>
  <c r="J175" i="2" s="1"/>
  <c r="K175" i="2" s="1"/>
  <c r="P174" i="2"/>
  <c r="R175" i="2"/>
  <c r="U175" i="2" s="1"/>
  <c r="Q175" i="2" l="1"/>
  <c r="W176" i="2" s="1"/>
  <c r="E176" i="2" s="1"/>
  <c r="I176" i="2" s="1"/>
  <c r="J176" i="2" s="1"/>
  <c r="K176" i="2" s="1"/>
  <c r="R176" i="2"/>
  <c r="U176" i="2" s="1"/>
  <c r="P175" i="2"/>
  <c r="Q176" i="2" s="1"/>
  <c r="W177" i="2" l="1"/>
  <c r="E177" i="2" s="1"/>
  <c r="I177" i="2" s="1"/>
  <c r="J177" i="2" s="1"/>
  <c r="K177" i="2" s="1"/>
  <c r="P176" i="2"/>
  <c r="R177" i="2"/>
  <c r="U177" i="2" l="1"/>
  <c r="Q177" i="2"/>
  <c r="R178" i="2" s="1"/>
  <c r="U178" i="2" s="1"/>
  <c r="P177" i="2"/>
  <c r="W178" i="2" l="1"/>
  <c r="E178" i="2" s="1"/>
  <c r="I178" i="2" s="1"/>
  <c r="J178" i="2" s="1"/>
  <c r="K178" i="2" s="1"/>
  <c r="P178" i="2" s="1"/>
  <c r="Q178" i="2" l="1"/>
  <c r="W179" i="2" s="1"/>
  <c r="E179" i="2" s="1"/>
  <c r="I179" i="2" s="1"/>
  <c r="J179" i="2" s="1"/>
  <c r="K179" i="2" s="1"/>
  <c r="P179" i="2" s="1"/>
  <c r="R179" i="2" l="1"/>
  <c r="U179" i="2" s="1"/>
  <c r="Q179" i="2"/>
  <c r="R180" i="2" l="1"/>
  <c r="U180" i="2" s="1"/>
  <c r="W180" i="2"/>
  <c r="E180" i="2" s="1"/>
  <c r="I180" i="2" s="1"/>
  <c r="J180" i="2" s="1"/>
  <c r="K180" i="2" s="1"/>
  <c r="Q180" i="2" l="1"/>
  <c r="W181" i="2" s="1"/>
  <c r="E181" i="2" s="1"/>
  <c r="I181" i="2" s="1"/>
  <c r="J181" i="2" s="1"/>
  <c r="K181" i="2" s="1"/>
  <c r="Q181" i="2" s="1"/>
  <c r="W182" i="2" s="1"/>
  <c r="E182" i="2" s="1"/>
  <c r="I182" i="2" s="1"/>
  <c r="J182" i="2" s="1"/>
  <c r="K182" i="2" s="1"/>
  <c r="P180" i="2"/>
  <c r="R181" i="2"/>
  <c r="U181" i="2" s="1"/>
  <c r="R182" i="2" l="1"/>
  <c r="U182" i="2" s="1"/>
  <c r="P181" i="2"/>
  <c r="Q182" i="2"/>
  <c r="W183" i="2" l="1"/>
  <c r="E183" i="2" s="1"/>
  <c r="I183" i="2" s="1"/>
  <c r="J183" i="2" s="1"/>
  <c r="K183" i="2" s="1"/>
  <c r="P182" i="2"/>
  <c r="R183" i="2"/>
  <c r="P183" i="2" l="1"/>
  <c r="U183" i="2"/>
  <c r="Q183" i="2"/>
  <c r="R184" i="2" l="1"/>
  <c r="U184" i="2" s="1"/>
  <c r="W184" i="2"/>
  <c r="E184" i="2" s="1"/>
  <c r="I184" i="2" s="1"/>
  <c r="J184" i="2" s="1"/>
  <c r="K184" i="2" s="1"/>
  <c r="P184" i="2" s="1"/>
  <c r="Q184" i="2" l="1"/>
  <c r="W185" i="2" s="1"/>
  <c r="E185" i="2" s="1"/>
  <c r="I185" i="2" s="1"/>
  <c r="J185" i="2" s="1"/>
  <c r="K185" i="2" s="1"/>
  <c r="Q185" i="2" s="1"/>
  <c r="W186" i="2" s="1"/>
  <c r="E186" i="2" s="1"/>
  <c r="I186" i="2" s="1"/>
  <c r="J186" i="2" s="1"/>
  <c r="K186" i="2" s="1"/>
  <c r="R185" i="2" l="1"/>
  <c r="U185" i="2" s="1"/>
  <c r="P185" i="2"/>
  <c r="Q186" i="2" s="1"/>
  <c r="R186" i="2" l="1"/>
  <c r="U186" i="2" s="1"/>
  <c r="W187" i="2"/>
  <c r="E187" i="2" s="1"/>
  <c r="I187" i="2" s="1"/>
  <c r="J187" i="2" s="1"/>
  <c r="K187" i="2" s="1"/>
  <c r="P186" i="2"/>
  <c r="R187" i="2" l="1"/>
  <c r="U187" i="2" s="1"/>
  <c r="P187" i="2"/>
  <c r="Q187" i="2"/>
  <c r="R188" i="2" l="1"/>
  <c r="W188" i="2"/>
  <c r="E188" i="2" s="1"/>
  <c r="I188" i="2" s="1"/>
  <c r="J188" i="2" s="1"/>
  <c r="K188" i="2" s="1"/>
  <c r="P188" i="2" s="1"/>
  <c r="U188" i="2" l="1"/>
  <c r="Q188" i="2"/>
  <c r="W189" i="2" l="1"/>
  <c r="E189" i="2" s="1"/>
  <c r="I189" i="2" s="1"/>
  <c r="J189" i="2" s="1"/>
  <c r="K189" i="2" s="1"/>
  <c r="R189" i="2"/>
  <c r="U189" i="2" s="1"/>
  <c r="Q189" i="2" l="1"/>
  <c r="P189" i="2"/>
  <c r="W190" i="2" l="1"/>
  <c r="E190" i="2" s="1"/>
  <c r="I190" i="2" s="1"/>
  <c r="J190" i="2" s="1"/>
  <c r="K190" i="2" s="1"/>
  <c r="Q190" i="2" s="1"/>
  <c r="R190" i="2"/>
  <c r="U190" i="2" s="1"/>
  <c r="W191" i="2" l="1"/>
  <c r="E191" i="2" s="1"/>
  <c r="I191" i="2" s="1"/>
  <c r="J191" i="2" s="1"/>
  <c r="K191" i="2" s="1"/>
  <c r="R191" i="2"/>
  <c r="P190" i="2"/>
  <c r="U191" i="2" l="1"/>
  <c r="P191" i="2"/>
  <c r="Q191" i="2"/>
  <c r="R192" i="2" l="1"/>
  <c r="U192" i="2" s="1"/>
  <c r="W192" i="2"/>
  <c r="E192" i="2" s="1"/>
  <c r="I192" i="2" s="1"/>
  <c r="J192" i="2" s="1"/>
  <c r="K192" i="2" s="1"/>
  <c r="Q192" i="2" l="1"/>
  <c r="W193" i="2" s="1"/>
  <c r="E193" i="2" s="1"/>
  <c r="I193" i="2" s="1"/>
  <c r="J193" i="2" s="1"/>
  <c r="K193" i="2" s="1"/>
  <c r="P192" i="2"/>
  <c r="R193" i="2"/>
  <c r="P193" i="2" l="1"/>
  <c r="U193" i="2"/>
  <c r="Q193" i="2"/>
  <c r="W194" i="2" l="1"/>
  <c r="E194" i="2" s="1"/>
  <c r="I194" i="2" s="1"/>
  <c r="J194" i="2" s="1"/>
  <c r="K194" i="2" s="1"/>
  <c r="P194" i="2" s="1"/>
  <c r="R194" i="2"/>
  <c r="U194" i="2" s="1"/>
  <c r="Q194" i="2" l="1"/>
  <c r="W195" i="2" s="1"/>
  <c r="E195" i="2" s="1"/>
  <c r="I195" i="2" s="1"/>
  <c r="J195" i="2" s="1"/>
  <c r="K195" i="2" s="1"/>
  <c r="P195" i="2" s="1"/>
  <c r="Q195" i="2" l="1"/>
  <c r="R195" i="2"/>
  <c r="W196" i="2"/>
  <c r="E196" i="2" s="1"/>
  <c r="I196" i="2" s="1"/>
  <c r="J196" i="2" s="1"/>
  <c r="K196" i="2" s="1"/>
  <c r="Q196" i="2" s="1"/>
  <c r="R196" i="2"/>
  <c r="U196" i="2" s="1"/>
  <c r="U195" i="2" l="1"/>
  <c r="P196" i="2"/>
  <c r="R197" i="2"/>
  <c r="U197" i="2" s="1"/>
  <c r="W197" i="2"/>
  <c r="E197" i="2" s="1"/>
  <c r="I197" i="2" s="1"/>
  <c r="J197" i="2" s="1"/>
  <c r="K197" i="2" s="1"/>
  <c r="Q197" i="2" s="1"/>
  <c r="W198" i="2" s="1"/>
  <c r="R198" i="2" l="1"/>
  <c r="U198" i="2" s="1"/>
  <c r="P197" i="2"/>
  <c r="E198" i="2" l="1"/>
  <c r="I198" i="2" s="1"/>
  <c r="J198" i="2" s="1"/>
  <c r="K198" i="2" s="1"/>
  <c r="Q198" i="2" s="1"/>
  <c r="W199" i="2" s="1"/>
  <c r="P198" i="2" l="1"/>
  <c r="R199" i="2"/>
  <c r="U199" i="2" s="1"/>
  <c r="E199" i="2" l="1"/>
  <c r="I199" i="2" s="1"/>
  <c r="J199" i="2" s="1"/>
  <c r="K199" i="2" s="1"/>
  <c r="Q199" i="2" s="1"/>
  <c r="W200" i="2" l="1"/>
  <c r="R200" i="2"/>
  <c r="P199" i="2"/>
  <c r="U200" i="2" l="1"/>
  <c r="E200" i="2"/>
  <c r="I200" i="2" s="1"/>
  <c r="J200" i="2" s="1"/>
  <c r="K200" i="2" s="1"/>
  <c r="P200" i="2" l="1"/>
  <c r="Q200" i="2"/>
  <c r="R201" i="2" l="1"/>
  <c r="U201" i="2" s="1"/>
  <c r="W201" i="2"/>
  <c r="E201" i="2" s="1"/>
  <c r="I201" i="2" s="1"/>
  <c r="J201" i="2" s="1"/>
  <c r="K201" i="2" s="1"/>
  <c r="Q201" i="2" s="1"/>
  <c r="W202" i="2" s="1"/>
  <c r="P201" i="2" l="1"/>
  <c r="R202" i="2"/>
  <c r="U202" i="2" s="1"/>
  <c r="E202" i="2" l="1"/>
  <c r="I202" i="2" s="1"/>
  <c r="J202" i="2" s="1"/>
  <c r="K202" i="2" s="1"/>
  <c r="Q202" i="2" s="1"/>
  <c r="W203" i="2" s="1"/>
  <c r="R203" i="2" l="1"/>
  <c r="U203" i="2" s="1"/>
  <c r="P202" i="2"/>
  <c r="E203" i="2" l="1"/>
  <c r="I203" i="2" s="1"/>
  <c r="J203" i="2" s="1"/>
  <c r="K203" i="2" s="1"/>
  <c r="Q203" i="2" s="1"/>
  <c r="W204" i="2" l="1"/>
  <c r="R204" i="2"/>
  <c r="P203" i="2"/>
  <c r="U204" i="2" l="1"/>
  <c r="E204" i="2"/>
  <c r="I204" i="2" s="1"/>
  <c r="J204" i="2" s="1"/>
  <c r="K204" i="2" s="1"/>
  <c r="P204" i="2" l="1"/>
  <c r="Q204" i="2"/>
  <c r="R205" i="2" l="1"/>
  <c r="U205" i="2" s="1"/>
  <c r="W205" i="2"/>
  <c r="E205" i="2" s="1"/>
  <c r="I205" i="2" s="1"/>
  <c r="J205" i="2" s="1"/>
  <c r="K205" i="2" s="1"/>
  <c r="Q205" i="2" s="1"/>
  <c r="P205" i="2" l="1"/>
  <c r="W206" i="2"/>
  <c r="E206" i="2" s="1"/>
  <c r="I206" i="2" s="1"/>
  <c r="J206" i="2" s="1"/>
  <c r="K206" i="2" s="1"/>
  <c r="Q206" i="2" s="1"/>
  <c r="W207" i="2" s="1"/>
  <c r="R206" i="2"/>
  <c r="U206" i="2" s="1"/>
  <c r="R207" i="2" l="1"/>
  <c r="U207" i="2" s="1"/>
  <c r="P206" i="2"/>
  <c r="E207" i="2" l="1"/>
  <c r="I207" i="2" s="1"/>
  <c r="J207" i="2" s="1"/>
  <c r="K207" i="2" s="1"/>
  <c r="Q207" i="2" s="1"/>
  <c r="W208" i="2" l="1"/>
  <c r="R208" i="2"/>
  <c r="U208" i="2" s="1"/>
  <c r="P207" i="2"/>
  <c r="E208" i="2" l="1"/>
  <c r="I208" i="2" s="1"/>
  <c r="J208" i="2" s="1"/>
  <c r="K208" i="2" s="1"/>
  <c r="Q208" i="2" s="1"/>
  <c r="W209" i="2" s="1"/>
  <c r="R209" i="2" l="1"/>
  <c r="U209" i="2" s="1"/>
  <c r="P208" i="2"/>
  <c r="E209" i="2" l="1"/>
  <c r="I209" i="2" s="1"/>
  <c r="J209" i="2" s="1"/>
  <c r="K209" i="2" s="1"/>
  <c r="Q209" i="2" s="1"/>
  <c r="W210" i="2" s="1"/>
  <c r="R210" i="2" l="1"/>
  <c r="U210" i="2" s="1"/>
  <c r="P209" i="2"/>
  <c r="E210" i="2" l="1"/>
  <c r="I210" i="2" s="1"/>
  <c r="J210" i="2" s="1"/>
  <c r="K210" i="2" s="1"/>
  <c r="Q210" i="2" s="1"/>
  <c r="W211" i="2" s="1"/>
  <c r="R211" i="2" l="1"/>
  <c r="U211" i="2" s="1"/>
  <c r="P210" i="2"/>
  <c r="E211" i="2" l="1"/>
  <c r="I211" i="2" s="1"/>
  <c r="J211" i="2" s="1"/>
  <c r="K211" i="2" s="1"/>
  <c r="Q211" i="2" s="1"/>
  <c r="W212" i="2" s="1"/>
  <c r="R212" i="2" l="1"/>
  <c r="U212" i="2" s="1"/>
  <c r="E212" i="2"/>
  <c r="I212" i="2" s="1"/>
  <c r="J212" i="2" s="1"/>
  <c r="K212" i="2" s="1"/>
  <c r="P211" i="2"/>
  <c r="Q212" i="2" l="1"/>
  <c r="W213" i="2" s="1"/>
  <c r="E213" i="2" s="1"/>
  <c r="I213" i="2" s="1"/>
  <c r="J213" i="2" s="1"/>
  <c r="K213" i="2" s="1"/>
  <c r="P212" i="2"/>
  <c r="R213" i="2" l="1"/>
  <c r="U213" i="2" s="1"/>
  <c r="P213" i="2"/>
  <c r="Q213" i="2"/>
  <c r="W214" i="2" l="1"/>
  <c r="E214" i="2" s="1"/>
  <c r="I214" i="2" s="1"/>
  <c r="J214" i="2" s="1"/>
  <c r="K214" i="2" s="1"/>
  <c r="P214" i="2" s="1"/>
  <c r="R214" i="2"/>
  <c r="U214" i="2" s="1"/>
  <c r="Q214" i="2" l="1"/>
  <c r="W215" i="2" s="1"/>
  <c r="E215" i="2" s="1"/>
  <c r="I215" i="2" s="1"/>
  <c r="J215" i="2" s="1"/>
  <c r="K215" i="2" s="1"/>
  <c r="Q215" i="2" s="1"/>
  <c r="W216" i="2" s="1"/>
  <c r="E216" i="2" s="1"/>
  <c r="I216" i="2" s="1"/>
  <c r="J216" i="2" s="1"/>
  <c r="K216" i="2" s="1"/>
  <c r="P215" i="2" l="1"/>
  <c r="R215" i="2"/>
  <c r="U215" i="2" s="1"/>
  <c r="Q216" i="2"/>
  <c r="W217" i="2" s="1"/>
  <c r="E217" i="2" s="1"/>
  <c r="I217" i="2" s="1"/>
  <c r="J217" i="2" s="1"/>
  <c r="K217" i="2" s="1"/>
  <c r="R216" i="2" l="1"/>
  <c r="U216" i="2" s="1"/>
  <c r="P216" i="2"/>
  <c r="P217" i="2" s="1"/>
  <c r="Q217" i="2" l="1"/>
  <c r="W218" i="2" s="1"/>
  <c r="E218" i="2" s="1"/>
  <c r="I218" i="2" s="1"/>
  <c r="J218" i="2" s="1"/>
  <c r="K218" i="2" s="1"/>
  <c r="Q218" i="2" s="1"/>
  <c r="W219" i="2" s="1"/>
  <c r="R217" i="2"/>
  <c r="U217" i="2" s="1"/>
  <c r="P218" i="2" l="1"/>
  <c r="R218" i="2"/>
  <c r="U218" i="2" s="1"/>
  <c r="E219" i="2"/>
  <c r="I219" i="2" s="1"/>
  <c r="J219" i="2" s="1"/>
  <c r="K219" i="2" s="1"/>
  <c r="Q219" i="2" s="1"/>
  <c r="R219" i="2" l="1"/>
  <c r="W220" i="2"/>
  <c r="P219" i="2"/>
  <c r="U219" i="2" l="1"/>
  <c r="R220" i="2"/>
  <c r="E220" i="2"/>
  <c r="I220" i="2" s="1"/>
  <c r="J220" i="2" s="1"/>
  <c r="K220" i="2" s="1"/>
  <c r="U220" i="2" l="1"/>
  <c r="P220" i="2"/>
  <c r="Q220" i="2"/>
  <c r="W221" i="2" l="1"/>
  <c r="E221" i="2" s="1"/>
  <c r="I221" i="2" s="1"/>
  <c r="J221" i="2" s="1"/>
  <c r="K221" i="2" s="1"/>
  <c r="Q221" i="2" s="1"/>
  <c r="W222" i="2" s="1"/>
  <c r="E222" i="2" s="1"/>
  <c r="I222" i="2" s="1"/>
  <c r="J222" i="2" s="1"/>
  <c r="K222" i="2" s="1"/>
  <c r="R221" i="2"/>
  <c r="U221" i="2" s="1"/>
  <c r="P221" i="2" l="1"/>
  <c r="R222" i="2"/>
  <c r="U222" i="2" s="1"/>
  <c r="P222" i="2" l="1"/>
  <c r="Q222" i="2"/>
  <c r="W223" i="2" s="1"/>
  <c r="E223" i="2" s="1"/>
  <c r="I223" i="2" s="1"/>
  <c r="J223" i="2" s="1"/>
  <c r="K223" i="2" s="1"/>
  <c r="Q223" i="2" s="1"/>
  <c r="W224" i="2" s="1"/>
  <c r="R223" i="2" l="1"/>
  <c r="U223" i="2" s="1"/>
  <c r="P223" i="2"/>
  <c r="R224" i="2" l="1"/>
  <c r="U224" i="2" s="1"/>
  <c r="E224" i="2"/>
  <c r="I224" i="2" s="1"/>
  <c r="J224" i="2" s="1"/>
  <c r="K224" i="2" s="1"/>
  <c r="Q224" i="2" s="1"/>
  <c r="W225" i="2" s="1"/>
  <c r="R225" i="2" l="1"/>
  <c r="U225" i="2" s="1"/>
  <c r="P224" i="2"/>
  <c r="E225" i="2" l="1"/>
  <c r="I225" i="2" s="1"/>
  <c r="J225" i="2" s="1"/>
  <c r="K225" i="2" s="1"/>
  <c r="Q225" i="2" s="1"/>
  <c r="R226" i="2" s="1"/>
  <c r="U226" i="2" s="1"/>
  <c r="P225" i="2" l="1"/>
  <c r="W226" i="2"/>
  <c r="E226" i="2" s="1"/>
  <c r="I226" i="2" s="1"/>
  <c r="J226" i="2" s="1"/>
  <c r="K226" i="2" s="1"/>
  <c r="P226" i="2" s="1"/>
  <c r="Q226" i="2" l="1"/>
  <c r="W227" i="2" l="1"/>
  <c r="E227" i="2" s="1"/>
  <c r="I227" i="2" s="1"/>
  <c r="J227" i="2" s="1"/>
  <c r="K227" i="2" s="1"/>
  <c r="P227" i="2" s="1"/>
  <c r="R227" i="2"/>
  <c r="U227" i="2" s="1"/>
  <c r="Q227" i="2" l="1"/>
  <c r="W228" i="2" s="1"/>
  <c r="E228" i="2" s="1"/>
  <c r="I228" i="2" s="1"/>
  <c r="J228" i="2" s="1"/>
  <c r="K228" i="2" s="1"/>
  <c r="Q228" i="2" s="1"/>
  <c r="W229" i="2" s="1"/>
  <c r="P228" i="2" l="1"/>
  <c r="R228" i="2"/>
  <c r="U228" i="2" s="1"/>
  <c r="R229" i="2" l="1"/>
  <c r="U229" i="2" s="1"/>
  <c r="E229" i="2"/>
  <c r="I229" i="2" s="1"/>
  <c r="J229" i="2" s="1"/>
  <c r="K229" i="2" s="1"/>
  <c r="Q229" i="2" s="1"/>
  <c r="W230" i="2" l="1"/>
  <c r="R230" i="2"/>
  <c r="U230" i="2" s="1"/>
  <c r="P229" i="2"/>
  <c r="E230" i="2" l="1"/>
  <c r="I230" i="2" s="1"/>
  <c r="J230" i="2" s="1"/>
  <c r="K230" i="2" s="1"/>
  <c r="P230" i="2" l="1"/>
  <c r="Q230" i="2"/>
  <c r="W231" i="2" l="1"/>
  <c r="E231" i="2" s="1"/>
  <c r="I231" i="2" s="1"/>
  <c r="J231" i="2" s="1"/>
  <c r="K231" i="2" s="1"/>
  <c r="Q231" i="2" s="1"/>
  <c r="W232" i="2" s="1"/>
  <c r="R231" i="2"/>
  <c r="U231" i="2" s="1"/>
  <c r="P231" i="2" l="1"/>
  <c r="R232" i="2"/>
  <c r="U232" i="2" s="1"/>
  <c r="E232" i="2" l="1"/>
  <c r="I232" i="2" s="1"/>
  <c r="J232" i="2" s="1"/>
  <c r="K232" i="2" s="1"/>
  <c r="Q232" i="2" s="1"/>
  <c r="W233" i="2" l="1"/>
  <c r="P232" i="2"/>
  <c r="R233" i="2"/>
  <c r="U233" i="2" s="1"/>
  <c r="E233" i="2" l="1"/>
  <c r="I233" i="2" s="1"/>
  <c r="J233" i="2" s="1"/>
  <c r="K233" i="2" s="1"/>
  <c r="Q233" i="2" s="1"/>
  <c r="W234" i="2" s="1"/>
  <c r="P233" i="2" l="1"/>
  <c r="R234" i="2"/>
  <c r="U234" i="2" s="1"/>
  <c r="E234" i="2" l="1"/>
  <c r="I234" i="2" s="1"/>
  <c r="J234" i="2" s="1"/>
  <c r="K234" i="2" s="1"/>
  <c r="Q234" i="2" s="1"/>
  <c r="W235" i="2" l="1"/>
  <c r="R235" i="2"/>
  <c r="U235" i="2" s="1"/>
  <c r="P234" i="2"/>
  <c r="E235" i="2" l="1"/>
  <c r="I235" i="2" s="1"/>
  <c r="J235" i="2" s="1"/>
  <c r="K235" i="2" s="1"/>
  <c r="Q235" i="2" s="1"/>
  <c r="W236" i="2" s="1"/>
  <c r="R236" i="2" l="1"/>
  <c r="U236" i="2" s="1"/>
  <c r="P235" i="2"/>
  <c r="E236" i="2" l="1"/>
  <c r="I236" i="2" s="1"/>
  <c r="J236" i="2" s="1"/>
  <c r="K236" i="2" s="1"/>
  <c r="Q236" i="2" s="1"/>
  <c r="W237" i="2" l="1"/>
  <c r="R237" i="2"/>
  <c r="U237" i="2" s="1"/>
  <c r="P236" i="2"/>
  <c r="E237" i="2" l="1"/>
  <c r="I237" i="2" s="1"/>
  <c r="J237" i="2" s="1"/>
  <c r="K237" i="2" s="1"/>
  <c r="Q237" i="2" s="1"/>
  <c r="W238" i="2" s="1"/>
  <c r="R238" i="2" l="1"/>
  <c r="U238" i="2" s="1"/>
  <c r="P237" i="2"/>
  <c r="E238" i="2" l="1"/>
  <c r="I238" i="2" s="1"/>
  <c r="J238" i="2" s="1"/>
  <c r="K238" i="2" s="1"/>
  <c r="Q238" i="2" s="1"/>
  <c r="R239" i="2" s="1"/>
  <c r="U239" i="2" s="1"/>
  <c r="P238" i="2" l="1"/>
  <c r="W239" i="2"/>
  <c r="E239" i="2" s="1"/>
  <c r="I239" i="2" s="1"/>
  <c r="J239" i="2" s="1"/>
  <c r="K239" i="2" s="1"/>
  <c r="Q239" i="2" s="1"/>
  <c r="W240" i="2" l="1"/>
  <c r="R240" i="2"/>
  <c r="U240" i="2" s="1"/>
  <c r="P239" i="2"/>
  <c r="E240" i="2" l="1"/>
  <c r="I240" i="2" s="1"/>
  <c r="J240" i="2" s="1"/>
  <c r="K240" i="2" s="1"/>
  <c r="Q240" i="2" s="1"/>
  <c r="W241" i="2" l="1"/>
  <c r="R241" i="2"/>
  <c r="U241" i="2" s="1"/>
  <c r="P240" i="2"/>
  <c r="E241" i="2" l="1"/>
  <c r="I241" i="2" s="1"/>
  <c r="J241" i="2" s="1"/>
  <c r="K241" i="2" s="1"/>
  <c r="Q241" i="2" s="1"/>
  <c r="W242" i="2" s="1"/>
  <c r="R242" i="2" l="1"/>
  <c r="U242" i="2" s="1"/>
  <c r="P241" i="2"/>
  <c r="E242" i="2" l="1"/>
  <c r="I242" i="2" s="1"/>
  <c r="J242" i="2" s="1"/>
  <c r="K242" i="2" s="1"/>
  <c r="Q242" i="2" s="1"/>
  <c r="W243" i="2" s="1"/>
  <c r="R243" i="2" l="1"/>
  <c r="U243" i="2" s="1"/>
  <c r="E243" i="2"/>
  <c r="I243" i="2" s="1"/>
  <c r="J243" i="2" s="1"/>
  <c r="K243" i="2" s="1"/>
  <c r="P242" i="2"/>
  <c r="Q243" i="2" l="1"/>
  <c r="W244" i="2" s="1"/>
  <c r="P243" i="2"/>
  <c r="R244" i="2" l="1"/>
  <c r="E244" i="2"/>
  <c r="I244" i="2" s="1"/>
  <c r="J244" i="2" s="1"/>
  <c r="K244" i="2" s="1"/>
  <c r="U244" i="2" l="1"/>
  <c r="P244" i="2"/>
  <c r="Q244" i="2"/>
  <c r="W245" i="2" l="1"/>
  <c r="E245" i="2" s="1"/>
  <c r="I245" i="2" s="1"/>
  <c r="J245" i="2" s="1"/>
  <c r="K245" i="2" s="1"/>
  <c r="Q245" i="2" s="1"/>
  <c r="W246" i="2" s="1"/>
  <c r="R245" i="2"/>
  <c r="U245" i="2" s="1"/>
  <c r="P245" i="2" l="1"/>
  <c r="R246" i="2"/>
  <c r="U246" i="2" s="1"/>
  <c r="E246" i="2" l="1"/>
  <c r="I246" i="2" s="1"/>
  <c r="J246" i="2" s="1"/>
  <c r="K246" i="2" s="1"/>
  <c r="Q246" i="2" s="1"/>
  <c r="W247" i="2" s="1"/>
  <c r="P246" i="2" l="1"/>
  <c r="R247" i="2"/>
  <c r="U247" i="2" s="1"/>
  <c r="E247" i="2" l="1"/>
  <c r="I247" i="2" s="1"/>
  <c r="J247" i="2" s="1"/>
  <c r="K247" i="2" s="1"/>
  <c r="Q247" i="2" s="1"/>
  <c r="W248" i="2" l="1"/>
  <c r="P247" i="2"/>
  <c r="R248" i="2"/>
  <c r="U248" i="2" s="1"/>
  <c r="E248" i="2" l="1"/>
  <c r="I248" i="2" s="1"/>
  <c r="J248" i="2" s="1"/>
  <c r="K248" i="2" s="1"/>
  <c r="P248" i="2" l="1"/>
  <c r="Q248" i="2"/>
  <c r="W249" i="2" l="1"/>
  <c r="E249" i="2" s="1"/>
  <c r="I249" i="2" s="1"/>
  <c r="J249" i="2" s="1"/>
  <c r="K249" i="2" s="1"/>
  <c r="Q249" i="2" s="1"/>
  <c r="W250" i="2" s="1"/>
  <c r="E250" i="2" s="1"/>
  <c r="I250" i="2" s="1"/>
  <c r="J250" i="2" s="1"/>
  <c r="K250" i="2" s="1"/>
  <c r="R249" i="2"/>
  <c r="U249" i="2" s="1"/>
  <c r="P249" i="2" l="1"/>
  <c r="R250" i="2"/>
  <c r="U250" i="2" s="1"/>
  <c r="P250" i="2" l="1"/>
  <c r="Q250" i="2"/>
  <c r="W251" i="2" s="1"/>
  <c r="E251" i="2" s="1"/>
  <c r="I251" i="2" s="1"/>
  <c r="J251" i="2" s="1"/>
  <c r="K251" i="2" s="1"/>
  <c r="Q251" i="2" l="1"/>
  <c r="W252" i="2" s="1"/>
  <c r="R251" i="2"/>
  <c r="P251" i="2"/>
  <c r="U251" i="2" l="1"/>
  <c r="R252" i="2"/>
  <c r="E252" i="2"/>
  <c r="I252" i="2" s="1"/>
  <c r="J252" i="2" s="1"/>
  <c r="K252" i="2" s="1"/>
  <c r="Q252" i="2" s="1"/>
  <c r="W253" i="2" s="1"/>
  <c r="U252" i="2" l="1"/>
  <c r="R253" i="2"/>
  <c r="U253" i="2" s="1"/>
  <c r="P252" i="2"/>
  <c r="E253" i="2" l="1"/>
  <c r="I253" i="2" s="1"/>
  <c r="J253" i="2" s="1"/>
  <c r="K253" i="2" s="1"/>
  <c r="Q253" i="2" s="1"/>
  <c r="W254" i="2" s="1"/>
  <c r="E254" i="2" l="1"/>
  <c r="I254" i="2" s="1"/>
  <c r="J254" i="2" s="1"/>
  <c r="K254" i="2" s="1"/>
  <c r="Q254" i="2" s="1"/>
  <c r="P253" i="2"/>
  <c r="R254" i="2"/>
  <c r="U254" i="2" s="1"/>
  <c r="R255" i="2" l="1"/>
  <c r="U255" i="2" s="1"/>
  <c r="P254" i="2"/>
  <c r="W255" i="2"/>
  <c r="E255" i="2" s="1"/>
  <c r="I255" i="2" s="1"/>
  <c r="J255" i="2" s="1"/>
  <c r="K255" i="2" s="1"/>
  <c r="Q255" i="2" s="1"/>
  <c r="W256" i="2" s="1"/>
  <c r="R256" i="2" l="1"/>
  <c r="U256" i="2" s="1"/>
  <c r="P255" i="2"/>
  <c r="E256" i="2" l="1"/>
  <c r="I256" i="2" s="1"/>
  <c r="J256" i="2" s="1"/>
  <c r="K256" i="2" s="1"/>
  <c r="Q256" i="2" s="1"/>
  <c r="W257" i="2" s="1"/>
  <c r="R257" i="2" l="1"/>
  <c r="U257" i="2" s="1"/>
  <c r="P256" i="2"/>
  <c r="E257" i="2" l="1"/>
  <c r="I257" i="2" s="1"/>
  <c r="J257" i="2" s="1"/>
  <c r="K257" i="2" s="1"/>
  <c r="Q257" i="2" s="1"/>
  <c r="W258" i="2" s="1"/>
  <c r="P257" i="2" l="1"/>
  <c r="R258" i="2"/>
  <c r="U258" i="2" l="1"/>
  <c r="E258" i="2"/>
  <c r="I258" i="2" s="1"/>
  <c r="J258" i="2" s="1"/>
  <c r="K258" i="2" s="1"/>
  <c r="Q258" i="2" s="1"/>
  <c r="R259" i="2" l="1"/>
  <c r="U259" i="2" s="1"/>
  <c r="W259" i="2"/>
  <c r="E259" i="2" s="1"/>
  <c r="I259" i="2" s="1"/>
  <c r="J259" i="2" s="1"/>
  <c r="K259" i="2" s="1"/>
  <c r="P258" i="2"/>
  <c r="Q259" i="2" l="1"/>
  <c r="W260" i="2" s="1"/>
  <c r="P259" i="2"/>
  <c r="R260" i="2"/>
  <c r="U260" i="2" s="1"/>
  <c r="E260" i="2" l="1"/>
  <c r="I260" i="2" s="1"/>
  <c r="J260" i="2" s="1"/>
  <c r="K260" i="2" s="1"/>
  <c r="Q260" i="2" s="1"/>
  <c r="R261" i="2" s="1"/>
  <c r="U261" i="2" s="1"/>
  <c r="P260" i="2" l="1"/>
  <c r="W261" i="2"/>
  <c r="E261" i="2" s="1"/>
  <c r="I261" i="2" s="1"/>
  <c r="J261" i="2" s="1"/>
  <c r="K261" i="2" s="1"/>
  <c r="Q261" i="2" s="1"/>
  <c r="W262" i="2" l="1"/>
  <c r="R262" i="2"/>
  <c r="U262" i="2" s="1"/>
  <c r="P261" i="2"/>
  <c r="E262" i="2" l="1"/>
  <c r="I262" i="2" s="1"/>
  <c r="J262" i="2" s="1"/>
  <c r="K262" i="2" s="1"/>
  <c r="Q262" i="2" s="1"/>
  <c r="R263" i="2" s="1"/>
  <c r="U263" i="2" s="1"/>
  <c r="W263" i="2" l="1"/>
  <c r="E263" i="2" s="1"/>
  <c r="I263" i="2" s="1"/>
  <c r="J263" i="2" s="1"/>
  <c r="K263" i="2" s="1"/>
  <c r="P262" i="2"/>
  <c r="Q263" i="2" l="1"/>
  <c r="W264" i="2" s="1"/>
  <c r="P263" i="2"/>
  <c r="R264" i="2" l="1"/>
  <c r="U264" i="2" s="1"/>
  <c r="E264" i="2"/>
  <c r="I264" i="2" s="1"/>
  <c r="J264" i="2" s="1"/>
  <c r="K264" i="2" s="1"/>
  <c r="Q264" i="2" s="1"/>
  <c r="W265" i="2" l="1"/>
  <c r="R265" i="2"/>
  <c r="U265" i="2" s="1"/>
  <c r="P264" i="2"/>
  <c r="E265" i="2" l="1"/>
  <c r="I265" i="2" s="1"/>
  <c r="J265" i="2" s="1"/>
  <c r="K265" i="2" s="1"/>
  <c r="Q265" i="2" s="1"/>
  <c r="W266" i="2" s="1"/>
  <c r="R266" i="2" l="1"/>
  <c r="U266" i="2" s="1"/>
  <c r="P265" i="2"/>
  <c r="E266" i="2" l="1"/>
  <c r="I266" i="2" s="1"/>
  <c r="J266" i="2" s="1"/>
  <c r="K266" i="2" s="1"/>
  <c r="Q266" i="2" s="1"/>
  <c r="W267" i="2" l="1"/>
  <c r="P266" i="2"/>
  <c r="R267" i="2"/>
  <c r="U267" i="2" s="1"/>
  <c r="E267" i="2" l="1"/>
  <c r="I267" i="2" s="1"/>
  <c r="J267" i="2" s="1"/>
  <c r="K267" i="2" s="1"/>
  <c r="Q267" i="2" s="1"/>
  <c r="W268" i="2" s="1"/>
  <c r="P267" i="2" l="1"/>
  <c r="R268" i="2"/>
  <c r="U268" i="2" s="1"/>
  <c r="E268" i="2" l="1"/>
  <c r="I268" i="2" s="1"/>
  <c r="J268" i="2" s="1"/>
  <c r="K268" i="2" s="1"/>
  <c r="Q268" i="2" s="1"/>
  <c r="W269" i="2" l="1"/>
  <c r="R269" i="2"/>
  <c r="U269" i="2" s="1"/>
  <c r="P268" i="2"/>
  <c r="E269" i="2" l="1"/>
  <c r="I269" i="2" s="1"/>
  <c r="J269" i="2" s="1"/>
  <c r="K269" i="2" s="1"/>
  <c r="Q269" i="2" s="1"/>
  <c r="W270" i="2" s="1"/>
  <c r="R270" i="2" l="1"/>
  <c r="U270" i="2" s="1"/>
  <c r="P269" i="2"/>
  <c r="E270" i="2" l="1"/>
  <c r="I270" i="2" s="1"/>
  <c r="J270" i="2" s="1"/>
  <c r="K270" i="2" s="1"/>
  <c r="Q270" i="2" s="1"/>
  <c r="R271" i="2" s="1"/>
  <c r="U271" i="2" s="1"/>
  <c r="W271" i="2" l="1"/>
  <c r="P270" i="2"/>
  <c r="E271" i="2" l="1"/>
  <c r="I271" i="2" s="1"/>
  <c r="J271" i="2" s="1"/>
  <c r="K271" i="2" s="1"/>
  <c r="Q271" i="2" s="1"/>
  <c r="W272" i="2" l="1"/>
  <c r="E272" i="2" s="1"/>
  <c r="I272" i="2" s="1"/>
  <c r="J272" i="2" s="1"/>
  <c r="K272" i="2" s="1"/>
  <c r="R272" i="2"/>
  <c r="U272" i="2" s="1"/>
  <c r="P271" i="2"/>
  <c r="Q272" i="2" l="1"/>
  <c r="W273" i="2" s="1"/>
  <c r="E273" i="2" s="1"/>
  <c r="I273" i="2" s="1"/>
  <c r="J273" i="2" s="1"/>
  <c r="K273" i="2" s="1"/>
  <c r="P272" i="2"/>
  <c r="R273" i="2"/>
  <c r="U273" i="2" s="1"/>
  <c r="Q273" i="2" l="1"/>
  <c r="W274" i="2" s="1"/>
  <c r="R274" i="2"/>
  <c r="U274" i="2" s="1"/>
  <c r="P273" i="2"/>
  <c r="E274" i="2" l="1"/>
  <c r="I274" i="2" s="1"/>
  <c r="J274" i="2" s="1"/>
  <c r="K274" i="2" s="1"/>
  <c r="P274" i="2" l="1"/>
  <c r="Q274" i="2"/>
  <c r="W275" i="2" l="1"/>
  <c r="E275" i="2" s="1"/>
  <c r="I275" i="2" s="1"/>
  <c r="J275" i="2" s="1"/>
  <c r="K275" i="2" s="1"/>
  <c r="Q275" i="2" s="1"/>
  <c r="W276" i="2" s="1"/>
  <c r="R275" i="2"/>
  <c r="U275" i="2" s="1"/>
  <c r="P275" i="2" l="1"/>
  <c r="R276" i="2"/>
  <c r="U276" i="2" s="1"/>
  <c r="E276" i="2" l="1"/>
  <c r="I276" i="2" s="1"/>
  <c r="J276" i="2" s="1"/>
  <c r="K276" i="2" s="1"/>
  <c r="Q276" i="2" s="1"/>
  <c r="W277" i="2" l="1"/>
  <c r="P276" i="2"/>
  <c r="R277" i="2"/>
  <c r="U277" i="2" s="1"/>
  <c r="E277" i="2" l="1"/>
  <c r="I277" i="2" s="1"/>
  <c r="J277" i="2" s="1"/>
  <c r="K277" i="2" s="1"/>
  <c r="Q277" i="2" s="1"/>
  <c r="W278" i="2" s="1"/>
  <c r="P277" i="2" l="1"/>
  <c r="R278" i="2"/>
  <c r="U278" i="2" s="1"/>
  <c r="E278" i="2" l="1"/>
  <c r="I278" i="2" s="1"/>
  <c r="J278" i="2" s="1"/>
  <c r="K278" i="2" s="1"/>
  <c r="Q278" i="2" s="1"/>
  <c r="W279" i="2" s="1"/>
  <c r="R279" i="2" l="1"/>
  <c r="U279" i="2" s="1"/>
  <c r="P278" i="2"/>
  <c r="E279" i="2" l="1"/>
  <c r="I279" i="2" s="1"/>
  <c r="J279" i="2" s="1"/>
  <c r="K279" i="2" s="1"/>
  <c r="Q279" i="2" s="1"/>
  <c r="W280" i="2" l="1"/>
  <c r="P279" i="2"/>
  <c r="R280" i="2"/>
  <c r="U280" i="2" s="1"/>
  <c r="E280" i="2" l="1"/>
  <c r="I280" i="2" s="1"/>
  <c r="J280" i="2" s="1"/>
  <c r="K280" i="2" s="1"/>
  <c r="P280" i="2" l="1"/>
  <c r="Q280" i="2"/>
  <c r="W281" i="2" l="1"/>
  <c r="E281" i="2" s="1"/>
  <c r="I281" i="2" s="1"/>
  <c r="J281" i="2" s="1"/>
  <c r="K281" i="2" s="1"/>
  <c r="Q281" i="2" s="1"/>
  <c r="W282" i="2" s="1"/>
  <c r="E282" i="2" s="1"/>
  <c r="I282" i="2" s="1"/>
  <c r="J282" i="2" s="1"/>
  <c r="K282" i="2" s="1"/>
  <c r="R281" i="2"/>
  <c r="U281" i="2" s="1"/>
  <c r="P281" i="2" l="1"/>
  <c r="Q282" i="2"/>
  <c r="W283" i="2" s="1"/>
  <c r="P282" i="2"/>
  <c r="R282" i="2"/>
  <c r="U282" i="2" s="1"/>
  <c r="R283" i="2" l="1"/>
  <c r="U283" i="2" s="1"/>
  <c r="E283" i="2"/>
  <c r="I283" i="2" s="1"/>
  <c r="J283" i="2" s="1"/>
  <c r="K283" i="2" s="1"/>
  <c r="Q283" i="2" s="1"/>
  <c r="R284" i="2" l="1"/>
  <c r="U284" i="2" s="1"/>
  <c r="W284" i="2"/>
  <c r="P283" i="2"/>
  <c r="E284" i="2" l="1"/>
  <c r="I284" i="2" s="1"/>
  <c r="J284" i="2" s="1"/>
  <c r="K284" i="2" s="1"/>
  <c r="P284" i="2" l="1"/>
  <c r="Q284" i="2"/>
  <c r="W285" i="2" l="1"/>
  <c r="E285" i="2" s="1"/>
  <c r="I285" i="2" s="1"/>
  <c r="J285" i="2" s="1"/>
  <c r="K285" i="2" s="1"/>
  <c r="Q285" i="2" s="1"/>
  <c r="W286" i="2" s="1"/>
  <c r="R285" i="2"/>
  <c r="U285" i="2" s="1"/>
  <c r="P285" i="2" l="1"/>
  <c r="R286" i="2"/>
  <c r="U286" i="2" s="1"/>
  <c r="E286" i="2" l="1"/>
  <c r="I286" i="2" s="1"/>
  <c r="J286" i="2" s="1"/>
  <c r="K286" i="2" s="1"/>
  <c r="Q286" i="2" s="1"/>
  <c r="R287" i="2" s="1"/>
  <c r="U287" i="2" s="1"/>
  <c r="P286" i="2" l="1"/>
  <c r="W287" i="2"/>
  <c r="E287" i="2" s="1"/>
  <c r="I287" i="2" s="1"/>
  <c r="J287" i="2" s="1"/>
  <c r="K287" i="2" s="1"/>
  <c r="Q287" i="2" s="1"/>
  <c r="W288" i="2" l="1"/>
  <c r="R288" i="2"/>
  <c r="U288" i="2" s="1"/>
  <c r="P287" i="2"/>
  <c r="E288" i="2" l="1"/>
  <c r="I288" i="2" s="1"/>
  <c r="J288" i="2" s="1"/>
  <c r="K288" i="2" s="1"/>
  <c r="Q288" i="2" s="1"/>
  <c r="W289" i="2" s="1"/>
  <c r="R289" i="2" l="1"/>
  <c r="U289" i="2" s="1"/>
  <c r="P288" i="2"/>
  <c r="E289" i="2" l="1"/>
  <c r="I289" i="2" s="1"/>
  <c r="J289" i="2" s="1"/>
  <c r="K289" i="2" s="1"/>
  <c r="Q289" i="2" s="1"/>
  <c r="W290" i="2" l="1"/>
  <c r="R290" i="2"/>
  <c r="U290" i="2" s="1"/>
  <c r="P289" i="2"/>
  <c r="E290" i="2" l="1"/>
  <c r="I290" i="2" s="1"/>
  <c r="J290" i="2" s="1"/>
  <c r="K290" i="2" s="1"/>
  <c r="P290" i="2" l="1"/>
  <c r="Q290" i="2"/>
  <c r="W291" i="2" l="1"/>
  <c r="E291" i="2" s="1"/>
  <c r="I291" i="2" s="1"/>
  <c r="J291" i="2" s="1"/>
  <c r="K291" i="2" s="1"/>
  <c r="Q291" i="2" s="1"/>
  <c r="W292" i="2" s="1"/>
  <c r="E292" i="2" s="1"/>
  <c r="I292" i="2" s="1"/>
  <c r="J292" i="2" s="1"/>
  <c r="K292" i="2" s="1"/>
  <c r="R291" i="2"/>
  <c r="U291" i="2" s="1"/>
  <c r="P291" i="2" l="1"/>
  <c r="P292" i="2" s="1"/>
  <c r="Q292" i="2"/>
  <c r="W293" i="2" s="1"/>
  <c r="R292" i="2"/>
  <c r="U292" i="2" s="1"/>
  <c r="R293" i="2" l="1"/>
  <c r="U293" i="2" s="1"/>
  <c r="E293" i="2"/>
  <c r="I293" i="2" s="1"/>
  <c r="J293" i="2" s="1"/>
  <c r="K293" i="2" s="1"/>
  <c r="Q293" i="2" s="1"/>
  <c r="R294" i="2" l="1"/>
  <c r="U294" i="2" s="1"/>
  <c r="W294" i="2"/>
  <c r="P293" i="2"/>
  <c r="E294" i="2" l="1"/>
  <c r="I294" i="2" s="1"/>
  <c r="J294" i="2" s="1"/>
  <c r="K294" i="2" s="1"/>
  <c r="P294" i="2" l="1"/>
  <c r="Q294" i="2"/>
  <c r="W295" i="2" l="1"/>
  <c r="E295" i="2" s="1"/>
  <c r="I295" i="2" s="1"/>
  <c r="J295" i="2" s="1"/>
  <c r="K295" i="2" s="1"/>
  <c r="Q295" i="2" s="1"/>
  <c r="W296" i="2" s="1"/>
  <c r="R295" i="2"/>
  <c r="U295" i="2" s="1"/>
  <c r="P295" i="2" l="1"/>
  <c r="R296" i="2"/>
  <c r="U296" i="2" s="1"/>
  <c r="E296" i="2"/>
  <c r="I296" i="2" s="1"/>
  <c r="J296" i="2" s="1"/>
  <c r="K296" i="2" s="1"/>
  <c r="Q296" i="2" s="1"/>
  <c r="R297" i="2" l="1"/>
  <c r="U297" i="2" s="1"/>
  <c r="W297" i="2"/>
  <c r="P296" i="2"/>
  <c r="E297" i="2" l="1"/>
  <c r="I297" i="2" s="1"/>
  <c r="J297" i="2" s="1"/>
  <c r="K297" i="2" s="1"/>
  <c r="Q297" i="2" s="1"/>
  <c r="W298" i="2" s="1"/>
  <c r="E298" i="2" s="1"/>
  <c r="I298" i="2" s="1"/>
  <c r="J298" i="2" s="1"/>
  <c r="K298" i="2" s="1"/>
  <c r="P297" i="2" l="1"/>
  <c r="Q298" i="2" s="1"/>
  <c r="W299" i="2" s="1"/>
  <c r="R298" i="2"/>
  <c r="U298" i="2" s="1"/>
  <c r="P298" i="2" l="1"/>
  <c r="R299" i="2"/>
  <c r="U299" i="2" s="1"/>
  <c r="E299" i="2"/>
  <c r="I299" i="2" s="1"/>
  <c r="J299" i="2" s="1"/>
  <c r="K299" i="2" s="1"/>
  <c r="Q299" i="2" s="1"/>
  <c r="W300" i="2" s="1"/>
  <c r="P299" i="2" l="1"/>
  <c r="E300" i="2"/>
  <c r="I300" i="2" s="1"/>
  <c r="J300" i="2" s="1"/>
  <c r="K300" i="2" s="1"/>
  <c r="R300" i="2"/>
  <c r="U300" i="2" s="1"/>
  <c r="Q300" i="2" l="1"/>
  <c r="W301" i="2" s="1"/>
  <c r="P300" i="2"/>
  <c r="R301" i="2" l="1"/>
  <c r="E301" i="2"/>
  <c r="I301" i="2" s="1"/>
  <c r="J301" i="2" s="1"/>
  <c r="K301" i="2" s="1"/>
  <c r="Q301" i="2" s="1"/>
  <c r="R302" i="2" s="1"/>
  <c r="U302" i="2" s="1"/>
  <c r="U301" i="2" l="1"/>
  <c r="W302" i="2"/>
  <c r="E302" i="2" s="1"/>
  <c r="I302" i="2" s="1"/>
  <c r="J302" i="2" s="1"/>
  <c r="K302" i="2" s="1"/>
  <c r="P301" i="2"/>
  <c r="Q302" i="2" l="1"/>
  <c r="W303" i="2" s="1"/>
  <c r="P302" i="2"/>
  <c r="R303" i="2" l="1"/>
  <c r="E303" i="2"/>
  <c r="I303" i="2" s="1"/>
  <c r="J303" i="2" s="1"/>
  <c r="K303" i="2" s="1"/>
  <c r="Q303" i="2" s="1"/>
  <c r="U303" i="2" l="1"/>
  <c r="W304" i="2"/>
  <c r="R304" i="2"/>
  <c r="U304" i="2" s="1"/>
  <c r="P303" i="2"/>
  <c r="E304" i="2" l="1"/>
  <c r="I304" i="2" s="1"/>
  <c r="J304" i="2" s="1"/>
  <c r="K304" i="2" s="1"/>
  <c r="Q304" i="2" s="1"/>
  <c r="P304" i="2" l="1"/>
  <c r="W305" i="2"/>
  <c r="E305" i="2" s="1"/>
  <c r="I305" i="2" s="1"/>
  <c r="J305" i="2" s="1"/>
  <c r="K305" i="2" s="1"/>
  <c r="P305" i="2" s="1"/>
  <c r="R305" i="2"/>
  <c r="U305" i="2" s="1"/>
  <c r="Q305" i="2" l="1"/>
  <c r="R306" i="2" s="1"/>
  <c r="U306" i="2" s="1"/>
  <c r="W306" i="2" l="1"/>
  <c r="E306" i="2" s="1"/>
  <c r="I306" i="2" s="1"/>
  <c r="J306" i="2" s="1"/>
  <c r="K306" i="2" s="1"/>
  <c r="P306" i="2" s="1"/>
  <c r="Q306" i="2" l="1"/>
  <c r="W307" i="2" l="1"/>
  <c r="E307" i="2" s="1"/>
  <c r="I307" i="2" s="1"/>
  <c r="J307" i="2" s="1"/>
  <c r="K307" i="2" s="1"/>
  <c r="R307" i="2"/>
  <c r="U307" i="2" s="1"/>
  <c r="Q307" i="2" l="1"/>
  <c r="W308" i="2" s="1"/>
  <c r="E308" i="2" s="1"/>
  <c r="I308" i="2" s="1"/>
  <c r="J308" i="2" s="1"/>
  <c r="K308" i="2" s="1"/>
  <c r="Q308" i="2" s="1"/>
  <c r="P307" i="2"/>
  <c r="P308" i="2" l="1"/>
  <c r="R308" i="2"/>
  <c r="U308" i="2" s="1"/>
  <c r="W309" i="2"/>
  <c r="E309" i="2" s="1"/>
  <c r="I309" i="2" s="1"/>
  <c r="J309" i="2" s="1"/>
  <c r="K309" i="2" s="1"/>
  <c r="P309" i="2" s="1"/>
  <c r="Q309" i="2" l="1"/>
  <c r="W310" i="2" s="1"/>
  <c r="E310" i="2" s="1"/>
  <c r="I310" i="2" s="1"/>
  <c r="J310" i="2" s="1"/>
  <c r="K310" i="2" s="1"/>
  <c r="Q310" i="2" s="1"/>
  <c r="W311" i="2" s="1"/>
  <c r="R309" i="2"/>
  <c r="U309" i="2" s="1"/>
  <c r="R310" i="2" l="1"/>
  <c r="U310" i="2" s="1"/>
  <c r="P310" i="2"/>
  <c r="E311" i="2"/>
  <c r="I311" i="2" s="1"/>
  <c r="J311" i="2" s="1"/>
  <c r="K311" i="2" s="1"/>
  <c r="Q311" i="2" l="1"/>
  <c r="W312" i="2" s="1"/>
  <c r="R311" i="2"/>
  <c r="U311" i="2" s="1"/>
  <c r="P311" i="2"/>
  <c r="R312" i="2" l="1"/>
  <c r="U312" i="2" s="1"/>
  <c r="E312" i="2"/>
  <c r="I312" i="2" s="1"/>
  <c r="J312" i="2" s="1"/>
  <c r="K312" i="2" s="1"/>
  <c r="Q312" i="2" s="1"/>
  <c r="W313" i="2" s="1"/>
  <c r="E313" i="2" l="1"/>
  <c r="I313" i="2" s="1"/>
  <c r="J313" i="2" s="1"/>
  <c r="K313" i="2" s="1"/>
  <c r="R313" i="2"/>
  <c r="U313" i="2" s="1"/>
  <c r="P312" i="2"/>
  <c r="Q313" i="2" l="1"/>
  <c r="W314" i="2" s="1"/>
  <c r="E314" i="2" s="1"/>
  <c r="I314" i="2" s="1"/>
  <c r="J314" i="2" s="1"/>
  <c r="K314" i="2" s="1"/>
  <c r="P313" i="2"/>
  <c r="Q314" i="2" l="1"/>
  <c r="R314" i="2"/>
  <c r="W315" i="2"/>
  <c r="P314" i="2"/>
  <c r="R315" i="2" l="1"/>
  <c r="U314" i="2"/>
  <c r="E315" i="2"/>
  <c r="I315" i="2" s="1"/>
  <c r="J315" i="2" s="1"/>
  <c r="K315" i="2" s="1"/>
  <c r="U315" i="2" l="1"/>
  <c r="P315" i="2"/>
  <c r="Q315" i="2"/>
  <c r="R316" i="2" l="1"/>
  <c r="U316" i="2" s="1"/>
  <c r="W316" i="2"/>
  <c r="E316" i="2" s="1"/>
  <c r="I316" i="2" s="1"/>
  <c r="J316" i="2" s="1"/>
  <c r="K316" i="2" s="1"/>
  <c r="P316" i="2" s="1"/>
  <c r="Q316" i="2" l="1"/>
  <c r="R317" i="2"/>
  <c r="U317" i="2" s="1"/>
  <c r="W317" i="2" l="1"/>
  <c r="E317" i="2" s="1"/>
  <c r="I317" i="2" s="1"/>
  <c r="J317" i="2" s="1"/>
  <c r="K317" i="2" s="1"/>
  <c r="P317" i="2" s="1"/>
  <c r="Q317" i="2" l="1"/>
  <c r="W318" i="2" l="1"/>
  <c r="E318" i="2" s="1"/>
  <c r="I318" i="2" s="1"/>
  <c r="J318" i="2" s="1"/>
  <c r="K318" i="2" s="1"/>
  <c r="P318" i="2" s="1"/>
  <c r="R318" i="2"/>
  <c r="U318" i="2" s="1"/>
  <c r="Q318" i="2" l="1"/>
  <c r="W319" i="2" s="1"/>
  <c r="E319" i="2" s="1"/>
  <c r="I319" i="2" s="1"/>
  <c r="J319" i="2" s="1"/>
  <c r="K319" i="2" s="1"/>
  <c r="Q319" i="2" s="1"/>
  <c r="R319" i="2" l="1"/>
  <c r="U319" i="2" s="1"/>
  <c r="P319" i="2"/>
  <c r="W320" i="2"/>
  <c r="E320" i="2" s="1"/>
  <c r="I320" i="2" s="1"/>
  <c r="J320" i="2" s="1"/>
  <c r="K320" i="2" s="1"/>
  <c r="Q320" i="2" s="1"/>
  <c r="W321" i="2" s="1"/>
  <c r="R320" i="2" l="1"/>
  <c r="U320" i="2" s="1"/>
  <c r="P320" i="2"/>
  <c r="R321" i="2" l="1"/>
  <c r="U321" i="2" s="1"/>
  <c r="E321" i="2"/>
  <c r="I321" i="2" s="1"/>
  <c r="J321" i="2" s="1"/>
  <c r="K321" i="2" s="1"/>
  <c r="Q321" i="2" s="1"/>
  <c r="R322" i="2" s="1"/>
  <c r="U322" i="2" s="1"/>
  <c r="W322" i="2" l="1"/>
  <c r="P321" i="2"/>
  <c r="E322" i="2" l="1"/>
  <c r="I322" i="2" s="1"/>
  <c r="J322" i="2" s="1"/>
  <c r="K322" i="2" s="1"/>
  <c r="Q322" i="2" s="1"/>
  <c r="W323" i="2" l="1"/>
  <c r="R323" i="2"/>
  <c r="U323" i="2" s="1"/>
  <c r="P322" i="2"/>
  <c r="E323" i="2" l="1"/>
  <c r="I323" i="2" s="1"/>
  <c r="J323" i="2" s="1"/>
  <c r="K323" i="2" s="1"/>
  <c r="Q323" i="2" s="1"/>
  <c r="W324" i="2" s="1"/>
  <c r="R324" i="2" l="1"/>
  <c r="U324" i="2" s="1"/>
  <c r="P323" i="2"/>
  <c r="E324" i="2" l="1"/>
  <c r="I324" i="2" s="1"/>
  <c r="J324" i="2" s="1"/>
  <c r="K324" i="2" s="1"/>
  <c r="Q324" i="2" s="1"/>
  <c r="R325" i="2" s="1"/>
  <c r="U325" i="2" s="1"/>
  <c r="W325" i="2" l="1"/>
  <c r="E325" i="2" s="1"/>
  <c r="I325" i="2" s="1"/>
  <c r="J325" i="2" s="1"/>
  <c r="K325" i="2" s="1"/>
  <c r="P324" i="2"/>
  <c r="P325" i="2" l="1"/>
  <c r="Q325" i="2"/>
  <c r="W326" i="2" l="1"/>
  <c r="E326" i="2" s="1"/>
  <c r="I326" i="2" s="1"/>
  <c r="J326" i="2" s="1"/>
  <c r="K326" i="2" s="1"/>
  <c r="R326" i="2"/>
  <c r="U326" i="2" s="1"/>
  <c r="Q326" i="2" l="1"/>
  <c r="W327" i="2" s="1"/>
  <c r="P326" i="2"/>
  <c r="E327" i="2" l="1"/>
  <c r="I327" i="2" s="1"/>
  <c r="J327" i="2" s="1"/>
  <c r="K327" i="2" s="1"/>
  <c r="Q327" i="2" s="1"/>
  <c r="W328" i="2" s="1"/>
  <c r="R327" i="2"/>
  <c r="U327" i="2" s="1"/>
  <c r="P327" i="2" l="1"/>
  <c r="R328" i="2"/>
  <c r="U328" i="2" s="1"/>
  <c r="E328" i="2"/>
  <c r="I328" i="2" s="1"/>
  <c r="J328" i="2" s="1"/>
  <c r="K328" i="2" s="1"/>
  <c r="Q328" i="2" s="1"/>
  <c r="W329" i="2" s="1"/>
  <c r="P328" i="2" l="1"/>
  <c r="R329" i="2"/>
  <c r="U329" i="2" l="1"/>
  <c r="E329" i="2"/>
  <c r="I329" i="2" s="1"/>
  <c r="J329" i="2" s="1"/>
  <c r="K329" i="2" s="1"/>
  <c r="Q329" i="2" s="1"/>
  <c r="R330" i="2" l="1"/>
  <c r="U330" i="2" s="1"/>
  <c r="W330" i="2"/>
  <c r="E330" i="2" s="1"/>
  <c r="I330" i="2" s="1"/>
  <c r="J330" i="2" s="1"/>
  <c r="K330" i="2" s="1"/>
  <c r="Q330" i="2" s="1"/>
  <c r="W331" i="2" s="1"/>
  <c r="P329" i="2"/>
  <c r="P330" i="2" l="1"/>
  <c r="E331" i="2"/>
  <c r="I331" i="2" s="1"/>
  <c r="J331" i="2" s="1"/>
  <c r="K331" i="2" s="1"/>
  <c r="Q331" i="2" s="1"/>
  <c r="W332" i="2" s="1"/>
  <c r="R331" i="2"/>
  <c r="U331" i="2" s="1"/>
  <c r="E332" i="2" l="1"/>
  <c r="I332" i="2" s="1"/>
  <c r="J332" i="2" s="1"/>
  <c r="K332" i="2" s="1"/>
  <c r="Q332" i="2" s="1"/>
  <c r="W333" i="2" s="1"/>
  <c r="P331" i="2"/>
  <c r="R332" i="2"/>
  <c r="U332" i="2" s="1"/>
  <c r="R333" i="2" l="1"/>
  <c r="U333" i="2" s="1"/>
  <c r="P332" i="2"/>
  <c r="E333" i="2"/>
  <c r="I333" i="2" s="1"/>
  <c r="J333" i="2" s="1"/>
  <c r="K333" i="2" s="1"/>
  <c r="Q333" i="2" s="1"/>
  <c r="W334" i="2" s="1"/>
  <c r="P333" i="2" l="1"/>
  <c r="R334" i="2"/>
  <c r="U334" i="2" s="1"/>
  <c r="E334" i="2"/>
  <c r="I334" i="2" s="1"/>
  <c r="J334" i="2" s="1"/>
  <c r="K334" i="2" s="1"/>
  <c r="Q334" i="2" s="1"/>
  <c r="W335" i="2" s="1"/>
  <c r="R335" i="2" l="1"/>
  <c r="U335" i="2" s="1"/>
  <c r="P334" i="2"/>
  <c r="E335" i="2" l="1"/>
  <c r="I335" i="2" s="1"/>
  <c r="J335" i="2" s="1"/>
  <c r="K335" i="2" s="1"/>
  <c r="Q335" i="2" s="1"/>
  <c r="W336" i="2" s="1"/>
  <c r="R336" i="2" l="1"/>
  <c r="P335" i="2"/>
  <c r="E336" i="2"/>
  <c r="I336" i="2" s="1"/>
  <c r="J336" i="2" s="1"/>
  <c r="K336" i="2" s="1"/>
  <c r="Q336" i="2" l="1"/>
  <c r="R337" i="2" s="1"/>
  <c r="U337" i="2" s="1"/>
  <c r="U336" i="2"/>
  <c r="P336" i="2"/>
  <c r="W337" i="2" l="1"/>
  <c r="E337" i="2" s="1"/>
  <c r="I337" i="2" s="1"/>
  <c r="J337" i="2" s="1"/>
  <c r="K337" i="2" s="1"/>
  <c r="Q337" i="2" s="1"/>
  <c r="W338" i="2" s="1"/>
  <c r="R338" i="2" l="1"/>
  <c r="U338" i="2" s="1"/>
  <c r="E338" i="2"/>
  <c r="I338" i="2" s="1"/>
  <c r="J338" i="2" s="1"/>
  <c r="K338" i="2" s="1"/>
  <c r="P337" i="2"/>
  <c r="Q338" i="2" l="1"/>
  <c r="W339" i="2" s="1"/>
  <c r="P338" i="2"/>
  <c r="R339" i="2" l="1"/>
  <c r="U339" i="2" s="1"/>
  <c r="E339" i="2"/>
  <c r="I339" i="2" s="1"/>
  <c r="J339" i="2" s="1"/>
  <c r="K339" i="2" s="1"/>
  <c r="Q339" i="2" s="1"/>
  <c r="W340" i="2" s="1"/>
  <c r="P339" i="2" l="1"/>
  <c r="R340" i="2"/>
  <c r="U340" i="2" s="1"/>
  <c r="E340" i="2" l="1"/>
  <c r="I340" i="2" s="1"/>
  <c r="J340" i="2" s="1"/>
  <c r="K340" i="2" s="1"/>
  <c r="Q340" i="2" s="1"/>
  <c r="W341" i="2" l="1"/>
  <c r="R341" i="2"/>
  <c r="U341" i="2" s="1"/>
  <c r="P340" i="2"/>
  <c r="E341" i="2" l="1"/>
  <c r="I341" i="2" s="1"/>
  <c r="J341" i="2" s="1"/>
  <c r="K341" i="2" s="1"/>
  <c r="Q341" i="2" s="1"/>
  <c r="W342" i="2" s="1"/>
  <c r="P341" i="2" l="1"/>
  <c r="R342" i="2"/>
  <c r="U342" i="2" s="1"/>
  <c r="E342" i="2" l="1"/>
  <c r="I342" i="2" s="1"/>
  <c r="J342" i="2" s="1"/>
  <c r="K342" i="2" s="1"/>
  <c r="Q342" i="2" s="1"/>
  <c r="W343" i="2" l="1"/>
  <c r="R343" i="2"/>
  <c r="U343" i="2" s="1"/>
  <c r="P342" i="2"/>
  <c r="E343" i="2" l="1"/>
  <c r="I343" i="2" s="1"/>
  <c r="J343" i="2" s="1"/>
  <c r="K343" i="2" s="1"/>
  <c r="Q343" i="2" s="1"/>
  <c r="W344" i="2" s="1"/>
  <c r="R344" i="2" l="1"/>
  <c r="U344" i="2" s="1"/>
  <c r="P343" i="2"/>
  <c r="E344" i="2" l="1"/>
  <c r="I344" i="2" s="1"/>
  <c r="J344" i="2" s="1"/>
  <c r="K344" i="2" s="1"/>
  <c r="Q344" i="2" s="1"/>
  <c r="W345" i="2" s="1"/>
  <c r="P344" i="2" l="1"/>
  <c r="R345" i="2"/>
  <c r="U345" i="2" s="1"/>
  <c r="E345" i="2" l="1"/>
  <c r="I345" i="2" s="1"/>
  <c r="J345" i="2" s="1"/>
  <c r="K345" i="2" s="1"/>
  <c r="Q345" i="2" s="1"/>
  <c r="W346" i="2" l="1"/>
  <c r="E346" i="2" s="1"/>
  <c r="I346" i="2" s="1"/>
  <c r="J346" i="2" s="1"/>
  <c r="K346" i="2" s="1"/>
  <c r="P345" i="2"/>
  <c r="R346" i="2"/>
  <c r="U346" i="2" s="1"/>
  <c r="P346" i="2" l="1"/>
  <c r="Q346" i="2"/>
  <c r="W347" i="2" l="1"/>
  <c r="E347" i="2" s="1"/>
  <c r="I347" i="2" s="1"/>
  <c r="J347" i="2" s="1"/>
  <c r="K347" i="2" s="1"/>
  <c r="P347" i="2" s="1"/>
  <c r="R347" i="2"/>
  <c r="U347" i="2" s="1"/>
  <c r="Q347" i="2" l="1"/>
  <c r="W348" i="2" s="1"/>
  <c r="E348" i="2" s="1"/>
  <c r="I348" i="2" s="1"/>
  <c r="J348" i="2" s="1"/>
  <c r="K348" i="2" s="1"/>
  <c r="Q348" i="2" s="1"/>
  <c r="P348" i="2" l="1"/>
  <c r="W349" i="2"/>
  <c r="E349" i="2" s="1"/>
  <c r="I349" i="2" s="1"/>
  <c r="J349" i="2" s="1"/>
  <c r="K349" i="2" s="1"/>
  <c r="P349" i="2" s="1"/>
  <c r="R348" i="2"/>
  <c r="U348" i="2" s="1"/>
  <c r="R349" i="2" l="1"/>
  <c r="U349" i="2" s="1"/>
  <c r="Q349" i="2"/>
  <c r="W350" i="2" l="1"/>
  <c r="E350" i="2" s="1"/>
  <c r="I350" i="2" s="1"/>
  <c r="J350" i="2" s="1"/>
  <c r="K350" i="2" s="1"/>
  <c r="P350" i="2" s="1"/>
  <c r="R350" i="2"/>
  <c r="U350" i="2" s="1"/>
  <c r="Q350" i="2" l="1"/>
  <c r="W351" i="2" s="1"/>
  <c r="E351" i="2" s="1"/>
  <c r="I351" i="2" s="1"/>
  <c r="J351" i="2" s="1"/>
  <c r="K351" i="2" s="1"/>
  <c r="Q351" i="2" s="1"/>
  <c r="W352" i="2" s="1"/>
  <c r="P351" i="2" l="1"/>
  <c r="R351" i="2"/>
  <c r="U351" i="2" s="1"/>
  <c r="E352" i="2"/>
  <c r="I352" i="2" s="1"/>
  <c r="J352" i="2" s="1"/>
  <c r="K352" i="2" s="1"/>
  <c r="Q352" i="2" s="1"/>
  <c r="W353" i="2" l="1"/>
  <c r="R352" i="2"/>
  <c r="U352" i="2" s="1"/>
  <c r="P352" i="2"/>
  <c r="R353" i="2" l="1"/>
  <c r="U353" i="2" s="1"/>
  <c r="E353" i="2"/>
  <c r="I353" i="2" s="1"/>
  <c r="J353" i="2" s="1"/>
  <c r="K353" i="2" s="1"/>
  <c r="P353" i="2" l="1"/>
  <c r="Q353" i="2"/>
  <c r="W354" i="2" l="1"/>
  <c r="E354" i="2" s="1"/>
  <c r="I354" i="2" s="1"/>
  <c r="J354" i="2" s="1"/>
  <c r="K354" i="2" s="1"/>
  <c r="Q354" i="2" s="1"/>
  <c r="W355" i="2" s="1"/>
  <c r="E355" i="2" s="1"/>
  <c r="I355" i="2" s="1"/>
  <c r="J355" i="2" s="1"/>
  <c r="K355" i="2" s="1"/>
  <c r="R354" i="2"/>
  <c r="U354" i="2" s="1"/>
  <c r="P354" i="2" l="1"/>
  <c r="Q355" i="2" s="1"/>
  <c r="W356" i="2" s="1"/>
  <c r="R355" i="2"/>
  <c r="U355" i="2" s="1"/>
  <c r="P355" i="2" l="1"/>
  <c r="R356" i="2"/>
  <c r="U356" i="2" s="1"/>
  <c r="E356" i="2"/>
  <c r="I356" i="2" s="1"/>
  <c r="J356" i="2" s="1"/>
  <c r="K356" i="2" s="1"/>
  <c r="Q356" i="2" s="1"/>
  <c r="R357" i="2" l="1"/>
  <c r="U357" i="2" s="1"/>
  <c r="W357" i="2"/>
  <c r="E357" i="2" s="1"/>
  <c r="I357" i="2" s="1"/>
  <c r="J357" i="2" s="1"/>
  <c r="K357" i="2" s="1"/>
  <c r="P356" i="2"/>
  <c r="P357" i="2" l="1"/>
  <c r="Q357" i="2"/>
  <c r="R358" i="2"/>
  <c r="U358" i="2" s="1"/>
  <c r="W358" i="2" l="1"/>
  <c r="E358" i="2" s="1"/>
  <c r="I358" i="2" s="1"/>
  <c r="J358" i="2" s="1"/>
  <c r="K358" i="2" s="1"/>
  <c r="P358" i="2" s="1"/>
  <c r="Q358" i="2" l="1"/>
  <c r="W359" i="2" l="1"/>
  <c r="E359" i="2" s="1"/>
  <c r="I359" i="2" s="1"/>
  <c r="J359" i="2" s="1"/>
  <c r="K359" i="2" s="1"/>
  <c r="R359" i="2"/>
  <c r="U359" i="2" s="1"/>
  <c r="Q359" i="2" l="1"/>
  <c r="R360" i="2" s="1"/>
  <c r="U360" i="2" s="1"/>
  <c r="P359" i="2"/>
  <c r="W360" i="2" l="1"/>
  <c r="E360" i="2" s="1"/>
  <c r="I360" i="2" s="1"/>
  <c r="J360" i="2" s="1"/>
  <c r="K360" i="2" s="1"/>
  <c r="P360" i="2" s="1"/>
  <c r="Q360" i="2" l="1"/>
  <c r="W361" i="2" l="1"/>
  <c r="E361" i="2" s="1"/>
  <c r="I361" i="2" s="1"/>
  <c r="J361" i="2" s="1"/>
  <c r="K361" i="2" s="1"/>
  <c r="R361" i="2"/>
  <c r="U361" i="2" s="1"/>
  <c r="Q361" i="2" l="1"/>
  <c r="R362" i="2" s="1"/>
  <c r="U362" i="2" s="1"/>
  <c r="P361" i="2"/>
  <c r="W362" i="2" l="1"/>
  <c r="E362" i="2" s="1"/>
  <c r="I362" i="2" s="1"/>
  <c r="J362" i="2" s="1"/>
  <c r="K362" i="2" s="1"/>
  <c r="P362" i="2" s="1"/>
  <c r="Q362" i="2" l="1"/>
  <c r="W363" i="2" l="1"/>
  <c r="E363" i="2" s="1"/>
  <c r="I363" i="2" s="1"/>
  <c r="J363" i="2" s="1"/>
  <c r="K363" i="2" s="1"/>
  <c r="R363" i="2"/>
  <c r="U363" i="2" s="1"/>
  <c r="Q363" i="2" l="1"/>
  <c r="W364" i="2" s="1"/>
  <c r="E364" i="2" s="1"/>
  <c r="I364" i="2" s="1"/>
  <c r="J364" i="2" s="1"/>
  <c r="K364" i="2" s="1"/>
  <c r="P363" i="2"/>
  <c r="Q364" i="2" l="1"/>
  <c r="R364" i="2"/>
  <c r="U364" i="2" s="1"/>
  <c r="P364" i="2"/>
  <c r="R365" i="2" l="1"/>
  <c r="U365" i="2" s="1"/>
  <c r="W365" i="2"/>
  <c r="E365" i="2" s="1"/>
  <c r="I365" i="2" s="1"/>
  <c r="J365" i="2" s="1"/>
  <c r="K365" i="2" s="1"/>
  <c r="P365" i="2" s="1"/>
  <c r="Q365" i="2" l="1"/>
  <c r="R366" i="2" s="1"/>
  <c r="U366" i="2" l="1"/>
  <c r="W366" i="2"/>
  <c r="E366" i="2" s="1"/>
  <c r="I366" i="2" s="1"/>
  <c r="J366" i="2" s="1"/>
  <c r="K366" i="2" s="1"/>
  <c r="P366" i="2" s="1"/>
  <c r="Q366" i="2" l="1"/>
  <c r="W367" i="2" s="1"/>
  <c r="E367" i="2" s="1"/>
  <c r="I367" i="2" s="1"/>
  <c r="J367" i="2" s="1"/>
  <c r="K367" i="2" s="1"/>
  <c r="R367" i="2" l="1"/>
  <c r="Q367" i="2"/>
  <c r="W368" i="2" s="1"/>
  <c r="P367" i="2"/>
  <c r="U367" i="2" l="1"/>
  <c r="R368" i="2"/>
  <c r="E368" i="2"/>
  <c r="I368" i="2" s="1"/>
  <c r="J368" i="2" s="1"/>
  <c r="K368" i="2" s="1"/>
  <c r="Q368" i="2" s="1"/>
  <c r="U368" i="2" l="1"/>
  <c r="W369" i="2"/>
  <c r="R369" i="2"/>
  <c r="U369" i="2" s="1"/>
  <c r="P368" i="2"/>
  <c r="E369" i="2" l="1"/>
  <c r="I369" i="2" s="1"/>
  <c r="J369" i="2" s="1"/>
  <c r="K369" i="2" s="1"/>
  <c r="Q369" i="2" s="1"/>
  <c r="W370" i="2" l="1"/>
  <c r="R370" i="2"/>
  <c r="U370" i="2" s="1"/>
  <c r="P369" i="2"/>
  <c r="E370" i="2" l="1"/>
  <c r="I370" i="2" s="1"/>
  <c r="J370" i="2" s="1"/>
  <c r="K370" i="2" s="1"/>
  <c r="Q370" i="2" s="1"/>
  <c r="W371" i="2" s="1"/>
  <c r="R371" i="2" l="1"/>
  <c r="U371" i="2" s="1"/>
  <c r="E371" i="2"/>
  <c r="I371" i="2" s="1"/>
  <c r="J371" i="2" s="1"/>
  <c r="K371" i="2" s="1"/>
  <c r="P370" i="2"/>
  <c r="Q371" i="2" l="1"/>
  <c r="W372" i="2" s="1"/>
  <c r="P371" i="2"/>
  <c r="R372" i="2"/>
  <c r="U372" i="2" s="1"/>
  <c r="E372" i="2" l="1"/>
  <c r="I372" i="2" s="1"/>
  <c r="J372" i="2" s="1"/>
  <c r="K372" i="2" s="1"/>
  <c r="Q372" i="2" s="1"/>
  <c r="W373" i="2" s="1"/>
  <c r="R373" i="2" l="1"/>
  <c r="U373" i="2" s="1"/>
  <c r="E373" i="2"/>
  <c r="I373" i="2" s="1"/>
  <c r="J373" i="2" s="1"/>
  <c r="K373" i="2" s="1"/>
  <c r="P372" i="2"/>
  <c r="Q373" i="2" l="1"/>
  <c r="W374" i="2" s="1"/>
  <c r="P373" i="2"/>
  <c r="R374" i="2" l="1"/>
  <c r="U374" i="2" s="1"/>
  <c r="E374" i="2"/>
  <c r="I374" i="2" s="1"/>
  <c r="J374" i="2" s="1"/>
  <c r="K374" i="2" s="1"/>
  <c r="Q374" i="2" s="1"/>
  <c r="W375" i="2" s="1"/>
  <c r="R375" i="2" l="1"/>
  <c r="U375" i="2" s="1"/>
  <c r="P374" i="2"/>
  <c r="E375" i="2" l="1"/>
  <c r="I375" i="2" s="1"/>
  <c r="J375" i="2" s="1"/>
  <c r="K375" i="2" s="1"/>
  <c r="Q375" i="2" s="1"/>
  <c r="W376" i="2" l="1"/>
  <c r="R376" i="2"/>
  <c r="U376" i="2" s="1"/>
  <c r="P375" i="2"/>
  <c r="E376" i="2" l="1"/>
  <c r="I376" i="2" s="1"/>
  <c r="J376" i="2" s="1"/>
  <c r="K376" i="2" s="1"/>
  <c r="Q376" i="2" s="1"/>
  <c r="R377" i="2" s="1"/>
  <c r="U377" i="2" s="1"/>
  <c r="W377" i="2" l="1"/>
  <c r="P376" i="2"/>
  <c r="E377" i="2" l="1"/>
  <c r="I377" i="2" s="1"/>
  <c r="J377" i="2" s="1"/>
  <c r="K377" i="2" s="1"/>
  <c r="Q377" i="2" s="1"/>
  <c r="W378" i="2" l="1"/>
  <c r="R378" i="2"/>
  <c r="U378" i="2" s="1"/>
  <c r="P377" i="2"/>
  <c r="E378" i="2" l="1"/>
  <c r="I378" i="2" s="1"/>
  <c r="J378" i="2" s="1"/>
  <c r="K378" i="2" s="1"/>
  <c r="Q378" i="2" s="1"/>
  <c r="W379" i="2" l="1"/>
  <c r="P378" i="2"/>
  <c r="R379" i="2"/>
  <c r="U379" i="2" s="1"/>
  <c r="E379" i="2" l="1"/>
  <c r="I379" i="2" s="1"/>
  <c r="J379" i="2" s="1"/>
  <c r="K379" i="2" s="1"/>
  <c r="Q379" i="2" s="1"/>
  <c r="R380" i="2" s="1"/>
  <c r="U380" i="2" s="1"/>
  <c r="W380" i="2" l="1"/>
  <c r="E380" i="2" s="1"/>
  <c r="I380" i="2" s="1"/>
  <c r="J380" i="2" s="1"/>
  <c r="K380" i="2" s="1"/>
  <c r="P379" i="2"/>
  <c r="Q380" i="2" l="1"/>
  <c r="R381" i="2" s="1"/>
  <c r="U381" i="2" s="1"/>
  <c r="P380" i="2"/>
  <c r="W381" i="2" l="1"/>
  <c r="E381" i="2" s="1"/>
  <c r="I381" i="2" s="1"/>
  <c r="J381" i="2" s="1"/>
  <c r="K381" i="2" s="1"/>
  <c r="Q381" i="2" s="1"/>
  <c r="R382" i="2" s="1"/>
  <c r="U382" i="2" s="1"/>
  <c r="P381" i="2" l="1"/>
  <c r="W382" i="2"/>
  <c r="E382" i="2" s="1"/>
  <c r="I382" i="2" s="1"/>
  <c r="J382" i="2" s="1"/>
  <c r="K382" i="2" s="1"/>
  <c r="Q382" i="2" s="1"/>
  <c r="W383" i="2" l="1"/>
  <c r="R383" i="2"/>
  <c r="U383" i="2" s="1"/>
  <c r="P382" i="2"/>
  <c r="E383" i="2" l="1"/>
  <c r="I383" i="2" s="1"/>
  <c r="J383" i="2" s="1"/>
  <c r="K383" i="2" s="1"/>
  <c r="Q383" i="2" s="1"/>
  <c r="R384" i="2" s="1"/>
  <c r="U384" i="2" s="1"/>
  <c r="W384" i="2" l="1"/>
  <c r="E384" i="2" s="1"/>
  <c r="I384" i="2" s="1"/>
  <c r="J384" i="2" s="1"/>
  <c r="K384" i="2" s="1"/>
  <c r="P383" i="2"/>
  <c r="Q384" i="2" l="1"/>
  <c r="W385" i="2" s="1"/>
  <c r="P384" i="2"/>
  <c r="R385" i="2" l="1"/>
  <c r="U385" i="2" s="1"/>
  <c r="E385" i="2"/>
  <c r="I385" i="2" s="1"/>
  <c r="J385" i="2" s="1"/>
  <c r="K385" i="2" s="1"/>
  <c r="Q385" i="2" s="1"/>
  <c r="W386" i="2" l="1"/>
  <c r="R386" i="2"/>
  <c r="U386" i="2" s="1"/>
  <c r="P385" i="2"/>
  <c r="E386" i="2" l="1"/>
  <c r="I386" i="2" s="1"/>
  <c r="J386" i="2" s="1"/>
  <c r="K386" i="2" s="1"/>
  <c r="Q386" i="2" s="1"/>
  <c r="W387" i="2" s="1"/>
  <c r="E387" i="2" l="1"/>
  <c r="I387" i="2" s="1"/>
  <c r="J387" i="2" s="1"/>
  <c r="K387" i="2" s="1"/>
  <c r="R387" i="2"/>
  <c r="U387" i="2" s="1"/>
  <c r="P386" i="2"/>
  <c r="Q387" i="2" l="1"/>
  <c r="R388" i="2" s="1"/>
  <c r="U388" i="2" s="1"/>
  <c r="P387" i="2"/>
  <c r="W388" i="2" l="1"/>
  <c r="E388" i="2" s="1"/>
  <c r="I388" i="2" s="1"/>
  <c r="J388" i="2" s="1"/>
  <c r="K388" i="2" s="1"/>
  <c r="Q388" i="2" s="1"/>
  <c r="W389" i="2" s="1"/>
  <c r="R389" i="2" l="1"/>
  <c r="U389" i="2" s="1"/>
  <c r="P388" i="2"/>
  <c r="E389" i="2"/>
  <c r="I389" i="2" s="1"/>
  <c r="J389" i="2" s="1"/>
  <c r="K389" i="2" s="1"/>
  <c r="Q389" i="2" l="1"/>
  <c r="W390" i="2" s="1"/>
  <c r="E390" i="2" s="1"/>
  <c r="I390" i="2" s="1"/>
  <c r="J390" i="2" s="1"/>
  <c r="K390" i="2" s="1"/>
  <c r="P389" i="2"/>
  <c r="R390" i="2" l="1"/>
  <c r="U390" i="2" s="1"/>
  <c r="Q390" i="2"/>
  <c r="W391" i="2" s="1"/>
  <c r="E391" i="2" s="1"/>
  <c r="I391" i="2" s="1"/>
  <c r="J391" i="2" s="1"/>
  <c r="K391" i="2" s="1"/>
  <c r="Q391" i="2" s="1"/>
  <c r="W392" i="2" s="1"/>
  <c r="P390" i="2"/>
  <c r="R391" i="2" l="1"/>
  <c r="U391" i="2" s="1"/>
  <c r="P391" i="2"/>
  <c r="R392" i="2" l="1"/>
  <c r="U392" i="2" s="1"/>
  <c r="E392" i="2"/>
  <c r="I392" i="2" s="1"/>
  <c r="J392" i="2" s="1"/>
  <c r="K392" i="2" s="1"/>
  <c r="Q392" i="2" s="1"/>
  <c r="W393" i="2" l="1"/>
  <c r="R393" i="2"/>
  <c r="U393" i="2" s="1"/>
  <c r="P392" i="2"/>
  <c r="E393" i="2" l="1"/>
  <c r="I393" i="2" s="1"/>
  <c r="J393" i="2" s="1"/>
  <c r="K393" i="2" s="1"/>
  <c r="Q393" i="2" s="1"/>
  <c r="W394" i="2" l="1"/>
  <c r="R394" i="2"/>
  <c r="U394" i="2" s="1"/>
  <c r="P393" i="2"/>
  <c r="E394" i="2" l="1"/>
  <c r="I394" i="2" s="1"/>
  <c r="J394" i="2" s="1"/>
  <c r="K394" i="2" s="1"/>
  <c r="Q394" i="2" s="1"/>
  <c r="W395" i="2" l="1"/>
  <c r="E395" i="2" s="1"/>
  <c r="I395" i="2" s="1"/>
  <c r="J395" i="2" s="1"/>
  <c r="K395" i="2" s="1"/>
  <c r="R395" i="2"/>
  <c r="U395" i="2" s="1"/>
  <c r="P394" i="2"/>
  <c r="Q395" i="2" l="1"/>
  <c r="W396" i="2" s="1"/>
  <c r="P395" i="2"/>
  <c r="R396" i="2"/>
  <c r="U396" i="2" s="1"/>
  <c r="E396" i="2" l="1"/>
  <c r="I396" i="2" s="1"/>
  <c r="J396" i="2" s="1"/>
  <c r="K396" i="2" s="1"/>
  <c r="Q396" i="2" s="1"/>
  <c r="W397" i="2" l="1"/>
  <c r="E397" i="2" s="1"/>
  <c r="I397" i="2" s="1"/>
  <c r="J397" i="2" s="1"/>
  <c r="K397" i="2" s="1"/>
  <c r="P396" i="2"/>
  <c r="R397" i="2"/>
  <c r="U397" i="2" s="1"/>
  <c r="Q397" i="2" l="1"/>
  <c r="W398" i="2" s="1"/>
  <c r="P397" i="2"/>
  <c r="R398" i="2" l="1"/>
  <c r="U398" i="2" s="1"/>
  <c r="E398" i="2"/>
  <c r="I398" i="2" s="1"/>
  <c r="J398" i="2" s="1"/>
  <c r="K398" i="2" s="1"/>
  <c r="Q398" i="2" s="1"/>
  <c r="W399" i="2" l="1"/>
  <c r="R399" i="2"/>
  <c r="U399" i="2" s="1"/>
  <c r="P398" i="2"/>
  <c r="E399" i="2" l="1"/>
  <c r="I399" i="2" s="1"/>
  <c r="J399" i="2" s="1"/>
  <c r="K399" i="2" s="1"/>
  <c r="Q399" i="2" s="1"/>
  <c r="W400" i="2" s="1"/>
  <c r="R400" i="2" l="1"/>
  <c r="U400" i="2" s="1"/>
  <c r="P399" i="2"/>
  <c r="E400" i="2" l="1"/>
  <c r="I400" i="2" s="1"/>
  <c r="J400" i="2" s="1"/>
  <c r="K400" i="2" s="1"/>
  <c r="Q400" i="2" s="1"/>
  <c r="W401" i="2" s="1"/>
  <c r="R401" i="2" l="1"/>
  <c r="U401" i="2" s="1"/>
  <c r="P400" i="2"/>
  <c r="E401" i="2" l="1"/>
  <c r="I401" i="2" s="1"/>
  <c r="J401" i="2" s="1"/>
  <c r="K401" i="2" s="1"/>
  <c r="Q401" i="2" s="1"/>
  <c r="W402" i="2" l="1"/>
  <c r="P401" i="2"/>
  <c r="R402" i="2"/>
  <c r="U402" i="2" s="1"/>
  <c r="E402" i="2" l="1"/>
  <c r="I402" i="2" s="1"/>
  <c r="J402" i="2" s="1"/>
  <c r="K402" i="2" s="1"/>
  <c r="Q402" i="2" s="1"/>
  <c r="R403" i="2" s="1"/>
  <c r="U403" i="2" s="1"/>
  <c r="W403" i="2" l="1"/>
  <c r="P402" i="2"/>
  <c r="E403" i="2" l="1"/>
  <c r="I403" i="2" s="1"/>
  <c r="J403" i="2" s="1"/>
  <c r="K403" i="2" s="1"/>
  <c r="Q403" i="2" s="1"/>
  <c r="W404" i="2" l="1"/>
  <c r="R404" i="2"/>
  <c r="U404" i="2" s="1"/>
  <c r="P403" i="2"/>
  <c r="E404" i="2" l="1"/>
  <c r="I404" i="2" s="1"/>
  <c r="J404" i="2" s="1"/>
  <c r="K404" i="2" s="1"/>
  <c r="Q404" i="2" s="1"/>
  <c r="W405" i="2" s="1"/>
  <c r="R405" i="2" l="1"/>
  <c r="U405" i="2" s="1"/>
  <c r="P404" i="2"/>
  <c r="E405" i="2" l="1"/>
  <c r="I405" i="2" s="1"/>
  <c r="J405" i="2" s="1"/>
  <c r="K405" i="2" s="1"/>
  <c r="Q405" i="2" s="1"/>
  <c r="W406" i="2" l="1"/>
  <c r="R406" i="2"/>
  <c r="U406" i="2" s="1"/>
  <c r="P405" i="2"/>
  <c r="E406" i="2" l="1"/>
  <c r="I406" i="2" s="1"/>
  <c r="J406" i="2" s="1"/>
  <c r="K406" i="2" s="1"/>
  <c r="Q406" i="2" s="1"/>
  <c r="W407" i="2" l="1"/>
  <c r="R407" i="2"/>
  <c r="U407" i="2" s="1"/>
  <c r="P406" i="2"/>
  <c r="E407" i="2" l="1"/>
  <c r="I407" i="2" s="1"/>
  <c r="J407" i="2" s="1"/>
  <c r="K407" i="2" s="1"/>
  <c r="Q407" i="2" s="1"/>
  <c r="W408" i="2" s="1"/>
  <c r="R408" i="2" l="1"/>
  <c r="U408" i="2" s="1"/>
  <c r="P407" i="2"/>
  <c r="E408" i="2" l="1"/>
  <c r="I408" i="2" s="1"/>
  <c r="J408" i="2" s="1"/>
  <c r="K408" i="2" s="1"/>
  <c r="Q408" i="2" s="1"/>
  <c r="R409" i="2" s="1"/>
  <c r="U409" i="2" s="1"/>
  <c r="W409" i="2" l="1"/>
  <c r="P408" i="2"/>
  <c r="E409" i="2" l="1"/>
  <c r="I409" i="2" s="1"/>
  <c r="J409" i="2" s="1"/>
  <c r="K409" i="2" s="1"/>
  <c r="Q409" i="2" s="1"/>
  <c r="W410" i="2" l="1"/>
  <c r="R410" i="2"/>
  <c r="U410" i="2" s="1"/>
  <c r="P409" i="2"/>
  <c r="E410" i="2" l="1"/>
  <c r="I410" i="2" s="1"/>
  <c r="J410" i="2" s="1"/>
  <c r="K410" i="2" s="1"/>
  <c r="Q410" i="2" s="1"/>
  <c r="W411" i="2" l="1"/>
  <c r="R411" i="2"/>
  <c r="U411" i="2" s="1"/>
  <c r="P410" i="2"/>
  <c r="E411" i="2" l="1"/>
  <c r="I411" i="2" s="1"/>
  <c r="J411" i="2" s="1"/>
  <c r="K411" i="2" s="1"/>
  <c r="Q411" i="2" s="1"/>
  <c r="W412" i="2" s="1"/>
  <c r="R412" i="2" l="1"/>
  <c r="U412" i="2" s="1"/>
  <c r="P411" i="2"/>
  <c r="E412" i="2" l="1"/>
  <c r="I412" i="2" s="1"/>
  <c r="J412" i="2" s="1"/>
  <c r="K412" i="2" s="1"/>
  <c r="Q412" i="2" s="1"/>
  <c r="R413" i="2" s="1"/>
  <c r="U413" i="2" s="1"/>
  <c r="W413" i="2" l="1"/>
  <c r="P412" i="2"/>
  <c r="E413" i="2" l="1"/>
  <c r="I413" i="2" s="1"/>
  <c r="J413" i="2" s="1"/>
  <c r="K413" i="2" s="1"/>
  <c r="Q413" i="2" s="1"/>
  <c r="W414" i="2" l="1"/>
  <c r="R414" i="2"/>
  <c r="U414" i="2" s="1"/>
  <c r="P413" i="2"/>
  <c r="E414" i="2" l="1"/>
  <c r="I414" i="2" s="1"/>
  <c r="J414" i="2" s="1"/>
  <c r="K414" i="2" s="1"/>
  <c r="Q414" i="2" s="1"/>
  <c r="R415" i="2" s="1"/>
  <c r="U415" i="2" s="1"/>
  <c r="W415" i="2" l="1"/>
  <c r="P414" i="2"/>
  <c r="E415" i="2" l="1"/>
  <c r="I415" i="2" s="1"/>
  <c r="J415" i="2" s="1"/>
  <c r="K415" i="2" s="1"/>
  <c r="Q415" i="2" s="1"/>
  <c r="W416" i="2" l="1"/>
  <c r="E416" i="2" s="1"/>
  <c r="I416" i="2" s="1"/>
  <c r="J416" i="2" s="1"/>
  <c r="K416" i="2" s="1"/>
  <c r="R416" i="2"/>
  <c r="U416" i="2" s="1"/>
  <c r="P415" i="2"/>
  <c r="Q416" i="2" l="1"/>
  <c r="P416" i="2"/>
  <c r="R417" i="2"/>
  <c r="U417" i="2" s="1"/>
  <c r="W417" i="2"/>
  <c r="E417" i="2" s="1"/>
  <c r="I417" i="2" s="1"/>
  <c r="J417" i="2" s="1"/>
  <c r="K417" i="2" s="1"/>
  <c r="Q417" i="2" s="1"/>
  <c r="W418" i="2" s="1"/>
  <c r="P417" i="2" l="1"/>
  <c r="R418" i="2"/>
  <c r="U418" i="2" s="1"/>
  <c r="E418" i="2" l="1"/>
  <c r="I418" i="2" s="1"/>
  <c r="J418" i="2" s="1"/>
  <c r="K418" i="2" s="1"/>
  <c r="Q418" i="2" s="1"/>
  <c r="W419" i="2" l="1"/>
  <c r="P418" i="2"/>
  <c r="R419" i="2"/>
  <c r="U419" i="2" s="1"/>
  <c r="E419" i="2" l="1"/>
  <c r="I419" i="2" s="1"/>
  <c r="J419" i="2" s="1"/>
  <c r="K419" i="2" s="1"/>
  <c r="Q419" i="2" s="1"/>
  <c r="W420" i="2" s="1"/>
  <c r="P419" i="2" l="1"/>
  <c r="R420" i="2"/>
  <c r="U420" i="2" s="1"/>
  <c r="E420" i="2" l="1"/>
  <c r="I420" i="2" s="1"/>
  <c r="J420" i="2" s="1"/>
  <c r="K420" i="2" s="1"/>
  <c r="Q420" i="2" s="1"/>
  <c r="R421" i="2" s="1"/>
  <c r="U421" i="2" s="1"/>
  <c r="W421" i="2" l="1"/>
  <c r="P420" i="2"/>
  <c r="E421" i="2" l="1"/>
  <c r="I421" i="2" s="1"/>
  <c r="J421" i="2" s="1"/>
  <c r="K421" i="2" s="1"/>
  <c r="Q421" i="2" s="1"/>
  <c r="W422" i="2" l="1"/>
  <c r="R422" i="2"/>
  <c r="U422" i="2" s="1"/>
  <c r="P421" i="2"/>
  <c r="E422" i="2" l="1"/>
  <c r="I422" i="2" s="1"/>
  <c r="J422" i="2" s="1"/>
  <c r="K422" i="2" s="1"/>
  <c r="Q422" i="2" s="1"/>
  <c r="R423" i="2" s="1"/>
  <c r="U423" i="2" s="1"/>
  <c r="W423" i="2" l="1"/>
  <c r="P422" i="2"/>
  <c r="E423" i="2" l="1"/>
  <c r="I423" i="2" s="1"/>
  <c r="J423" i="2" s="1"/>
  <c r="K423" i="2" s="1"/>
  <c r="Q423" i="2" s="1"/>
  <c r="W424" i="2" l="1"/>
  <c r="R424" i="2"/>
  <c r="U424" i="2" s="1"/>
  <c r="P423" i="2"/>
  <c r="E424" i="2" l="1"/>
  <c r="I424" i="2" s="1"/>
  <c r="J424" i="2" s="1"/>
  <c r="K424" i="2" s="1"/>
  <c r="Q424" i="2" s="1"/>
  <c r="R425" i="2" s="1"/>
  <c r="U425" i="2" s="1"/>
  <c r="W425" i="2" l="1"/>
  <c r="P424" i="2"/>
  <c r="E425" i="2" l="1"/>
  <c r="I425" i="2" s="1"/>
  <c r="J425" i="2" s="1"/>
  <c r="K425" i="2" s="1"/>
  <c r="Q425" i="2" s="1"/>
  <c r="W426" i="2" l="1"/>
  <c r="R426" i="2"/>
  <c r="U426" i="2" s="1"/>
  <c r="P425" i="2"/>
  <c r="E426" i="2" l="1"/>
  <c r="I426" i="2" s="1"/>
  <c r="J426" i="2" s="1"/>
  <c r="K426" i="2" s="1"/>
  <c r="Q426" i="2" s="1"/>
  <c r="R427" i="2" s="1"/>
  <c r="U427" i="2" s="1"/>
  <c r="W427" i="2" l="1"/>
  <c r="P426" i="2"/>
  <c r="E427" i="2" l="1"/>
  <c r="I427" i="2" s="1"/>
  <c r="J427" i="2" s="1"/>
  <c r="K427" i="2" s="1"/>
  <c r="Q427" i="2" s="1"/>
  <c r="W428" i="2" l="1"/>
  <c r="R428" i="2"/>
  <c r="U428" i="2" s="1"/>
  <c r="P427" i="2"/>
  <c r="E428" i="2" l="1"/>
  <c r="I428" i="2" s="1"/>
  <c r="J428" i="2" s="1"/>
  <c r="K428" i="2" s="1"/>
  <c r="Q428" i="2" s="1"/>
  <c r="W429" i="2" l="1"/>
  <c r="P428" i="2"/>
  <c r="R429" i="2"/>
  <c r="U429" i="2" s="1"/>
  <c r="E429" i="2" l="1"/>
  <c r="I429" i="2" s="1"/>
  <c r="J429" i="2" s="1"/>
  <c r="K429" i="2" s="1"/>
  <c r="Q429" i="2" s="1"/>
  <c r="W430" i="2" s="1"/>
  <c r="R430" i="2" l="1"/>
  <c r="U430" i="2" s="1"/>
  <c r="P429" i="2"/>
  <c r="E430" i="2" l="1"/>
  <c r="I430" i="2" s="1"/>
  <c r="J430" i="2" s="1"/>
  <c r="K430" i="2" s="1"/>
  <c r="Q430" i="2" s="1"/>
  <c r="R431" i="2" s="1"/>
  <c r="U431" i="2" s="1"/>
  <c r="W431" i="2" l="1"/>
  <c r="P430" i="2"/>
  <c r="E431" i="2" l="1"/>
  <c r="I431" i="2" s="1"/>
  <c r="J431" i="2" s="1"/>
  <c r="K431" i="2" s="1"/>
  <c r="Q431" i="2" s="1"/>
  <c r="W432" i="2" l="1"/>
  <c r="R432" i="2"/>
  <c r="U432" i="2" s="1"/>
  <c r="P431" i="2"/>
  <c r="E432" i="2" l="1"/>
  <c r="I432" i="2" s="1"/>
  <c r="J432" i="2" s="1"/>
  <c r="K432" i="2" s="1"/>
  <c r="Q432" i="2" s="1"/>
  <c r="R433" i="2" s="1"/>
  <c r="U433" i="2" s="1"/>
  <c r="W433" i="2" l="1"/>
  <c r="P432" i="2"/>
  <c r="E433" i="2" l="1"/>
  <c r="I433" i="2" s="1"/>
  <c r="J433" i="2" s="1"/>
  <c r="K433" i="2" s="1"/>
  <c r="Q433" i="2" s="1"/>
  <c r="W434" i="2" l="1"/>
  <c r="R434" i="2"/>
  <c r="U434" i="2" s="1"/>
  <c r="P433" i="2"/>
  <c r="E434" i="2" l="1"/>
  <c r="I434" i="2" s="1"/>
  <c r="J434" i="2" s="1"/>
  <c r="K434" i="2" s="1"/>
  <c r="Q434" i="2" s="1"/>
  <c r="R435" i="2" s="1"/>
  <c r="U435" i="2" s="1"/>
  <c r="W435" i="2" l="1"/>
  <c r="P434" i="2"/>
  <c r="E435" i="2" l="1"/>
  <c r="I435" i="2" s="1"/>
  <c r="J435" i="2" s="1"/>
  <c r="K435" i="2" s="1"/>
  <c r="Q435" i="2" s="1"/>
  <c r="W436" i="2" l="1"/>
  <c r="R436" i="2"/>
  <c r="U436" i="2" s="1"/>
  <c r="P435" i="2"/>
  <c r="E436" i="2" l="1"/>
  <c r="I436" i="2" s="1"/>
  <c r="J436" i="2" s="1"/>
  <c r="K436" i="2" s="1"/>
  <c r="Q436" i="2" s="1"/>
  <c r="W437" i="2" l="1"/>
  <c r="R437" i="2"/>
  <c r="U437" i="2" s="1"/>
  <c r="P436" i="2"/>
  <c r="E437" i="2" l="1"/>
  <c r="I437" i="2" s="1"/>
  <c r="J437" i="2" s="1"/>
  <c r="K437" i="2" s="1"/>
  <c r="Q437" i="2" s="1"/>
  <c r="W438" i="2" s="1"/>
  <c r="P437" i="2" l="1"/>
  <c r="E438" i="2"/>
  <c r="I438" i="2" s="1"/>
  <c r="J438" i="2" s="1"/>
  <c r="K438" i="2" s="1"/>
  <c r="Q438" i="2" s="1"/>
  <c r="R438" i="2"/>
  <c r="U438" i="2" s="1"/>
  <c r="W439" i="2" l="1"/>
  <c r="R439" i="2"/>
  <c r="U439" i="2" s="1"/>
  <c r="P438" i="2"/>
  <c r="E439" i="2" l="1"/>
  <c r="I439" i="2" s="1"/>
  <c r="J439" i="2" s="1"/>
  <c r="K439" i="2" s="1"/>
  <c r="Q439" i="2" s="1"/>
  <c r="W440" i="2" s="1"/>
  <c r="E440" i="2" l="1"/>
  <c r="I440" i="2" s="1"/>
  <c r="J440" i="2" s="1"/>
  <c r="K440" i="2" s="1"/>
  <c r="R440" i="2"/>
  <c r="U440" i="2" s="1"/>
  <c r="P439" i="2"/>
  <c r="Q440" i="2" l="1"/>
  <c r="W441" i="2" s="1"/>
  <c r="P440" i="2"/>
  <c r="R441" i="2"/>
  <c r="U441" i="2" s="1"/>
  <c r="E441" i="2"/>
  <c r="I441" i="2" s="1"/>
  <c r="J441" i="2" s="1"/>
  <c r="K441" i="2" s="1"/>
  <c r="Q441" i="2" s="1"/>
  <c r="W442" i="2" l="1"/>
  <c r="R442" i="2"/>
  <c r="U442" i="2" s="1"/>
  <c r="P441" i="2"/>
  <c r="E442" i="2" l="1"/>
  <c r="I442" i="2" s="1"/>
  <c r="J442" i="2" s="1"/>
  <c r="K442" i="2" s="1"/>
  <c r="Q442" i="2" s="1"/>
  <c r="W443" i="2" l="1"/>
  <c r="R443" i="2"/>
  <c r="U443" i="2" s="1"/>
  <c r="P442" i="2"/>
  <c r="E443" i="2" l="1"/>
  <c r="I443" i="2" s="1"/>
  <c r="J443" i="2" s="1"/>
  <c r="K443" i="2" s="1"/>
  <c r="Q443" i="2" s="1"/>
  <c r="W444" i="2" s="1"/>
  <c r="R444" i="2" l="1"/>
  <c r="U444" i="2" s="1"/>
  <c r="P443" i="2"/>
  <c r="E444" i="2" l="1"/>
  <c r="I444" i="2" s="1"/>
  <c r="J444" i="2" s="1"/>
  <c r="K444" i="2" s="1"/>
  <c r="Q444" i="2" s="1"/>
  <c r="W445" i="2" s="1"/>
  <c r="R445" i="2" l="1"/>
  <c r="U445" i="2" s="1"/>
  <c r="P444" i="2"/>
  <c r="E445" i="2" l="1"/>
  <c r="I445" i="2" s="1"/>
  <c r="J445" i="2" s="1"/>
  <c r="K445" i="2" s="1"/>
  <c r="Q445" i="2" s="1"/>
  <c r="P445" i="2" l="1"/>
  <c r="W446" i="2"/>
  <c r="E446" i="2" s="1"/>
  <c r="I446" i="2" s="1"/>
  <c r="J446" i="2" s="1"/>
  <c r="K446" i="2" s="1"/>
  <c r="Q446" i="2" s="1"/>
  <c r="R446" i="2"/>
  <c r="U446" i="2" s="1"/>
  <c r="W447" i="2" l="1"/>
  <c r="R447" i="2"/>
  <c r="U447" i="2" s="1"/>
  <c r="P446" i="2"/>
  <c r="E447" i="2" l="1"/>
  <c r="I447" i="2" s="1"/>
  <c r="J447" i="2" s="1"/>
  <c r="K447" i="2" s="1"/>
  <c r="Q447" i="2" s="1"/>
  <c r="W448" i="2" s="1"/>
  <c r="R448" i="2" l="1"/>
  <c r="U448" i="2" s="1"/>
  <c r="P447" i="2"/>
  <c r="E448" i="2" l="1"/>
  <c r="I448" i="2" s="1"/>
  <c r="J448" i="2" s="1"/>
  <c r="K448" i="2" s="1"/>
  <c r="Q448" i="2" s="1"/>
  <c r="W449" i="2" l="1"/>
  <c r="R449" i="2"/>
  <c r="U449" i="2" s="1"/>
  <c r="P448" i="2"/>
  <c r="E449" i="2" l="1"/>
  <c r="I449" i="2" s="1"/>
  <c r="J449" i="2" s="1"/>
  <c r="K449" i="2" s="1"/>
  <c r="Q449" i="2" s="1"/>
  <c r="W450" i="2" s="1"/>
  <c r="R450" i="2" l="1"/>
  <c r="U450" i="2" s="1"/>
  <c r="P449" i="2"/>
  <c r="E450" i="2" l="1"/>
  <c r="I450" i="2" s="1"/>
  <c r="J450" i="2" s="1"/>
  <c r="K450" i="2" s="1"/>
  <c r="Q450" i="2" s="1"/>
  <c r="W451" i="2" l="1"/>
  <c r="E451" i="2" s="1"/>
  <c r="I451" i="2" s="1"/>
  <c r="J451" i="2" s="1"/>
  <c r="K451" i="2" s="1"/>
  <c r="R451" i="2"/>
  <c r="U451" i="2" s="1"/>
  <c r="P450" i="2"/>
  <c r="Q451" i="2" l="1"/>
  <c r="W452" i="2" s="1"/>
  <c r="P451" i="2"/>
  <c r="R452" i="2"/>
  <c r="U452" i="2" s="1"/>
  <c r="E452" i="2" l="1"/>
  <c r="I452" i="2" s="1"/>
  <c r="J452" i="2" s="1"/>
  <c r="K452" i="2" s="1"/>
  <c r="Q452" i="2" s="1"/>
  <c r="W453" i="2" l="1"/>
  <c r="E453" i="2" s="1"/>
  <c r="I453" i="2" s="1"/>
  <c r="J453" i="2" s="1"/>
  <c r="K453" i="2" s="1"/>
  <c r="P452" i="2"/>
  <c r="R453" i="2"/>
  <c r="U453" i="2" s="1"/>
  <c r="Q453" i="2" l="1"/>
  <c r="W454" i="2" s="1"/>
  <c r="R454" i="2"/>
  <c r="U454" i="2" s="1"/>
  <c r="P453" i="2"/>
  <c r="E454" i="2" l="1"/>
  <c r="I454" i="2" s="1"/>
  <c r="J454" i="2" s="1"/>
  <c r="K454" i="2" s="1"/>
  <c r="Q454" i="2" s="1"/>
  <c r="R455" i="2" s="1"/>
  <c r="U455" i="2" s="1"/>
  <c r="W455" i="2" l="1"/>
  <c r="E455" i="2" s="1"/>
  <c r="I455" i="2" s="1"/>
  <c r="J455" i="2" s="1"/>
  <c r="K455" i="2" s="1"/>
  <c r="P454" i="2"/>
  <c r="Q455" i="2" l="1"/>
  <c r="W456" i="2" s="1"/>
  <c r="P455" i="2"/>
  <c r="R456" i="2" l="1"/>
  <c r="U456" i="2" s="1"/>
  <c r="E456" i="2"/>
  <c r="I456" i="2" s="1"/>
  <c r="J456" i="2" s="1"/>
  <c r="K456" i="2" s="1"/>
  <c r="Q456" i="2" s="1"/>
  <c r="W457" i="2" s="1"/>
  <c r="R457" i="2" l="1"/>
  <c r="U457" i="2" s="1"/>
  <c r="P456" i="2"/>
  <c r="E457" i="2" l="1"/>
  <c r="I457" i="2" s="1"/>
  <c r="J457" i="2" s="1"/>
  <c r="K457" i="2" s="1"/>
  <c r="Q457" i="2" s="1"/>
  <c r="W458" i="2" l="1"/>
  <c r="R458" i="2"/>
  <c r="U458" i="2" s="1"/>
  <c r="P457" i="2"/>
  <c r="E458" i="2" l="1"/>
  <c r="I458" i="2" s="1"/>
  <c r="J458" i="2" s="1"/>
  <c r="K458" i="2" s="1"/>
  <c r="Q458" i="2" s="1"/>
  <c r="W459" i="2" l="1"/>
  <c r="R459" i="2"/>
  <c r="U459" i="2" s="1"/>
  <c r="P458" i="2"/>
  <c r="E459" i="2" l="1"/>
  <c r="I459" i="2" s="1"/>
  <c r="J459" i="2" s="1"/>
  <c r="K459" i="2" s="1"/>
  <c r="Q459" i="2" s="1"/>
  <c r="W460" i="2" l="1"/>
  <c r="P459" i="2"/>
  <c r="R460" i="2"/>
  <c r="U460" i="2" s="1"/>
  <c r="E460" i="2" l="1"/>
  <c r="I460" i="2" s="1"/>
  <c r="J460" i="2" s="1"/>
  <c r="K460" i="2" s="1"/>
  <c r="Q460" i="2" s="1"/>
  <c r="R461" i="2" s="1"/>
  <c r="U461" i="2" s="1"/>
  <c r="W461" i="2" l="1"/>
  <c r="E461" i="2" s="1"/>
  <c r="I461" i="2" s="1"/>
  <c r="J461" i="2" s="1"/>
  <c r="K461" i="2" s="1"/>
  <c r="Q461" i="2" s="1"/>
  <c r="P460" i="2"/>
  <c r="W462" i="2" l="1"/>
  <c r="R462" i="2"/>
  <c r="U462" i="2" s="1"/>
  <c r="P461" i="2"/>
  <c r="E462" i="2" l="1"/>
  <c r="I462" i="2" s="1"/>
  <c r="J462" i="2" s="1"/>
  <c r="K462" i="2" s="1"/>
  <c r="Q462" i="2" s="1"/>
  <c r="W463" i="2" s="1"/>
  <c r="P462" i="2" l="1"/>
  <c r="R463" i="2"/>
  <c r="U463" i="2" s="1"/>
  <c r="E463" i="2" l="1"/>
  <c r="I463" i="2" s="1"/>
  <c r="J463" i="2" s="1"/>
  <c r="K463" i="2" s="1"/>
  <c r="Q463" i="2" s="1"/>
  <c r="R464" i="2" s="1"/>
  <c r="U464" i="2" s="1"/>
  <c r="W464" i="2" l="1"/>
  <c r="E464" i="2" s="1"/>
  <c r="I464" i="2" s="1"/>
  <c r="J464" i="2" s="1"/>
  <c r="K464" i="2" s="1"/>
  <c r="P463" i="2"/>
  <c r="Q464" i="2" l="1"/>
  <c r="W465" i="2" s="1"/>
  <c r="P464" i="2"/>
  <c r="R465" i="2" l="1"/>
  <c r="U465" i="2" s="1"/>
  <c r="E465" i="2"/>
  <c r="I465" i="2" s="1"/>
  <c r="J465" i="2" s="1"/>
  <c r="K465" i="2" s="1"/>
  <c r="Q465" i="2" s="1"/>
  <c r="W466" i="2" s="1"/>
  <c r="R466" i="2" l="1"/>
  <c r="U466" i="2" s="1"/>
  <c r="P465" i="2"/>
  <c r="E466" i="2" l="1"/>
  <c r="I466" i="2" s="1"/>
  <c r="J466" i="2" s="1"/>
  <c r="K466" i="2" s="1"/>
  <c r="Q466" i="2" s="1"/>
  <c r="W467" i="2" s="1"/>
  <c r="R467" i="2" l="1"/>
  <c r="U467" i="2" s="1"/>
  <c r="P466" i="2"/>
  <c r="E467" i="2" l="1"/>
  <c r="I467" i="2" s="1"/>
  <c r="J467" i="2" s="1"/>
  <c r="K467" i="2" s="1"/>
  <c r="Q467" i="2" s="1"/>
  <c r="W468" i="2" l="1"/>
  <c r="P467" i="2"/>
  <c r="R468" i="2"/>
  <c r="U468" i="2" s="1"/>
  <c r="E468" i="2" l="1"/>
  <c r="I468" i="2" s="1"/>
  <c r="J468" i="2" s="1"/>
  <c r="K468" i="2" s="1"/>
  <c r="Q468" i="2" s="1"/>
  <c r="W469" i="2" l="1"/>
  <c r="R469" i="2"/>
  <c r="U469" i="2" s="1"/>
  <c r="P468" i="2"/>
  <c r="E469" i="2" l="1"/>
  <c r="I469" i="2" s="1"/>
  <c r="J469" i="2" s="1"/>
  <c r="K469" i="2" s="1"/>
  <c r="Q469" i="2" s="1"/>
  <c r="W470" i="2" s="1"/>
  <c r="R470" i="2" l="1"/>
  <c r="U470" i="2" s="1"/>
  <c r="P469" i="2"/>
  <c r="E470" i="2" l="1"/>
  <c r="I470" i="2" s="1"/>
  <c r="J470" i="2" s="1"/>
  <c r="K470" i="2" s="1"/>
  <c r="Q470" i="2" s="1"/>
  <c r="W471" i="2" l="1"/>
  <c r="R471" i="2"/>
  <c r="U471" i="2" s="1"/>
  <c r="P470" i="2"/>
  <c r="E471" i="2" l="1"/>
  <c r="I471" i="2" s="1"/>
  <c r="J471" i="2" s="1"/>
  <c r="K471" i="2" s="1"/>
  <c r="Q471" i="2" s="1"/>
  <c r="W472" i="2" s="1"/>
  <c r="R472" i="2" l="1"/>
  <c r="U472" i="2" s="1"/>
  <c r="P471" i="2"/>
  <c r="E472" i="2" l="1"/>
  <c r="I472" i="2" s="1"/>
  <c r="J472" i="2" s="1"/>
  <c r="K472" i="2" s="1"/>
  <c r="Q472" i="2" s="1"/>
  <c r="W473" i="2" l="1"/>
  <c r="R473" i="2"/>
  <c r="U473" i="2" s="1"/>
  <c r="P472" i="2"/>
  <c r="E473" i="2" l="1"/>
  <c r="I473" i="2" s="1"/>
  <c r="J473" i="2" s="1"/>
  <c r="K473" i="2" s="1"/>
  <c r="Q473" i="2" s="1"/>
  <c r="W474" i="2" s="1"/>
  <c r="R474" i="2" l="1"/>
  <c r="U474" i="2" s="1"/>
  <c r="P473" i="2"/>
  <c r="E474" i="2" l="1"/>
  <c r="I474" i="2" s="1"/>
  <c r="J474" i="2" s="1"/>
  <c r="K474" i="2" s="1"/>
  <c r="Q474" i="2" s="1"/>
  <c r="W475" i="2" s="1"/>
  <c r="R475" i="2" l="1"/>
  <c r="U475" i="2" s="1"/>
  <c r="P474" i="2"/>
  <c r="E475" i="2" l="1"/>
  <c r="I475" i="2" s="1"/>
  <c r="J475" i="2" s="1"/>
  <c r="K475" i="2" s="1"/>
  <c r="Q475" i="2" s="1"/>
  <c r="W476" i="2" l="1"/>
  <c r="P475" i="2"/>
  <c r="R476" i="2"/>
  <c r="U476" i="2" s="1"/>
  <c r="E476" i="2" l="1"/>
  <c r="I476" i="2" s="1"/>
  <c r="J476" i="2" s="1"/>
  <c r="K476" i="2" s="1"/>
  <c r="Q476" i="2" s="1"/>
  <c r="W477" i="2" l="1"/>
  <c r="R477" i="2"/>
  <c r="U477" i="2" s="1"/>
  <c r="P476" i="2"/>
  <c r="E477" i="2" l="1"/>
  <c r="I477" i="2" s="1"/>
  <c r="J477" i="2" s="1"/>
  <c r="K477" i="2" s="1"/>
  <c r="Q477" i="2" s="1"/>
  <c r="W478" i="2" s="1"/>
  <c r="R478" i="2" l="1"/>
  <c r="U478" i="2" s="1"/>
  <c r="P477" i="2"/>
  <c r="E478" i="2" l="1"/>
  <c r="I478" i="2" s="1"/>
  <c r="J478" i="2" s="1"/>
  <c r="K478" i="2" s="1"/>
  <c r="Q478" i="2" s="1"/>
  <c r="W479" i="2" l="1"/>
  <c r="R479" i="2"/>
  <c r="U479" i="2" s="1"/>
  <c r="P478" i="2"/>
  <c r="E479" i="2" l="1"/>
  <c r="I479" i="2" s="1"/>
  <c r="J479" i="2" s="1"/>
  <c r="K479" i="2" s="1"/>
  <c r="Q479" i="2" s="1"/>
  <c r="W480" i="2" s="1"/>
  <c r="R480" i="2" l="1"/>
  <c r="U480" i="2" s="1"/>
  <c r="P479" i="2"/>
  <c r="E480" i="2" l="1"/>
  <c r="I480" i="2" s="1"/>
  <c r="J480" i="2" s="1"/>
  <c r="K480" i="2" s="1"/>
  <c r="Q480" i="2" s="1"/>
  <c r="W481" i="2" s="1"/>
  <c r="R481" i="2" l="1"/>
  <c r="U481" i="2" s="1"/>
  <c r="P480" i="2"/>
  <c r="E481" i="2" l="1"/>
  <c r="I481" i="2" s="1"/>
  <c r="J481" i="2" s="1"/>
  <c r="K481" i="2" s="1"/>
  <c r="Q481" i="2" s="1"/>
  <c r="W482" i="2" l="1"/>
  <c r="P481" i="2"/>
  <c r="R482" i="2"/>
  <c r="U482" i="2" s="1"/>
  <c r="E482" i="2" l="1"/>
  <c r="I482" i="2" s="1"/>
  <c r="J482" i="2" s="1"/>
  <c r="K482" i="2" s="1"/>
  <c r="Q482" i="2" s="1"/>
  <c r="W483" i="2" l="1"/>
  <c r="R483" i="2"/>
  <c r="U483" i="2" s="1"/>
  <c r="P482" i="2"/>
  <c r="E483" i="2" l="1"/>
  <c r="I483" i="2" s="1"/>
  <c r="J483" i="2" s="1"/>
  <c r="K483" i="2" s="1"/>
  <c r="Q483" i="2" s="1"/>
  <c r="W484" i="2" s="1"/>
  <c r="R484" i="2" l="1"/>
  <c r="U484" i="2" s="1"/>
  <c r="E484" i="2"/>
  <c r="I484" i="2" s="1"/>
  <c r="J484" i="2" s="1"/>
  <c r="K484" i="2" s="1"/>
  <c r="P483" i="2"/>
  <c r="Q484" i="2" l="1"/>
  <c r="W485" i="2"/>
  <c r="P484" i="2"/>
  <c r="R485" i="2"/>
  <c r="U485" i="2" s="1"/>
  <c r="E485" i="2" l="1"/>
  <c r="I485" i="2" s="1"/>
  <c r="J485" i="2" s="1"/>
  <c r="K485" i="2" s="1"/>
  <c r="Q485" i="2" s="1"/>
  <c r="W486" i="2" s="1"/>
  <c r="R486" i="2" l="1"/>
  <c r="U486" i="2" s="1"/>
  <c r="E486" i="2"/>
  <c r="I486" i="2" s="1"/>
  <c r="J486" i="2" s="1"/>
  <c r="K486" i="2" s="1"/>
  <c r="P485" i="2"/>
  <c r="Q486" i="2" l="1"/>
  <c r="W487" i="2" s="1"/>
  <c r="P486" i="2"/>
  <c r="R487" i="2"/>
  <c r="U487" i="2" s="1"/>
  <c r="E487" i="2" l="1"/>
  <c r="I487" i="2" s="1"/>
  <c r="J487" i="2" s="1"/>
  <c r="K487" i="2" s="1"/>
  <c r="Q487" i="2" s="1"/>
  <c r="W488" i="2" l="1"/>
  <c r="E488" i="2" s="1"/>
  <c r="I488" i="2" s="1"/>
  <c r="J488" i="2" s="1"/>
  <c r="K488" i="2" s="1"/>
  <c r="P487" i="2"/>
  <c r="R488" i="2"/>
  <c r="U488" i="2" s="1"/>
  <c r="Q488" i="2" l="1"/>
  <c r="W489" i="2" s="1"/>
  <c r="P488" i="2"/>
  <c r="R489" i="2" l="1"/>
  <c r="U489" i="2" s="1"/>
  <c r="E489" i="2"/>
  <c r="I489" i="2" s="1"/>
  <c r="J489" i="2" s="1"/>
  <c r="K489" i="2" s="1"/>
  <c r="Q489" i="2" s="1"/>
  <c r="W490" i="2" s="1"/>
  <c r="R490" i="2" l="1"/>
  <c r="U490" i="2" s="1"/>
  <c r="P489" i="2"/>
  <c r="E490" i="2"/>
  <c r="I490" i="2" s="1"/>
  <c r="J490" i="2" s="1"/>
  <c r="K490" i="2" s="1"/>
  <c r="Q490" i="2" s="1"/>
  <c r="W491" i="2" l="1"/>
  <c r="E491" i="2" s="1"/>
  <c r="I491" i="2" s="1"/>
  <c r="J491" i="2" s="1"/>
  <c r="K491" i="2" s="1"/>
  <c r="P490" i="2"/>
  <c r="R491" i="2"/>
  <c r="U491" i="2" s="1"/>
  <c r="Q491" i="2" l="1"/>
  <c r="W492" i="2" s="1"/>
  <c r="P491" i="2"/>
  <c r="R492" i="2" l="1"/>
  <c r="U492" i="2" s="1"/>
  <c r="E492" i="2"/>
  <c r="I492" i="2" s="1"/>
  <c r="J492" i="2" s="1"/>
  <c r="K492" i="2" s="1"/>
  <c r="Q492" i="2" s="1"/>
  <c r="R493" i="2" s="1"/>
  <c r="U493" i="2" s="1"/>
  <c r="P492" i="2" l="1"/>
  <c r="W493" i="2"/>
  <c r="E493" i="2" s="1"/>
  <c r="I493" i="2" s="1"/>
  <c r="J493" i="2" s="1"/>
  <c r="K493" i="2" s="1"/>
  <c r="Q493" i="2" s="1"/>
  <c r="W494" i="2" l="1"/>
  <c r="E494" i="2" s="1"/>
  <c r="I494" i="2" s="1"/>
  <c r="J494" i="2" s="1"/>
  <c r="K494" i="2" s="1"/>
  <c r="R494" i="2"/>
  <c r="U494" i="2" s="1"/>
  <c r="P493" i="2"/>
  <c r="Q494" i="2" l="1"/>
  <c r="P494" i="2"/>
  <c r="R495" i="2"/>
  <c r="U495" i="2" s="1"/>
  <c r="W495" i="2"/>
  <c r="E495" i="2" s="1"/>
  <c r="I495" i="2" s="1"/>
  <c r="J495" i="2" s="1"/>
  <c r="K495" i="2" s="1"/>
  <c r="Q495" i="2" s="1"/>
  <c r="W496" i="2" s="1"/>
  <c r="R496" i="2" l="1"/>
  <c r="U496" i="2" s="1"/>
  <c r="P495" i="2"/>
  <c r="E496" i="2" l="1"/>
  <c r="I496" i="2" s="1"/>
  <c r="J496" i="2" s="1"/>
  <c r="K496" i="2" s="1"/>
  <c r="Q496" i="2" s="1"/>
  <c r="R497" i="2" s="1"/>
  <c r="U497" i="2" s="1"/>
  <c r="W497" i="2" l="1"/>
  <c r="P496" i="2"/>
  <c r="E497" i="2" l="1"/>
  <c r="I497" i="2" s="1"/>
  <c r="J497" i="2" s="1"/>
  <c r="K497" i="2" s="1"/>
  <c r="Q497" i="2" s="1"/>
  <c r="W498" i="2" l="1"/>
  <c r="R498" i="2"/>
  <c r="U498" i="2" s="1"/>
  <c r="P497" i="2"/>
  <c r="E498" i="2" l="1"/>
  <c r="I498" i="2" s="1"/>
  <c r="J498" i="2" s="1"/>
  <c r="K498" i="2" s="1"/>
  <c r="Q498" i="2" s="1"/>
  <c r="W499" i="2" l="1"/>
  <c r="R499" i="2"/>
  <c r="U499" i="2" s="1"/>
  <c r="P498" i="2"/>
  <c r="E499" i="2" l="1"/>
  <c r="I499" i="2" s="1"/>
  <c r="J499" i="2" s="1"/>
  <c r="K499" i="2" s="1"/>
  <c r="Q499" i="2" s="1"/>
  <c r="W500" i="2" s="1"/>
  <c r="R500" i="2" l="1"/>
  <c r="U500" i="2" s="1"/>
  <c r="P499" i="2"/>
  <c r="E500" i="2" l="1"/>
  <c r="I500" i="2" s="1"/>
  <c r="J500" i="2" s="1"/>
  <c r="K500" i="2" s="1"/>
  <c r="Q500" i="2" s="1"/>
  <c r="W501" i="2" l="1"/>
  <c r="R501" i="2"/>
  <c r="U501" i="2" s="1"/>
  <c r="P500" i="2"/>
  <c r="E501" i="2" l="1"/>
  <c r="I501" i="2" s="1"/>
  <c r="J501" i="2" s="1"/>
  <c r="K501" i="2" s="1"/>
  <c r="Q501" i="2" s="1"/>
  <c r="W502" i="2" s="1"/>
  <c r="R502" i="2" l="1"/>
  <c r="U502" i="2" s="1"/>
  <c r="E502" i="2"/>
  <c r="I502" i="2" s="1"/>
  <c r="J502" i="2" s="1"/>
  <c r="K502" i="2" s="1"/>
  <c r="P501" i="2"/>
  <c r="Q502" i="2" l="1"/>
  <c r="W503" i="2" s="1"/>
  <c r="P502" i="2"/>
  <c r="R503" i="2"/>
  <c r="U503" i="2" s="1"/>
  <c r="E503" i="2" l="1"/>
  <c r="I503" i="2" s="1"/>
  <c r="J503" i="2" s="1"/>
  <c r="K503" i="2" s="1"/>
  <c r="Q503" i="2" s="1"/>
  <c r="W504" i="2" s="1"/>
  <c r="P503" i="2" l="1"/>
  <c r="R504" i="2"/>
  <c r="U504" i="2" s="1"/>
  <c r="E504" i="2" l="1"/>
  <c r="I504" i="2" s="1"/>
  <c r="J504" i="2" s="1"/>
  <c r="K504" i="2" s="1"/>
  <c r="Q504" i="2" s="1"/>
  <c r="W505" i="2" l="1"/>
  <c r="P504" i="2"/>
  <c r="R505" i="2"/>
  <c r="U505" i="2" s="1"/>
  <c r="E505" i="2" l="1"/>
  <c r="I505" i="2" s="1"/>
  <c r="J505" i="2" s="1"/>
  <c r="K505" i="2" s="1"/>
  <c r="Q505" i="2" s="1"/>
  <c r="W506" i="2" s="1"/>
  <c r="R506" i="2" l="1"/>
  <c r="U506" i="2" s="1"/>
  <c r="E506" i="2"/>
  <c r="I506" i="2" s="1"/>
  <c r="J506" i="2" s="1"/>
  <c r="K506" i="2" s="1"/>
  <c r="P505" i="2"/>
  <c r="Q506" i="2" l="1"/>
  <c r="W507" i="2" s="1"/>
  <c r="P506" i="2"/>
  <c r="R507" i="2"/>
  <c r="U507" i="2" s="1"/>
  <c r="E507" i="2" l="1"/>
  <c r="I507" i="2" s="1"/>
  <c r="J507" i="2" s="1"/>
  <c r="K507" i="2" s="1"/>
  <c r="Q507" i="2" s="1"/>
  <c r="W508" i="2" s="1"/>
  <c r="R508" i="2" l="1"/>
  <c r="U508" i="2" s="1"/>
  <c r="P507" i="2"/>
  <c r="E508" i="2" l="1"/>
  <c r="I508" i="2" s="1"/>
  <c r="J508" i="2" s="1"/>
  <c r="K508" i="2" s="1"/>
  <c r="Q508" i="2" s="1"/>
  <c r="W509" i="2" l="1"/>
  <c r="P508" i="2"/>
  <c r="R509" i="2"/>
  <c r="U509" i="2" s="1"/>
  <c r="E509" i="2" l="1"/>
  <c r="I509" i="2" s="1"/>
  <c r="J509" i="2" s="1"/>
  <c r="K509" i="2" s="1"/>
  <c r="Q509" i="2" s="1"/>
  <c r="W510" i="2" s="1"/>
  <c r="R510" i="2" l="1"/>
  <c r="U510" i="2" s="1"/>
  <c r="E510" i="2"/>
  <c r="I510" i="2" s="1"/>
  <c r="J510" i="2" s="1"/>
  <c r="K510" i="2" s="1"/>
  <c r="Q510" i="2" s="1"/>
  <c r="W511" i="2" s="1"/>
  <c r="P509" i="2"/>
  <c r="P510" i="2" l="1"/>
  <c r="R511" i="2"/>
  <c r="U511" i="2" s="1"/>
  <c r="E511" i="2" l="1"/>
  <c r="I511" i="2" s="1"/>
  <c r="J511" i="2" s="1"/>
  <c r="K511" i="2" s="1"/>
  <c r="Q511" i="2" s="1"/>
  <c r="W512" i="2" l="1"/>
  <c r="E512" i="2" s="1"/>
  <c r="I512" i="2" s="1"/>
  <c r="J512" i="2" s="1"/>
  <c r="K512" i="2" s="1"/>
  <c r="P511" i="2"/>
  <c r="R512" i="2"/>
  <c r="U512" i="2" s="1"/>
  <c r="Q512" i="2" l="1"/>
  <c r="W513" i="2"/>
  <c r="R513" i="2"/>
  <c r="U513" i="2" s="1"/>
  <c r="P512" i="2"/>
  <c r="E513" i="2" l="1"/>
  <c r="I513" i="2" s="1"/>
  <c r="J513" i="2" s="1"/>
  <c r="K513" i="2" s="1"/>
  <c r="Q513" i="2" s="1"/>
  <c r="W514" i="2" s="1"/>
  <c r="R514" i="2" l="1"/>
  <c r="U514" i="2" s="1"/>
  <c r="P513" i="2"/>
  <c r="E514" i="2" s="1"/>
  <c r="I514" i="2" s="1"/>
  <c r="J514" i="2" s="1"/>
  <c r="K514" i="2" s="1"/>
  <c r="Q514" i="2" s="1"/>
  <c r="W515" i="2" l="1"/>
  <c r="P514" i="2"/>
  <c r="R515" i="2"/>
  <c r="U515" i="2" s="1"/>
  <c r="E515" i="2" l="1"/>
  <c r="I515" i="2" s="1"/>
  <c r="J515" i="2" s="1"/>
  <c r="K515" i="2" s="1"/>
  <c r="Q515" i="2" s="1"/>
  <c r="W516" i="2" s="1"/>
  <c r="P515" i="2" l="1"/>
  <c r="R516" i="2"/>
  <c r="U516" i="2" s="1"/>
  <c r="E516" i="2" l="1"/>
  <c r="I516" i="2" s="1"/>
  <c r="J516" i="2" s="1"/>
  <c r="K516" i="2" s="1"/>
  <c r="Q516" i="2" s="1"/>
  <c r="W517" i="2" s="1"/>
  <c r="E517" i="2" l="1"/>
  <c r="I517" i="2" s="1"/>
  <c r="J517" i="2" s="1"/>
  <c r="K517" i="2" s="1"/>
  <c r="P516" i="2"/>
  <c r="R517" i="2"/>
  <c r="U517" i="2" s="1"/>
  <c r="Q517" i="2" l="1"/>
  <c r="R518" i="2"/>
  <c r="U518" i="2" s="1"/>
  <c r="P517" i="2"/>
  <c r="W518" i="2"/>
  <c r="E518" i="2" s="1"/>
  <c r="I518" i="2" s="1"/>
  <c r="J518" i="2" s="1"/>
  <c r="K518" i="2" s="1"/>
  <c r="Q518" i="2" s="1"/>
  <c r="W519" i="2" l="1"/>
  <c r="R519" i="2"/>
  <c r="U519" i="2" s="1"/>
  <c r="P518" i="2"/>
  <c r="E519" i="2" l="1"/>
  <c r="I519" i="2" s="1"/>
  <c r="J519" i="2" s="1"/>
  <c r="K519" i="2" s="1"/>
  <c r="Q519" i="2" s="1"/>
  <c r="W520" i="2" s="1"/>
  <c r="R520" i="2" l="1"/>
  <c r="U520" i="2" s="1"/>
  <c r="P519" i="2"/>
  <c r="E520" i="2"/>
  <c r="I520" i="2" s="1"/>
  <c r="J520" i="2" s="1"/>
  <c r="K520" i="2" s="1"/>
  <c r="Q520" i="2" s="1"/>
  <c r="W521" i="2" s="1"/>
  <c r="P520" i="2" l="1"/>
  <c r="R521" i="2"/>
  <c r="U521" i="2" l="1"/>
  <c r="E521" i="2"/>
  <c r="I521" i="2" s="1"/>
  <c r="J521" i="2" s="1"/>
  <c r="K521" i="2" s="1"/>
  <c r="Q521" i="2" s="1"/>
  <c r="R522" i="2" l="1"/>
  <c r="U522" i="2" s="1"/>
  <c r="W522" i="2"/>
  <c r="E522" i="2" s="1"/>
  <c r="I522" i="2" s="1"/>
  <c r="J522" i="2" s="1"/>
  <c r="K522" i="2" s="1"/>
  <c r="Q522" i="2" s="1"/>
  <c r="P521" i="2"/>
  <c r="W523" i="2" l="1"/>
  <c r="P522" i="2"/>
  <c r="R523" i="2"/>
  <c r="U523" i="2" s="1"/>
  <c r="E523" i="2" l="1"/>
  <c r="I523" i="2" s="1"/>
  <c r="J523" i="2" s="1"/>
  <c r="K523" i="2" s="1"/>
  <c r="Q523" i="2" s="1"/>
  <c r="W524" i="2" l="1"/>
  <c r="P523" i="2"/>
  <c r="R524" i="2"/>
  <c r="U524" i="2" s="1"/>
  <c r="E524" i="2" l="1"/>
  <c r="I524" i="2" s="1"/>
  <c r="J524" i="2" s="1"/>
  <c r="K524" i="2" s="1"/>
  <c r="Q524" i="2" s="1"/>
  <c r="W525" i="2" s="1"/>
  <c r="P524" i="2" l="1"/>
  <c r="R525" i="2"/>
  <c r="U525" i="2" s="1"/>
  <c r="E525" i="2" l="1"/>
  <c r="I525" i="2" s="1"/>
  <c r="J525" i="2" s="1"/>
  <c r="K525" i="2" s="1"/>
  <c r="Q525" i="2" s="1"/>
  <c r="W526" i="2" l="1"/>
  <c r="R526" i="2"/>
  <c r="U526" i="2" s="1"/>
  <c r="P525" i="2"/>
  <c r="E526" i="2" l="1"/>
  <c r="I526" i="2" s="1"/>
  <c r="J526" i="2" s="1"/>
  <c r="K526" i="2" s="1"/>
  <c r="Q526" i="2" s="1"/>
  <c r="W527" i="2" s="1"/>
  <c r="R527" i="2" l="1"/>
  <c r="U527" i="2" s="1"/>
  <c r="P526" i="2"/>
  <c r="E527" i="2" s="1"/>
  <c r="I527" i="2" s="1"/>
  <c r="J527" i="2" s="1"/>
  <c r="K527" i="2" s="1"/>
  <c r="Q527" i="2" s="1"/>
  <c r="W528" i="2" l="1"/>
  <c r="P527" i="2"/>
  <c r="R528" i="2"/>
  <c r="U528" i="2" s="1"/>
  <c r="E528" i="2" l="1"/>
  <c r="I528" i="2" s="1"/>
  <c r="J528" i="2" s="1"/>
  <c r="K528" i="2" s="1"/>
  <c r="Q528" i="2" s="1"/>
  <c r="W529" i="2" l="1"/>
  <c r="P528" i="2"/>
  <c r="R529" i="2"/>
  <c r="U529" i="2" s="1"/>
  <c r="E529" i="2" l="1"/>
  <c r="I529" i="2" s="1"/>
  <c r="J529" i="2" s="1"/>
  <c r="K529" i="2" s="1"/>
  <c r="Q529" i="2" s="1"/>
  <c r="W530" i="2" l="1"/>
  <c r="E530" i="2" s="1"/>
  <c r="I530" i="2" s="1"/>
  <c r="J530" i="2" s="1"/>
  <c r="K530" i="2" s="1"/>
  <c r="R530" i="2"/>
  <c r="U530" i="2" s="1"/>
  <c r="P529" i="2"/>
  <c r="Q530" i="2" l="1"/>
  <c r="W531" i="2" s="1"/>
  <c r="P530" i="2"/>
  <c r="R531" i="2"/>
  <c r="U531" i="2" s="1"/>
  <c r="E531" i="2" l="1"/>
  <c r="I531" i="2" s="1"/>
  <c r="J531" i="2" s="1"/>
  <c r="K531" i="2" s="1"/>
  <c r="Q531" i="2" s="1"/>
  <c r="W532" i="2" l="1"/>
  <c r="P531" i="2"/>
  <c r="R532" i="2"/>
  <c r="U532" i="2" s="1"/>
  <c r="E532" i="2" l="1"/>
  <c r="I532" i="2" s="1"/>
  <c r="J532" i="2" s="1"/>
  <c r="K532" i="2" s="1"/>
  <c r="Q532" i="2" s="1"/>
  <c r="W533" i="2" l="1"/>
  <c r="E533" i="2" s="1"/>
  <c r="I533" i="2" s="1"/>
  <c r="J533" i="2" s="1"/>
  <c r="K533" i="2" s="1"/>
  <c r="R533" i="2"/>
  <c r="U533" i="2" s="1"/>
  <c r="P532" i="2"/>
  <c r="Q533" i="2" l="1"/>
  <c r="W534" i="2" s="1"/>
  <c r="P533" i="2"/>
  <c r="R534" i="2"/>
  <c r="U534" i="2" s="1"/>
  <c r="E534" i="2" l="1"/>
  <c r="I534" i="2" s="1"/>
  <c r="J534" i="2" s="1"/>
  <c r="K534" i="2" s="1"/>
  <c r="Q534" i="2" s="1"/>
  <c r="W535" i="2" s="1"/>
  <c r="P534" i="2" l="1"/>
  <c r="R535" i="2"/>
  <c r="U535" i="2" s="1"/>
  <c r="E535" i="2" l="1"/>
  <c r="I535" i="2" s="1"/>
  <c r="J535" i="2" s="1"/>
  <c r="K535" i="2" s="1"/>
  <c r="Q535" i="2" s="1"/>
  <c r="W536" i="2" l="1"/>
  <c r="P535" i="2"/>
  <c r="R536" i="2"/>
  <c r="U536" i="2" s="1"/>
  <c r="E536" i="2" l="1"/>
  <c r="I536" i="2" s="1"/>
  <c r="J536" i="2" s="1"/>
  <c r="K536" i="2" s="1"/>
  <c r="Q536" i="2" s="1"/>
  <c r="W537" i="2" s="1"/>
  <c r="R537" i="2" l="1"/>
  <c r="U537" i="2" s="1"/>
  <c r="P536" i="2"/>
  <c r="E537" i="2" l="1"/>
  <c r="I537" i="2" s="1"/>
  <c r="J537" i="2" s="1"/>
  <c r="K537" i="2" s="1"/>
  <c r="Q537" i="2" s="1"/>
  <c r="W538" i="2" l="1"/>
  <c r="R538" i="2"/>
  <c r="U538" i="2" s="1"/>
  <c r="P537" i="2"/>
  <c r="E538" i="2" l="1"/>
  <c r="I538" i="2" s="1"/>
  <c r="J538" i="2" s="1"/>
  <c r="K538" i="2" s="1"/>
  <c r="Q538" i="2" s="1"/>
  <c r="W539" i="2" l="1"/>
  <c r="R539" i="2"/>
  <c r="U539" i="2" s="1"/>
  <c r="P538" i="2"/>
  <c r="E539" i="2" l="1"/>
  <c r="I539" i="2" s="1"/>
  <c r="J539" i="2" s="1"/>
  <c r="K539" i="2" s="1"/>
  <c r="Q539" i="2" s="1"/>
  <c r="W540" i="2" s="1"/>
  <c r="R540" i="2" l="1"/>
  <c r="U540" i="2" s="1"/>
  <c r="P539" i="2"/>
  <c r="E540" i="2" l="1"/>
  <c r="I540" i="2" s="1"/>
  <c r="J540" i="2" s="1"/>
  <c r="K540" i="2" s="1"/>
  <c r="Q540" i="2" s="1"/>
  <c r="W541" i="2" l="1"/>
  <c r="E541" i="2" s="1"/>
  <c r="I541" i="2" s="1"/>
  <c r="J541" i="2" s="1"/>
  <c r="K541" i="2" s="1"/>
  <c r="P540" i="2"/>
  <c r="R541" i="2"/>
  <c r="U541" i="2" s="1"/>
  <c r="Q541" i="2" l="1"/>
  <c r="W542" i="2" s="1"/>
  <c r="R542" i="2"/>
  <c r="U542" i="2" s="1"/>
  <c r="P541" i="2"/>
  <c r="E542" i="2" l="1"/>
  <c r="I542" i="2" s="1"/>
  <c r="J542" i="2" s="1"/>
  <c r="K542" i="2" s="1"/>
  <c r="Q542" i="2" s="1"/>
  <c r="W543" i="2" s="1"/>
  <c r="R543" i="2" l="1"/>
  <c r="U543" i="2" s="1"/>
  <c r="P542" i="2"/>
  <c r="E543" i="2" l="1"/>
  <c r="I543" i="2" s="1"/>
  <c r="J543" i="2" s="1"/>
  <c r="K543" i="2" s="1"/>
  <c r="Q543" i="2" s="1"/>
  <c r="W544" i="2" l="1"/>
  <c r="R544" i="2"/>
  <c r="U544" i="2" s="1"/>
  <c r="P543" i="2"/>
  <c r="E544" i="2" l="1"/>
  <c r="I544" i="2" s="1"/>
  <c r="J544" i="2" s="1"/>
  <c r="K544" i="2" s="1"/>
  <c r="Q544" i="2" s="1"/>
  <c r="W545" i="2" s="1"/>
  <c r="R545" i="2" l="1"/>
  <c r="U545" i="2" s="1"/>
  <c r="P544" i="2"/>
  <c r="E545" i="2" l="1"/>
  <c r="I545" i="2" s="1"/>
  <c r="J545" i="2" s="1"/>
  <c r="K545" i="2" s="1"/>
  <c r="Q545" i="2" s="1"/>
  <c r="W546" i="2" l="1"/>
  <c r="R546" i="2"/>
  <c r="U546" i="2" s="1"/>
  <c r="P545" i="2"/>
  <c r="E546" i="2" l="1"/>
  <c r="I546" i="2" s="1"/>
  <c r="J546" i="2" s="1"/>
  <c r="K546" i="2" s="1"/>
  <c r="Q546" i="2" s="1"/>
  <c r="R547" i="2" s="1"/>
  <c r="U547" i="2" s="1"/>
  <c r="P546" i="2" l="1"/>
  <c r="W547" i="2"/>
  <c r="E547" i="2" s="1"/>
  <c r="I547" i="2" s="1"/>
  <c r="J547" i="2" s="1"/>
  <c r="K547" i="2" s="1"/>
  <c r="Q547" i="2" s="1"/>
  <c r="W548" i="2" l="1"/>
  <c r="R548" i="2"/>
  <c r="U548" i="2" s="1"/>
  <c r="P547" i="2"/>
  <c r="E548" i="2" l="1"/>
  <c r="I548" i="2" s="1"/>
  <c r="J548" i="2" s="1"/>
  <c r="K548" i="2" s="1"/>
  <c r="Q548" i="2" s="1"/>
  <c r="W549" i="2" s="1"/>
  <c r="R549" i="2" l="1"/>
  <c r="U549" i="2" s="1"/>
  <c r="P548" i="2"/>
  <c r="E549" i="2" l="1"/>
  <c r="I549" i="2" s="1"/>
  <c r="J549" i="2" s="1"/>
  <c r="K549" i="2" s="1"/>
  <c r="Q549" i="2" s="1"/>
  <c r="W550" i="2" l="1"/>
  <c r="R550" i="2"/>
  <c r="U550" i="2" s="1"/>
  <c r="P549" i="2"/>
  <c r="E550" i="2" l="1"/>
  <c r="I550" i="2" s="1"/>
  <c r="J550" i="2" s="1"/>
  <c r="K550" i="2" s="1"/>
  <c r="Q550" i="2" s="1"/>
  <c r="W551" i="2" l="1"/>
  <c r="R551" i="2"/>
  <c r="U551" i="2" s="1"/>
  <c r="P550" i="2"/>
  <c r="E551" i="2" l="1"/>
  <c r="I551" i="2" s="1"/>
  <c r="J551" i="2" s="1"/>
  <c r="K551" i="2" s="1"/>
  <c r="Q551" i="2" s="1"/>
  <c r="W552" i="2" s="1"/>
  <c r="R552" i="2" l="1"/>
  <c r="U552" i="2" s="1"/>
  <c r="P551" i="2"/>
  <c r="E552" i="2" l="1"/>
  <c r="I552" i="2" s="1"/>
  <c r="J552" i="2" s="1"/>
  <c r="K552" i="2" s="1"/>
  <c r="Q552" i="2" s="1"/>
  <c r="W553" i="2" l="1"/>
  <c r="R553" i="2"/>
  <c r="U553" i="2" s="1"/>
  <c r="P552" i="2"/>
  <c r="E553" i="2" l="1"/>
  <c r="I553" i="2" s="1"/>
  <c r="J553" i="2" s="1"/>
  <c r="K553" i="2" s="1"/>
  <c r="Q553" i="2" s="1"/>
  <c r="W554" i="2" s="1"/>
  <c r="R554" i="2" l="1"/>
  <c r="U554" i="2" s="1"/>
  <c r="P553" i="2"/>
  <c r="E554" i="2" l="1"/>
  <c r="I554" i="2" s="1"/>
  <c r="J554" i="2" s="1"/>
  <c r="K554" i="2" s="1"/>
  <c r="Q554" i="2" s="1"/>
  <c r="R555" i="2" s="1"/>
  <c r="U555" i="2" s="1"/>
  <c r="P554" i="2" l="1"/>
  <c r="W555" i="2"/>
  <c r="E555" i="2" s="1"/>
  <c r="I555" i="2" s="1"/>
  <c r="J555" i="2" s="1"/>
  <c r="K555" i="2" s="1"/>
  <c r="Q555" i="2" s="1"/>
  <c r="W556" i="2" l="1"/>
  <c r="E556" i="2" s="1"/>
  <c r="I556" i="2" s="1"/>
  <c r="J556" i="2" s="1"/>
  <c r="K556" i="2" s="1"/>
  <c r="R556" i="2"/>
  <c r="U556" i="2" s="1"/>
  <c r="P555" i="2"/>
  <c r="Q556" i="2" l="1"/>
  <c r="W557" i="2" s="1"/>
  <c r="E557" i="2" s="1"/>
  <c r="I557" i="2" s="1"/>
  <c r="J557" i="2" s="1"/>
  <c r="K557" i="2" s="1"/>
  <c r="P556" i="2"/>
  <c r="Q557" i="2" l="1"/>
  <c r="W558" i="2" s="1"/>
  <c r="R557" i="2"/>
  <c r="U557" i="2" s="1"/>
  <c r="R558" i="2"/>
  <c r="U558" i="2" s="1"/>
  <c r="P557" i="2"/>
  <c r="E558" i="2" l="1"/>
  <c r="I558" i="2" s="1"/>
  <c r="J558" i="2" s="1"/>
  <c r="K558" i="2" s="1"/>
  <c r="Q558" i="2" s="1"/>
  <c r="W559" i="2" s="1"/>
  <c r="R559" i="2" l="1"/>
  <c r="U559" i="2" s="1"/>
  <c r="P558" i="2"/>
  <c r="E559" i="2" l="1"/>
  <c r="I559" i="2" s="1"/>
  <c r="J559" i="2" s="1"/>
  <c r="K559" i="2" s="1"/>
  <c r="Q559" i="2" s="1"/>
  <c r="W560" i="2" l="1"/>
  <c r="P559" i="2"/>
  <c r="R560" i="2"/>
  <c r="U560" i="2" s="1"/>
  <c r="E560" i="2" l="1"/>
  <c r="I560" i="2" s="1"/>
  <c r="J560" i="2" s="1"/>
  <c r="K560" i="2" s="1"/>
  <c r="Q560" i="2" s="1"/>
  <c r="W561" i="2" l="1"/>
  <c r="E561" i="2" s="1"/>
  <c r="I561" i="2" s="1"/>
  <c r="J561" i="2" s="1"/>
  <c r="K561" i="2" s="1"/>
  <c r="Q561" i="2" s="1"/>
  <c r="W562" i="2" s="1"/>
  <c r="R561" i="2"/>
  <c r="U561" i="2" s="1"/>
  <c r="P560" i="2"/>
  <c r="P561" i="2" l="1"/>
  <c r="R562" i="2"/>
  <c r="U562" i="2" s="1"/>
  <c r="E562" i="2" l="1"/>
  <c r="I562" i="2" s="1"/>
  <c r="J562" i="2" s="1"/>
  <c r="K562" i="2" s="1"/>
  <c r="Q562" i="2" s="1"/>
  <c r="W563" i="2" s="1"/>
  <c r="E563" i="2" l="1"/>
  <c r="I563" i="2" s="1"/>
  <c r="J563" i="2" s="1"/>
  <c r="K563" i="2" s="1"/>
  <c r="P562" i="2"/>
  <c r="R563" i="2"/>
  <c r="U563" i="2" s="1"/>
  <c r="Q563" i="2" l="1"/>
  <c r="R564" i="2" s="1"/>
  <c r="U564" i="2" s="1"/>
  <c r="P563" i="2"/>
  <c r="W564" i="2"/>
  <c r="E564" i="2" s="1"/>
  <c r="I564" i="2" s="1"/>
  <c r="J564" i="2" s="1"/>
  <c r="K564" i="2" s="1"/>
  <c r="Q564" i="2" s="1"/>
  <c r="W565" i="2" l="1"/>
  <c r="E565" i="2" s="1"/>
  <c r="I565" i="2" s="1"/>
  <c r="J565" i="2" s="1"/>
  <c r="K565" i="2" s="1"/>
  <c r="P564" i="2"/>
  <c r="R565" i="2"/>
  <c r="U565" i="2" s="1"/>
  <c r="Q565" i="2" l="1"/>
  <c r="W566" i="2" s="1"/>
  <c r="P565" i="2"/>
  <c r="R566" i="2" l="1"/>
  <c r="E566" i="2"/>
  <c r="I566" i="2" s="1"/>
  <c r="J566" i="2" s="1"/>
  <c r="K566" i="2" s="1"/>
  <c r="Q566" i="2" s="1"/>
  <c r="W567" i="2" s="1"/>
  <c r="U566" i="2" l="1"/>
  <c r="E567" i="2"/>
  <c r="I567" i="2" s="1"/>
  <c r="J567" i="2" s="1"/>
  <c r="K567" i="2" s="1"/>
  <c r="P566" i="2"/>
  <c r="R567" i="2"/>
  <c r="U567" i="2" s="1"/>
  <c r="Q567" i="2" l="1"/>
  <c r="R568" i="2"/>
  <c r="U568" i="2" s="1"/>
  <c r="P567" i="2"/>
  <c r="W568" i="2"/>
  <c r="E568" i="2" s="1"/>
  <c r="I568" i="2" s="1"/>
  <c r="J568" i="2" s="1"/>
  <c r="K568" i="2" s="1"/>
  <c r="Q568" i="2" s="1"/>
  <c r="W569" i="2" l="1"/>
  <c r="E569" i="2" s="1"/>
  <c r="I569" i="2" s="1"/>
  <c r="J569" i="2" s="1"/>
  <c r="K569" i="2" s="1"/>
  <c r="P568" i="2"/>
  <c r="R569" i="2"/>
  <c r="U569" i="2" s="1"/>
  <c r="Q569" i="2" l="1"/>
  <c r="W570" i="2" s="1"/>
  <c r="P569" i="2"/>
  <c r="R570" i="2" l="1"/>
  <c r="E570" i="2"/>
  <c r="I570" i="2" s="1"/>
  <c r="J570" i="2" s="1"/>
  <c r="K570" i="2" s="1"/>
  <c r="Q570" i="2" s="1"/>
  <c r="R571" i="2" s="1"/>
  <c r="U571" i="2" s="1"/>
  <c r="U570" i="2" l="1"/>
  <c r="P570" i="2"/>
  <c r="W571" i="2"/>
  <c r="E571" i="2" s="1"/>
  <c r="I571" i="2" s="1"/>
  <c r="J571" i="2" s="1"/>
  <c r="K571" i="2" s="1"/>
  <c r="Q571" i="2" s="1"/>
  <c r="W572" i="2" l="1"/>
  <c r="R572" i="2"/>
  <c r="U572" i="2" s="1"/>
  <c r="P571" i="2"/>
  <c r="E572" i="2" l="1"/>
  <c r="I572" i="2" s="1"/>
  <c r="J572" i="2" s="1"/>
  <c r="K572" i="2" s="1"/>
  <c r="Q572" i="2" s="1"/>
  <c r="R573" i="2" s="1"/>
  <c r="U573" i="2" s="1"/>
  <c r="W573" i="2" l="1"/>
  <c r="P572" i="2"/>
  <c r="E573" i="2" l="1"/>
  <c r="I573" i="2" s="1"/>
  <c r="J573" i="2" s="1"/>
  <c r="K573" i="2" s="1"/>
  <c r="Q573" i="2" s="1"/>
  <c r="P573" i="2" l="1"/>
  <c r="W574" i="2"/>
  <c r="E574" i="2" s="1"/>
  <c r="I574" i="2" s="1"/>
  <c r="J574" i="2" s="1"/>
  <c r="K574" i="2" s="1"/>
  <c r="R574" i="2"/>
  <c r="U574" i="2" s="1"/>
  <c r="Q574" i="2" l="1"/>
  <c r="R575" i="2" s="1"/>
  <c r="U575" i="2" s="1"/>
  <c r="P574" i="2"/>
  <c r="W575" i="2" l="1"/>
  <c r="E575" i="2" s="1"/>
  <c r="I575" i="2" s="1"/>
  <c r="J575" i="2" s="1"/>
  <c r="K575" i="2" s="1"/>
  <c r="Q575" i="2" s="1"/>
  <c r="W576" i="2" l="1"/>
  <c r="R576" i="2"/>
  <c r="U576" i="2" s="1"/>
  <c r="P575" i="2"/>
  <c r="E576" i="2" l="1"/>
  <c r="I576" i="2" s="1"/>
  <c r="J576" i="2" s="1"/>
  <c r="K576" i="2" s="1"/>
  <c r="Q576" i="2" s="1"/>
  <c r="R577" i="2" s="1"/>
  <c r="U577" i="2" s="1"/>
  <c r="W577" i="2" l="1"/>
  <c r="P576" i="2"/>
  <c r="E577" i="2" l="1"/>
  <c r="I577" i="2" s="1"/>
  <c r="J577" i="2" s="1"/>
  <c r="K577" i="2" s="1"/>
  <c r="Q577" i="2" s="1"/>
  <c r="W578" i="2" l="1"/>
  <c r="R578" i="2"/>
  <c r="U578" i="2" s="1"/>
  <c r="P577" i="2"/>
  <c r="E578" i="2" l="1"/>
  <c r="I578" i="2" s="1"/>
  <c r="J578" i="2" s="1"/>
  <c r="K578" i="2" s="1"/>
  <c r="Q578" i="2" s="1"/>
  <c r="R579" i="2" s="1"/>
  <c r="U579" i="2" s="1"/>
  <c r="W579" i="2" l="1"/>
  <c r="P578" i="2"/>
  <c r="E579" i="2" l="1"/>
  <c r="I579" i="2" s="1"/>
  <c r="J579" i="2" s="1"/>
  <c r="K579" i="2" s="1"/>
  <c r="Q579" i="2" s="1"/>
  <c r="W580" i="2" l="1"/>
  <c r="E580" i="2" s="1"/>
  <c r="I580" i="2" s="1"/>
  <c r="J580" i="2" s="1"/>
  <c r="K580" i="2" s="1"/>
  <c r="R580" i="2"/>
  <c r="U580" i="2" s="1"/>
  <c r="P579" i="2"/>
  <c r="Q580" i="2" l="1"/>
  <c r="W581" i="2" s="1"/>
  <c r="P580" i="2"/>
  <c r="R581" i="2"/>
  <c r="U581" i="2" s="1"/>
  <c r="E581" i="2" l="1"/>
  <c r="I581" i="2" s="1"/>
  <c r="J581" i="2" s="1"/>
  <c r="K581" i="2" s="1"/>
  <c r="Q581" i="2" s="1"/>
  <c r="W582" i="2" s="1"/>
  <c r="R582" i="2" l="1"/>
  <c r="U582" i="2" s="1"/>
  <c r="P581" i="2"/>
  <c r="E582" i="2" l="1"/>
  <c r="I582" i="2" s="1"/>
  <c r="J582" i="2" s="1"/>
  <c r="K582" i="2" s="1"/>
  <c r="Q582" i="2" s="1"/>
  <c r="W583" i="2" l="1"/>
  <c r="R583" i="2"/>
  <c r="U583" i="2" s="1"/>
  <c r="P582" i="2"/>
  <c r="E583" i="2" l="1"/>
  <c r="I583" i="2" s="1"/>
  <c r="J583" i="2" s="1"/>
  <c r="K583" i="2" s="1"/>
  <c r="Q583" i="2" s="1"/>
  <c r="W584" i="2" s="1"/>
  <c r="R584" i="2" l="1"/>
  <c r="U584" i="2" s="1"/>
  <c r="P583" i="2"/>
  <c r="E584" i="2" l="1"/>
  <c r="I584" i="2" s="1"/>
  <c r="J584" i="2" s="1"/>
  <c r="K584" i="2" s="1"/>
  <c r="Q584" i="2" s="1"/>
  <c r="W585" i="2" l="1"/>
  <c r="E585" i="2" s="1"/>
  <c r="I585" i="2" s="1"/>
  <c r="J585" i="2" s="1"/>
  <c r="K585" i="2" s="1"/>
  <c r="R585" i="2"/>
  <c r="U585" i="2" s="1"/>
  <c r="P584" i="2"/>
  <c r="Q585" i="2" l="1"/>
  <c r="W586" i="2" s="1"/>
  <c r="P585" i="2"/>
  <c r="R586" i="2"/>
  <c r="U586" i="2" s="1"/>
  <c r="E586" i="2" l="1"/>
  <c r="I586" i="2" s="1"/>
  <c r="J586" i="2" s="1"/>
  <c r="K586" i="2" s="1"/>
  <c r="Q586" i="2" s="1"/>
  <c r="W587" i="2" s="1"/>
  <c r="P586" i="2" l="1"/>
  <c r="R587" i="2"/>
  <c r="U587" i="2" s="1"/>
  <c r="E587" i="2"/>
  <c r="I587" i="2" s="1"/>
  <c r="J587" i="2" s="1"/>
  <c r="K587" i="2" s="1"/>
  <c r="Q587" i="2" s="1"/>
  <c r="W588" i="2" l="1"/>
  <c r="R588" i="2"/>
  <c r="U588" i="2" s="1"/>
  <c r="P587" i="2"/>
  <c r="E588" i="2" l="1"/>
  <c r="I588" i="2" s="1"/>
  <c r="J588" i="2" s="1"/>
  <c r="K588" i="2" s="1"/>
  <c r="Q588" i="2" s="1"/>
  <c r="R589" i="2" s="1"/>
  <c r="U589" i="2" s="1"/>
  <c r="W589" i="2" l="1"/>
  <c r="P588" i="2"/>
  <c r="E589" i="2" l="1"/>
  <c r="I589" i="2" s="1"/>
  <c r="J589" i="2" s="1"/>
  <c r="K589" i="2" s="1"/>
  <c r="Q589" i="2" s="1"/>
  <c r="W590" i="2" l="1"/>
  <c r="R590" i="2"/>
  <c r="U590" i="2" s="1"/>
  <c r="P589" i="2"/>
  <c r="E590" i="2" l="1"/>
  <c r="I590" i="2" s="1"/>
  <c r="J590" i="2" s="1"/>
  <c r="K590" i="2" s="1"/>
  <c r="Q590" i="2" s="1"/>
  <c r="W591" i="2" l="1"/>
  <c r="R591" i="2"/>
  <c r="U591" i="2" s="1"/>
  <c r="P590" i="2"/>
  <c r="E591" i="2" l="1"/>
  <c r="I591" i="2" s="1"/>
  <c r="J591" i="2" s="1"/>
  <c r="K591" i="2" s="1"/>
  <c r="Q591" i="2" s="1"/>
  <c r="W592" i="2" s="1"/>
  <c r="R592" i="2" l="1"/>
  <c r="U592" i="2" s="1"/>
  <c r="P591" i="2"/>
  <c r="E592" i="2" l="1"/>
  <c r="I592" i="2" s="1"/>
  <c r="J592" i="2" s="1"/>
  <c r="K592" i="2" s="1"/>
  <c r="Q592" i="2" s="1"/>
  <c r="W593" i="2" l="1"/>
  <c r="R593" i="2"/>
  <c r="U593" i="2" s="1"/>
  <c r="P592" i="2"/>
  <c r="E593" i="2" l="1"/>
  <c r="I593" i="2" s="1"/>
  <c r="J593" i="2" s="1"/>
  <c r="K593" i="2" s="1"/>
  <c r="Q593" i="2" s="1"/>
  <c r="W594" i="2" s="1"/>
  <c r="R594" i="2" l="1"/>
  <c r="U594" i="2" s="1"/>
  <c r="P593" i="2"/>
  <c r="E594" i="2" l="1"/>
  <c r="I594" i="2" s="1"/>
  <c r="J594" i="2" s="1"/>
  <c r="K594" i="2" s="1"/>
  <c r="Q594" i="2" s="1"/>
  <c r="W595" i="2" s="1"/>
  <c r="P594" i="2" l="1"/>
  <c r="R595" i="2"/>
  <c r="U595" i="2" s="1"/>
  <c r="E595" i="2" l="1"/>
  <c r="I595" i="2" s="1"/>
  <c r="J595" i="2" s="1"/>
  <c r="K595" i="2" s="1"/>
  <c r="Q595" i="2" s="1"/>
  <c r="R596" i="2" s="1"/>
  <c r="U596" i="2" s="1"/>
  <c r="W596" i="2" l="1"/>
  <c r="E596" i="2" s="1"/>
  <c r="I596" i="2" s="1"/>
  <c r="J596" i="2" s="1"/>
  <c r="K596" i="2" s="1"/>
  <c r="P595" i="2"/>
  <c r="Q596" i="2" l="1"/>
  <c r="W597" i="2"/>
  <c r="R597" i="2"/>
  <c r="U597" i="2" s="1"/>
  <c r="P596" i="2"/>
  <c r="E597" i="2" l="1"/>
  <c r="I597" i="2" s="1"/>
  <c r="J597" i="2" s="1"/>
  <c r="K597" i="2" s="1"/>
  <c r="Q597" i="2" s="1"/>
  <c r="R598" i="2" s="1"/>
  <c r="U598" i="2" s="1"/>
  <c r="W598" i="2" l="1"/>
  <c r="P597" i="2"/>
  <c r="E598" i="2" l="1"/>
  <c r="I598" i="2" s="1"/>
  <c r="J598" i="2" s="1"/>
  <c r="K598" i="2" s="1"/>
  <c r="Q598" i="2" s="1"/>
  <c r="W599" i="2" l="1"/>
  <c r="R599" i="2"/>
  <c r="U599" i="2" s="1"/>
  <c r="P598" i="2"/>
  <c r="E599" i="2" l="1"/>
  <c r="I599" i="2" s="1"/>
  <c r="J599" i="2" s="1"/>
  <c r="K599" i="2" s="1"/>
  <c r="Q599" i="2" s="1"/>
  <c r="W600" i="2" s="1"/>
  <c r="R600" i="2" l="1"/>
  <c r="U600" i="2" s="1"/>
  <c r="P599" i="2"/>
  <c r="E600" i="2" l="1"/>
  <c r="I600" i="2" s="1"/>
  <c r="J600" i="2" s="1"/>
  <c r="K600" i="2" s="1"/>
  <c r="Q600" i="2" s="1"/>
  <c r="W601" i="2" l="1"/>
  <c r="R601" i="2"/>
  <c r="U601" i="2" s="1"/>
  <c r="P600" i="2"/>
  <c r="E601" i="2" l="1"/>
  <c r="I601" i="2" s="1"/>
  <c r="J601" i="2" s="1"/>
  <c r="K601" i="2" s="1"/>
  <c r="Q601" i="2" s="1"/>
  <c r="W602" i="2" s="1"/>
  <c r="R602" i="2" l="1"/>
  <c r="U602" i="2" s="1"/>
  <c r="P601" i="2"/>
  <c r="E602" i="2" l="1"/>
  <c r="I602" i="2" s="1"/>
  <c r="J602" i="2" s="1"/>
  <c r="K602" i="2" s="1"/>
  <c r="Q602" i="2" s="1"/>
  <c r="W603" i="2" s="1"/>
  <c r="E603" i="2" l="1"/>
  <c r="I603" i="2" s="1"/>
  <c r="J603" i="2" s="1"/>
  <c r="K603" i="2" s="1"/>
  <c r="R603" i="2"/>
  <c r="U603" i="2" s="1"/>
  <c r="P602" i="2"/>
  <c r="Q603" i="2" l="1"/>
  <c r="R604" i="2" s="1"/>
  <c r="U604" i="2" s="1"/>
  <c r="P603" i="2"/>
  <c r="W604" i="2" l="1"/>
  <c r="E604" i="2" s="1"/>
  <c r="I604" i="2" s="1"/>
  <c r="J604" i="2" s="1"/>
  <c r="K604" i="2" s="1"/>
  <c r="Q604" i="2" s="1"/>
  <c r="W605" i="2"/>
  <c r="R605" i="2"/>
  <c r="U605" i="2" s="1"/>
  <c r="P604" i="2"/>
  <c r="E605" i="2" l="1"/>
  <c r="I605" i="2" s="1"/>
  <c r="J605" i="2" s="1"/>
  <c r="K605" i="2" s="1"/>
  <c r="Q605" i="2" s="1"/>
  <c r="W606" i="2" s="1"/>
  <c r="R606" i="2" l="1"/>
  <c r="U606" i="2" s="1"/>
  <c r="P605" i="2"/>
  <c r="E606" i="2" l="1"/>
  <c r="I606" i="2" s="1"/>
  <c r="J606" i="2" s="1"/>
  <c r="K606" i="2" s="1"/>
  <c r="Q606" i="2" s="1"/>
  <c r="W607" i="2" s="1"/>
  <c r="P606" i="2" l="1"/>
  <c r="R607" i="2"/>
  <c r="U607" i="2" s="1"/>
  <c r="E607" i="2" l="1"/>
  <c r="I607" i="2" s="1"/>
  <c r="J607" i="2" s="1"/>
  <c r="K607" i="2" s="1"/>
  <c r="Q607" i="2" s="1"/>
  <c r="W608" i="2" l="1"/>
  <c r="R608" i="2"/>
  <c r="U608" i="2" s="1"/>
  <c r="P607" i="2"/>
  <c r="E608" i="2" l="1"/>
  <c r="I608" i="2" s="1"/>
  <c r="J608" i="2" s="1"/>
  <c r="K608" i="2" s="1"/>
  <c r="Q608" i="2" s="1"/>
  <c r="R609" i="2" s="1"/>
  <c r="U609" i="2" s="1"/>
  <c r="W609" i="2" l="1"/>
  <c r="E609" i="2" s="1"/>
  <c r="I609" i="2" s="1"/>
  <c r="J609" i="2" s="1"/>
  <c r="K609" i="2" s="1"/>
  <c r="P608" i="2"/>
  <c r="Q609" i="2" l="1"/>
  <c r="W610" i="2"/>
  <c r="R610" i="2"/>
  <c r="U610" i="2" s="1"/>
  <c r="P609" i="2"/>
  <c r="E610" i="2" l="1"/>
  <c r="I610" i="2" s="1"/>
  <c r="J610" i="2" s="1"/>
  <c r="K610" i="2" s="1"/>
  <c r="Q610" i="2" s="1"/>
  <c r="W611" i="2" l="1"/>
  <c r="E611" i="2" s="1"/>
  <c r="I611" i="2" s="1"/>
  <c r="J611" i="2" s="1"/>
  <c r="K611" i="2" s="1"/>
  <c r="P610" i="2"/>
  <c r="R611" i="2"/>
  <c r="U611" i="2" s="1"/>
  <c r="Q611" i="2" l="1"/>
  <c r="W612" i="2" s="1"/>
  <c r="R612" i="2"/>
  <c r="U612" i="2" s="1"/>
  <c r="P611" i="2"/>
  <c r="E612" i="2" l="1"/>
  <c r="I612" i="2" s="1"/>
  <c r="J612" i="2" s="1"/>
  <c r="K612" i="2" s="1"/>
  <c r="Q612" i="2" s="1"/>
  <c r="W613" i="2" s="1"/>
  <c r="R613" i="2" l="1"/>
  <c r="U613" i="2" s="1"/>
  <c r="P612" i="2"/>
  <c r="E613" i="2"/>
  <c r="I613" i="2" s="1"/>
  <c r="J613" i="2" s="1"/>
  <c r="K613" i="2" s="1"/>
  <c r="Q613" i="2" s="1"/>
  <c r="P613" i="2" l="1"/>
  <c r="W614" i="2"/>
  <c r="E614" i="2" s="1"/>
  <c r="I614" i="2" s="1"/>
  <c r="J614" i="2" s="1"/>
  <c r="K614" i="2" s="1"/>
  <c r="Q614" i="2" s="1"/>
  <c r="R614" i="2"/>
  <c r="U614" i="2" s="1"/>
  <c r="W615" i="2" l="1"/>
  <c r="R615" i="2"/>
  <c r="U615" i="2" s="1"/>
  <c r="P614" i="2"/>
  <c r="E615" i="2" l="1"/>
  <c r="I615" i="2" s="1"/>
  <c r="J615" i="2" s="1"/>
  <c r="K615" i="2" s="1"/>
  <c r="Q615" i="2" s="1"/>
  <c r="W616" i="2" s="1"/>
  <c r="R616" i="2" l="1"/>
  <c r="U616" i="2" s="1"/>
  <c r="P615" i="2"/>
  <c r="E616" i="2" l="1"/>
  <c r="I616" i="2" s="1"/>
  <c r="J616" i="2" s="1"/>
  <c r="K616" i="2" s="1"/>
  <c r="Q616" i="2" s="1"/>
  <c r="W617" i="2" l="1"/>
  <c r="R617" i="2"/>
  <c r="U617" i="2" s="1"/>
  <c r="P616" i="2"/>
  <c r="E617" i="2" l="1"/>
  <c r="I617" i="2" s="1"/>
  <c r="J617" i="2" s="1"/>
  <c r="K617" i="2" s="1"/>
  <c r="Q617" i="2" s="1"/>
  <c r="W618" i="2" s="1"/>
  <c r="R618" i="2" l="1"/>
  <c r="U618" i="2" s="1"/>
  <c r="P617" i="2"/>
  <c r="E618" i="2" l="1"/>
  <c r="I618" i="2" s="1"/>
  <c r="J618" i="2" s="1"/>
  <c r="K618" i="2" s="1"/>
  <c r="Q618" i="2" s="1"/>
  <c r="W619" i="2" l="1"/>
  <c r="R619" i="2"/>
  <c r="U619" i="2" s="1"/>
  <c r="P618" i="2"/>
  <c r="E619" i="2" l="1"/>
  <c r="I619" i="2" s="1"/>
  <c r="J619" i="2" s="1"/>
  <c r="K619" i="2" s="1"/>
  <c r="Q619" i="2" s="1"/>
  <c r="W620" i="2" s="1"/>
  <c r="R620" i="2" l="1"/>
  <c r="U620" i="2" s="1"/>
  <c r="P619" i="2"/>
  <c r="E620" i="2" l="1"/>
  <c r="I620" i="2" s="1"/>
  <c r="J620" i="2" s="1"/>
  <c r="K620" i="2" s="1"/>
  <c r="Q620" i="2" s="1"/>
  <c r="W621" i="2" l="1"/>
  <c r="P620" i="2"/>
  <c r="R621" i="2"/>
  <c r="U621" i="2" s="1"/>
  <c r="E621" i="2" l="1"/>
  <c r="I621" i="2" s="1"/>
  <c r="J621" i="2" s="1"/>
  <c r="K621" i="2" s="1"/>
  <c r="Q621" i="2" s="1"/>
  <c r="W622" i="2" s="1"/>
  <c r="P621" i="2" l="1"/>
  <c r="E622" i="2"/>
  <c r="I622" i="2" s="1"/>
  <c r="J622" i="2" s="1"/>
  <c r="K622" i="2" s="1"/>
  <c r="Q622" i="2" s="1"/>
  <c r="R622" i="2"/>
  <c r="U622" i="2" s="1"/>
  <c r="W623" i="2" l="1"/>
  <c r="R623" i="2"/>
  <c r="U623" i="2" s="1"/>
  <c r="P622" i="2"/>
  <c r="E623" i="2" l="1"/>
  <c r="I623" i="2" s="1"/>
  <c r="J623" i="2" s="1"/>
  <c r="K623" i="2" s="1"/>
  <c r="Q623" i="2" s="1"/>
  <c r="W624" i="2" s="1"/>
  <c r="R624" i="2" l="1"/>
  <c r="U624" i="2" s="1"/>
  <c r="P623" i="2"/>
  <c r="E624" i="2" l="1"/>
  <c r="I624" i="2" s="1"/>
  <c r="J624" i="2" s="1"/>
  <c r="K624" i="2" s="1"/>
  <c r="Q624" i="2" s="1"/>
  <c r="W625" i="2" s="1"/>
  <c r="R625" i="2" l="1"/>
  <c r="U625" i="2" s="1"/>
  <c r="P624" i="2"/>
  <c r="E625" i="2" l="1"/>
  <c r="I625" i="2" s="1"/>
  <c r="J625" i="2" s="1"/>
  <c r="K625" i="2" s="1"/>
  <c r="Q625" i="2" s="1"/>
  <c r="W626" i="2" l="1"/>
  <c r="E626" i="2" s="1"/>
  <c r="I626" i="2" s="1"/>
  <c r="J626" i="2" s="1"/>
  <c r="K626" i="2" s="1"/>
  <c r="R626" i="2"/>
  <c r="U626" i="2" s="1"/>
  <c r="P625" i="2"/>
  <c r="Q626" i="2" l="1"/>
  <c r="W627" i="2" s="1"/>
  <c r="E627" i="2" s="1"/>
  <c r="I627" i="2" s="1"/>
  <c r="J627" i="2" s="1"/>
  <c r="K627" i="2" s="1"/>
  <c r="P626" i="2"/>
  <c r="R627" i="2"/>
  <c r="U627" i="2" s="1"/>
  <c r="Q627" i="2" l="1"/>
  <c r="W628" i="2" s="1"/>
  <c r="P627" i="2"/>
  <c r="R628" i="2" l="1"/>
  <c r="U628" i="2" s="1"/>
  <c r="E628" i="2"/>
  <c r="I628" i="2" s="1"/>
  <c r="J628" i="2" s="1"/>
  <c r="K628" i="2" s="1"/>
  <c r="Q628" i="2" s="1"/>
  <c r="W629" i="2" s="1"/>
  <c r="R629" i="2" l="1"/>
  <c r="U629" i="2" s="1"/>
  <c r="P628" i="2"/>
  <c r="E629" i="2" l="1"/>
  <c r="I629" i="2" s="1"/>
  <c r="J629" i="2" s="1"/>
  <c r="K629" i="2" s="1"/>
  <c r="Q629" i="2" s="1"/>
  <c r="R630" i="2" s="1"/>
  <c r="U630" i="2" s="1"/>
  <c r="W630" i="2" l="1"/>
  <c r="P629" i="2"/>
  <c r="E630" i="2" l="1"/>
  <c r="I630" i="2" s="1"/>
  <c r="J630" i="2" s="1"/>
  <c r="K630" i="2" s="1"/>
  <c r="Q630" i="2" s="1"/>
  <c r="W631" i="2" l="1"/>
  <c r="R631" i="2"/>
  <c r="U631" i="2" s="1"/>
  <c r="P630" i="2"/>
  <c r="E631" i="2" l="1"/>
  <c r="I631" i="2" s="1"/>
  <c r="J631" i="2" s="1"/>
  <c r="K631" i="2" s="1"/>
  <c r="Q631" i="2" s="1"/>
  <c r="W632" i="2" s="1"/>
  <c r="R632" i="2" l="1"/>
  <c r="U632" i="2" s="1"/>
  <c r="P631" i="2"/>
  <c r="E632" i="2" l="1"/>
  <c r="I632" i="2" s="1"/>
  <c r="J632" i="2" s="1"/>
  <c r="K632" i="2" s="1"/>
  <c r="Q632" i="2" s="1"/>
  <c r="W633" i="2" s="1"/>
  <c r="R633" i="2" l="1"/>
  <c r="P632" i="2"/>
  <c r="U633" i="2" l="1"/>
  <c r="E633" i="2"/>
  <c r="I633" i="2" s="1"/>
  <c r="J633" i="2" s="1"/>
  <c r="K633" i="2" s="1"/>
  <c r="Q633" i="2" s="1"/>
  <c r="W634" i="2" l="1"/>
  <c r="R634" i="2"/>
  <c r="U634" i="2" s="1"/>
  <c r="P633" i="2"/>
  <c r="E634" i="2" l="1"/>
  <c r="I634" i="2" s="1"/>
  <c r="J634" i="2" s="1"/>
  <c r="K634" i="2" s="1"/>
  <c r="Q634" i="2" s="1"/>
  <c r="W635" i="2" l="1"/>
  <c r="R635" i="2"/>
  <c r="U635" i="2" s="1"/>
  <c r="P634" i="2"/>
  <c r="E635" i="2" l="1"/>
  <c r="I635" i="2" s="1"/>
  <c r="J635" i="2" s="1"/>
  <c r="K635" i="2" s="1"/>
  <c r="Q635" i="2" s="1"/>
  <c r="W636" i="2" s="1"/>
  <c r="P635" i="2" l="1"/>
  <c r="E636" i="2"/>
  <c r="I636" i="2" s="1"/>
  <c r="J636" i="2" s="1"/>
  <c r="K636" i="2" s="1"/>
  <c r="Q636" i="2" s="1"/>
  <c r="W637" i="2" s="1"/>
  <c r="R636" i="2"/>
  <c r="U636" i="2" s="1"/>
  <c r="R637" i="2" l="1"/>
  <c r="U637" i="2" s="1"/>
  <c r="E637" i="2"/>
  <c r="I637" i="2" s="1"/>
  <c r="J637" i="2" s="1"/>
  <c r="K637" i="2" s="1"/>
  <c r="P636" i="2"/>
  <c r="Q637" i="2" l="1"/>
  <c r="R638" i="2" s="1"/>
  <c r="U638" i="2" s="1"/>
  <c r="P637" i="2"/>
  <c r="W638" i="2"/>
  <c r="E638" i="2" s="1"/>
  <c r="I638" i="2" s="1"/>
  <c r="J638" i="2" s="1"/>
  <c r="K638" i="2" s="1"/>
  <c r="Q638" i="2" s="1"/>
  <c r="W639" i="2" l="1"/>
  <c r="R639" i="2"/>
  <c r="U639" i="2" s="1"/>
  <c r="P638" i="2"/>
  <c r="E639" i="2" l="1"/>
  <c r="I639" i="2" s="1"/>
  <c r="J639" i="2" s="1"/>
  <c r="K639" i="2" s="1"/>
  <c r="Q639" i="2" s="1"/>
  <c r="W640" i="2" s="1"/>
  <c r="R640" i="2" l="1"/>
  <c r="U640" i="2" s="1"/>
  <c r="P639" i="2"/>
  <c r="E640" i="2"/>
  <c r="I640" i="2" s="1"/>
  <c r="J640" i="2" s="1"/>
  <c r="K640" i="2" s="1"/>
  <c r="Q640" i="2" s="1"/>
  <c r="W641" i="2" s="1"/>
  <c r="P640" i="2" l="1"/>
  <c r="E641" i="2"/>
  <c r="I641" i="2" s="1"/>
  <c r="J641" i="2" s="1"/>
  <c r="K641" i="2" s="1"/>
  <c r="Q641" i="2" s="1"/>
  <c r="R641" i="2"/>
  <c r="U641" i="2" s="1"/>
  <c r="R642" i="2" l="1"/>
  <c r="U642" i="2" s="1"/>
  <c r="W642" i="2"/>
  <c r="E642" i="2" s="1"/>
  <c r="I642" i="2" s="1"/>
  <c r="J642" i="2" s="1"/>
  <c r="K642" i="2" s="1"/>
  <c r="P641" i="2"/>
  <c r="Q642" i="2" l="1"/>
  <c r="W643" i="2" s="1"/>
  <c r="P642" i="2"/>
  <c r="R643" i="2"/>
  <c r="U643" i="2" s="1"/>
  <c r="E643" i="2" l="1"/>
  <c r="I643" i="2" s="1"/>
  <c r="J643" i="2" s="1"/>
  <c r="K643" i="2" s="1"/>
  <c r="Q643" i="2" s="1"/>
  <c r="W644" i="2" s="1"/>
  <c r="R644" i="2" l="1"/>
  <c r="U644" i="2" s="1"/>
  <c r="P643" i="2"/>
  <c r="E644" i="2" l="1"/>
  <c r="I644" i="2" s="1"/>
  <c r="J644" i="2" s="1"/>
  <c r="K644" i="2" s="1"/>
  <c r="Q644" i="2" s="1"/>
  <c r="W645" i="2" l="1"/>
  <c r="R645" i="2"/>
  <c r="U645" i="2" s="1"/>
  <c r="P644" i="2"/>
  <c r="E645" i="2" l="1"/>
  <c r="I645" i="2" s="1"/>
  <c r="J645" i="2" s="1"/>
  <c r="K645" i="2" s="1"/>
  <c r="Q645" i="2" s="1"/>
  <c r="W646" i="2" s="1"/>
  <c r="P645" i="2" l="1"/>
  <c r="R646" i="2"/>
  <c r="U646" i="2" s="1"/>
  <c r="E646" i="2"/>
  <c r="I646" i="2" s="1"/>
  <c r="J646" i="2" s="1"/>
  <c r="K646" i="2" s="1"/>
  <c r="Q646" i="2" s="1"/>
  <c r="W647" i="2" l="1"/>
  <c r="R647" i="2"/>
  <c r="U647" i="2" s="1"/>
  <c r="P646" i="2"/>
  <c r="E647" i="2" l="1"/>
  <c r="I647" i="2" s="1"/>
  <c r="J647" i="2" s="1"/>
  <c r="K647" i="2" s="1"/>
  <c r="Q647" i="2" s="1"/>
  <c r="W648" i="2" s="1"/>
  <c r="R648" i="2" l="1"/>
  <c r="U648" i="2" s="1"/>
  <c r="P647" i="2"/>
  <c r="E648" i="2" l="1"/>
  <c r="I648" i="2" s="1"/>
  <c r="J648" i="2" s="1"/>
  <c r="K648" i="2" s="1"/>
  <c r="Q648" i="2" s="1"/>
  <c r="W649" i="2" s="1"/>
  <c r="P648" i="2" l="1"/>
  <c r="R649" i="2"/>
  <c r="U649" i="2" s="1"/>
  <c r="E649" i="2" l="1"/>
  <c r="I649" i="2" s="1"/>
  <c r="J649" i="2" s="1"/>
  <c r="K649" i="2" s="1"/>
  <c r="Q649" i="2" s="1"/>
  <c r="R650" i="2" s="1"/>
  <c r="U650" i="2" s="1"/>
  <c r="P649" i="2" l="1"/>
  <c r="W650" i="2"/>
  <c r="E650" i="2" s="1"/>
  <c r="I650" i="2" s="1"/>
  <c r="J650" i="2" s="1"/>
  <c r="K650" i="2" s="1"/>
  <c r="Q650" i="2" s="1"/>
  <c r="W651" i="2" l="1"/>
  <c r="R651" i="2"/>
  <c r="U651" i="2" s="1"/>
  <c r="P650" i="2"/>
  <c r="E651" i="2" l="1"/>
  <c r="I651" i="2" s="1"/>
  <c r="J651" i="2" s="1"/>
  <c r="K651" i="2" s="1"/>
  <c r="Q651" i="2" s="1"/>
  <c r="W652" i="2" s="1"/>
  <c r="R652" i="2" l="1"/>
  <c r="U652" i="2" s="1"/>
  <c r="P651" i="2"/>
  <c r="E652" i="2"/>
  <c r="I652" i="2" s="1"/>
  <c r="J652" i="2" s="1"/>
  <c r="K652" i="2" s="1"/>
  <c r="Q652" i="2" s="1"/>
  <c r="W653" i="2" s="1"/>
  <c r="P652" i="2" l="1"/>
  <c r="R653" i="2"/>
  <c r="U653" i="2" s="1"/>
  <c r="E653" i="2" l="1"/>
  <c r="I653" i="2" s="1"/>
  <c r="J653" i="2" s="1"/>
  <c r="K653" i="2" s="1"/>
  <c r="Q653" i="2" s="1"/>
  <c r="W654" i="2" l="1"/>
  <c r="E654" i="2" s="1"/>
  <c r="I654" i="2" s="1"/>
  <c r="J654" i="2" s="1"/>
  <c r="K654" i="2" s="1"/>
  <c r="P653" i="2"/>
  <c r="R654" i="2"/>
  <c r="U654" i="2" s="1"/>
  <c r="Q654" i="2" l="1"/>
  <c r="W655" i="2" s="1"/>
  <c r="P654" i="2"/>
  <c r="R655" i="2" l="1"/>
  <c r="U655" i="2" s="1"/>
  <c r="E655" i="2"/>
  <c r="I655" i="2" s="1"/>
  <c r="J655" i="2" s="1"/>
  <c r="K655" i="2" s="1"/>
  <c r="Q655" i="2" s="1"/>
  <c r="W656" i="2" s="1"/>
  <c r="R656" i="2" l="1"/>
  <c r="U656" i="2" s="1"/>
  <c r="P655" i="2"/>
  <c r="E656" i="2" l="1"/>
  <c r="I656" i="2" s="1"/>
  <c r="J656" i="2" s="1"/>
  <c r="K656" i="2" s="1"/>
  <c r="Q656" i="2" s="1"/>
  <c r="R657" i="2" s="1"/>
  <c r="U657" i="2" s="1"/>
  <c r="W657" i="2" l="1"/>
  <c r="P656" i="2"/>
  <c r="E657" i="2" l="1"/>
  <c r="I657" i="2" s="1"/>
  <c r="J657" i="2" s="1"/>
  <c r="K657" i="2" s="1"/>
  <c r="Q657" i="2" s="1"/>
  <c r="W658" i="2" l="1"/>
  <c r="E658" i="2" s="1"/>
  <c r="I658" i="2" s="1"/>
  <c r="J658" i="2" s="1"/>
  <c r="K658" i="2" s="1"/>
  <c r="R658" i="2"/>
  <c r="U658" i="2" s="1"/>
  <c r="P657" i="2"/>
  <c r="Q658" i="2" l="1"/>
  <c r="W659" i="2" s="1"/>
  <c r="E659" i="2" s="1"/>
  <c r="I659" i="2" s="1"/>
  <c r="J659" i="2" s="1"/>
  <c r="K659" i="2" s="1"/>
  <c r="P658" i="2"/>
  <c r="Q659" i="2" l="1"/>
  <c r="R659" i="2"/>
  <c r="U659" i="2" s="1"/>
  <c r="P659" i="2"/>
  <c r="W660" i="2"/>
  <c r="E660" i="2" s="1"/>
  <c r="I660" i="2" s="1"/>
  <c r="J660" i="2" s="1"/>
  <c r="K660" i="2" s="1"/>
  <c r="Q660" i="2" s="1"/>
  <c r="R660" i="2" l="1"/>
  <c r="U660" i="2" s="1"/>
  <c r="W661" i="2"/>
  <c r="E661" i="2" s="1"/>
  <c r="I661" i="2" s="1"/>
  <c r="J661" i="2" s="1"/>
  <c r="K661" i="2" s="1"/>
  <c r="P660" i="2"/>
  <c r="R661" i="2" l="1"/>
  <c r="U661" i="2" s="1"/>
  <c r="Q661" i="2"/>
  <c r="W662" i="2" s="1"/>
  <c r="P661" i="2"/>
  <c r="R662" i="2" l="1"/>
  <c r="U662" i="2" s="1"/>
  <c r="E662" i="2"/>
  <c r="I662" i="2" s="1"/>
  <c r="J662" i="2" s="1"/>
  <c r="K662" i="2" s="1"/>
  <c r="Q662" i="2" s="1"/>
  <c r="W663" i="2" s="1"/>
  <c r="R663" i="2" l="1"/>
  <c r="U663" i="2" s="1"/>
  <c r="P662" i="2"/>
  <c r="E663" i="2" l="1"/>
  <c r="I663" i="2" s="1"/>
  <c r="J663" i="2" s="1"/>
  <c r="K663" i="2" s="1"/>
  <c r="Q663" i="2" s="1"/>
  <c r="R664" i="2" s="1"/>
  <c r="U664" i="2" s="1"/>
  <c r="W664" i="2" l="1"/>
  <c r="P663" i="2"/>
  <c r="E664" i="2" l="1"/>
  <c r="I664" i="2" s="1"/>
  <c r="J664" i="2" s="1"/>
  <c r="K664" i="2" s="1"/>
  <c r="Q664" i="2" s="1"/>
  <c r="W665" i="2" l="1"/>
  <c r="R665" i="2"/>
  <c r="U665" i="2" s="1"/>
  <c r="P664" i="2"/>
  <c r="E665" i="2" l="1"/>
  <c r="I665" i="2" s="1"/>
  <c r="J665" i="2" s="1"/>
  <c r="K665" i="2" s="1"/>
  <c r="Q665" i="2" s="1"/>
  <c r="W666" i="2" s="1"/>
  <c r="R666" i="2" l="1"/>
  <c r="U666" i="2" s="1"/>
  <c r="P665" i="2"/>
  <c r="E666" i="2" l="1"/>
  <c r="I666" i="2" s="1"/>
  <c r="J666" i="2" s="1"/>
  <c r="K666" i="2" s="1"/>
  <c r="Q666" i="2" s="1"/>
  <c r="W667" i="2" l="1"/>
  <c r="P666" i="2"/>
  <c r="R667" i="2"/>
  <c r="U667" i="2" s="1"/>
  <c r="E667" i="2" l="1"/>
  <c r="I667" i="2" s="1"/>
  <c r="J667" i="2" s="1"/>
  <c r="K667" i="2" s="1"/>
  <c r="Q667" i="2" s="1"/>
  <c r="W668" i="2" s="1"/>
  <c r="P667" i="2" l="1"/>
  <c r="R668" i="2"/>
  <c r="U668" i="2" s="1"/>
  <c r="E668" i="2" l="1"/>
  <c r="I668" i="2" s="1"/>
  <c r="J668" i="2" s="1"/>
  <c r="K668" i="2" s="1"/>
  <c r="Q668" i="2" s="1"/>
  <c r="W669" i="2" s="1"/>
  <c r="R669" i="2" l="1"/>
  <c r="U669" i="2" s="1"/>
  <c r="P668" i="2"/>
  <c r="E669" i="2" l="1"/>
  <c r="I669" i="2" s="1"/>
  <c r="J669" i="2" s="1"/>
  <c r="K669" i="2" s="1"/>
  <c r="Q669" i="2" s="1"/>
  <c r="W670" i="2" l="1"/>
  <c r="P669" i="2"/>
  <c r="R670" i="2"/>
  <c r="U670" i="2" s="1"/>
  <c r="E670" i="2" l="1"/>
  <c r="I670" i="2" s="1"/>
  <c r="J670" i="2" s="1"/>
  <c r="K670" i="2" s="1"/>
  <c r="Q670" i="2" s="1"/>
  <c r="W671" i="2" l="1"/>
  <c r="E671" i="2" s="1"/>
  <c r="I671" i="2" s="1"/>
  <c r="J671" i="2" s="1"/>
  <c r="K671" i="2" s="1"/>
  <c r="R671" i="2"/>
  <c r="U671" i="2" s="1"/>
  <c r="P670" i="2"/>
  <c r="Q671" i="2" l="1"/>
  <c r="W672" i="2" s="1"/>
  <c r="P671" i="2"/>
  <c r="R672" i="2" l="1"/>
  <c r="U672" i="2" s="1"/>
  <c r="E672" i="2"/>
  <c r="I672" i="2" s="1"/>
  <c r="J672" i="2" s="1"/>
  <c r="K672" i="2" s="1"/>
  <c r="Q672" i="2" s="1"/>
  <c r="P672" i="2" l="1"/>
  <c r="W673" i="2"/>
  <c r="E673" i="2" s="1"/>
  <c r="I673" i="2" s="1"/>
  <c r="J673" i="2" s="1"/>
  <c r="K673" i="2" s="1"/>
  <c r="Q673" i="2" s="1"/>
  <c r="W674" i="2" s="1"/>
  <c r="R673" i="2"/>
  <c r="U673" i="2" s="1"/>
  <c r="R674" i="2" l="1"/>
  <c r="U674" i="2" s="1"/>
  <c r="P673" i="2"/>
  <c r="E674" i="2" l="1"/>
  <c r="I674" i="2" s="1"/>
  <c r="J674" i="2" s="1"/>
  <c r="K674" i="2" s="1"/>
  <c r="Q674" i="2" s="1"/>
  <c r="W675" i="2" s="1"/>
  <c r="R675" i="2" l="1"/>
  <c r="U675" i="2" s="1"/>
  <c r="P674" i="2"/>
  <c r="E675" i="2" l="1"/>
  <c r="I675" i="2" s="1"/>
  <c r="J675" i="2" s="1"/>
  <c r="K675" i="2" s="1"/>
  <c r="Q675" i="2" s="1"/>
  <c r="W676" i="2" l="1"/>
  <c r="E676" i="2" s="1"/>
  <c r="I676" i="2" s="1"/>
  <c r="J676" i="2" s="1"/>
  <c r="K676" i="2" s="1"/>
  <c r="P675" i="2"/>
  <c r="R676" i="2"/>
  <c r="U676" i="2" s="1"/>
  <c r="Q676" i="2" l="1"/>
  <c r="W677" i="2" s="1"/>
  <c r="P676" i="2"/>
  <c r="R677" i="2" l="1"/>
  <c r="U677" i="2" s="1"/>
  <c r="E677" i="2"/>
  <c r="I677" i="2" s="1"/>
  <c r="J677" i="2" s="1"/>
  <c r="K677" i="2" s="1"/>
  <c r="Q677" i="2" s="1"/>
  <c r="W678" i="2" s="1"/>
  <c r="R678" i="2" l="1"/>
  <c r="U678" i="2" s="1"/>
  <c r="P677" i="2"/>
  <c r="E678" i="2" l="1"/>
  <c r="I678" i="2" s="1"/>
  <c r="J678" i="2" s="1"/>
  <c r="K678" i="2" s="1"/>
  <c r="Q678" i="2" s="1"/>
  <c r="R679" i="2" s="1"/>
  <c r="U679" i="2" s="1"/>
  <c r="W679" i="2" l="1"/>
  <c r="P678" i="2"/>
  <c r="E679" i="2" l="1"/>
  <c r="I679" i="2" s="1"/>
  <c r="J679" i="2" s="1"/>
  <c r="K679" i="2" s="1"/>
  <c r="Q679" i="2" s="1"/>
  <c r="W680" i="2" l="1"/>
  <c r="R680" i="2"/>
  <c r="U680" i="2" s="1"/>
  <c r="P679" i="2"/>
  <c r="E680" i="2" l="1"/>
  <c r="I680" i="2" s="1"/>
  <c r="J680" i="2" s="1"/>
  <c r="K680" i="2" s="1"/>
  <c r="Q680" i="2" s="1"/>
  <c r="W681" i="2" s="1"/>
  <c r="R681" i="2" l="1"/>
  <c r="U681" i="2" s="1"/>
  <c r="P680" i="2"/>
  <c r="E681" i="2" l="1"/>
  <c r="I681" i="2" s="1"/>
  <c r="J681" i="2" s="1"/>
  <c r="K681" i="2" s="1"/>
  <c r="Q681" i="2" s="1"/>
  <c r="R682" i="2" s="1"/>
  <c r="U682" i="2" s="1"/>
  <c r="W682" i="2" l="1"/>
  <c r="P681" i="2"/>
  <c r="E682" i="2" l="1"/>
  <c r="I682" i="2" s="1"/>
  <c r="J682" i="2" s="1"/>
  <c r="K682" i="2" s="1"/>
  <c r="Q682" i="2" s="1"/>
  <c r="P682" i="2" l="1"/>
  <c r="W683" i="2"/>
  <c r="E683" i="2" s="1"/>
  <c r="I683" i="2" s="1"/>
  <c r="J683" i="2" s="1"/>
  <c r="K683" i="2" s="1"/>
  <c r="Q683" i="2" s="1"/>
  <c r="W684" i="2" s="1"/>
  <c r="R683" i="2"/>
  <c r="U683" i="2" s="1"/>
  <c r="R684" i="2" l="1"/>
  <c r="U684" i="2" s="1"/>
  <c r="P683" i="2"/>
  <c r="E684" i="2" l="1"/>
  <c r="I684" i="2" s="1"/>
  <c r="J684" i="2" s="1"/>
  <c r="K684" i="2" s="1"/>
  <c r="Q684" i="2" s="1"/>
  <c r="W685" i="2" s="1"/>
  <c r="R685" i="2" l="1"/>
  <c r="U685" i="2" s="1"/>
  <c r="P684" i="2"/>
  <c r="E685" i="2" l="1"/>
  <c r="I685" i="2" s="1"/>
  <c r="J685" i="2" s="1"/>
  <c r="K685" i="2" s="1"/>
  <c r="Q685" i="2" s="1"/>
  <c r="W686" i="2" l="1"/>
  <c r="E686" i="2" s="1"/>
  <c r="I686" i="2" s="1"/>
  <c r="J686" i="2" s="1"/>
  <c r="K686" i="2" s="1"/>
  <c r="P685" i="2"/>
  <c r="R686" i="2"/>
  <c r="U686" i="2" s="1"/>
  <c r="Q686" i="2" l="1"/>
  <c r="W687" i="2" s="1"/>
  <c r="R687" i="2"/>
  <c r="U687" i="2" s="1"/>
  <c r="P686" i="2"/>
  <c r="E687" i="2" l="1"/>
  <c r="I687" i="2" s="1"/>
  <c r="J687" i="2" s="1"/>
  <c r="K687" i="2" s="1"/>
  <c r="Q687" i="2" s="1"/>
  <c r="R688" i="2" s="1"/>
  <c r="U688" i="2" s="1"/>
  <c r="P687" i="2" l="1"/>
  <c r="W688" i="2"/>
  <c r="E688" i="2" s="1"/>
  <c r="I688" i="2" s="1"/>
  <c r="J688" i="2" s="1"/>
  <c r="K688" i="2" s="1"/>
  <c r="Q688" i="2" s="1"/>
  <c r="W689" i="2" l="1"/>
  <c r="E689" i="2" s="1"/>
  <c r="I689" i="2" s="1"/>
  <c r="J689" i="2" s="1"/>
  <c r="K689" i="2" s="1"/>
  <c r="R689" i="2"/>
  <c r="U689" i="2" s="1"/>
  <c r="P688" i="2"/>
  <c r="Q689" i="2" l="1"/>
  <c r="W690" i="2" s="1"/>
  <c r="P689" i="2"/>
  <c r="R690" i="2"/>
  <c r="U690" i="2" s="1"/>
  <c r="E690" i="2"/>
  <c r="I690" i="2" s="1"/>
  <c r="J690" i="2" s="1"/>
  <c r="K690" i="2" s="1"/>
  <c r="Q690" i="2" s="1"/>
  <c r="W691" i="2" l="1"/>
  <c r="R691" i="2"/>
  <c r="U691" i="2" s="1"/>
  <c r="P690" i="2"/>
  <c r="E691" i="2" l="1"/>
  <c r="I691" i="2" s="1"/>
  <c r="J691" i="2" s="1"/>
  <c r="K691" i="2" s="1"/>
  <c r="Q691" i="2" s="1"/>
  <c r="W692" i="2" l="1"/>
  <c r="R692" i="2"/>
  <c r="U692" i="2" s="1"/>
  <c r="P691" i="2"/>
  <c r="E692" i="2" l="1"/>
  <c r="I692" i="2" s="1"/>
  <c r="J692" i="2" s="1"/>
  <c r="K692" i="2" s="1"/>
  <c r="Q692" i="2" s="1"/>
  <c r="W693" i="2" s="1"/>
  <c r="R693" i="2" l="1"/>
  <c r="U693" i="2" s="1"/>
  <c r="E693" i="2"/>
  <c r="I693" i="2" s="1"/>
  <c r="J693" i="2" s="1"/>
  <c r="K693" i="2" s="1"/>
  <c r="P692" i="2"/>
  <c r="Q693" i="2" l="1"/>
  <c r="W694" i="2" s="1"/>
  <c r="P693" i="2"/>
  <c r="R694" i="2"/>
  <c r="U694" i="2" s="1"/>
  <c r="E694" i="2" l="1"/>
  <c r="I694" i="2" s="1"/>
  <c r="J694" i="2" s="1"/>
  <c r="K694" i="2" s="1"/>
  <c r="Q694" i="2" s="1"/>
  <c r="W695" i="2" s="1"/>
  <c r="R695" i="2" l="1"/>
  <c r="U695" i="2" s="1"/>
  <c r="P694" i="2"/>
  <c r="E695" i="2" l="1"/>
  <c r="I695" i="2" s="1"/>
  <c r="J695" i="2" s="1"/>
  <c r="K695" i="2" s="1"/>
  <c r="Q695" i="2" s="1"/>
  <c r="W696" i="2" s="1"/>
  <c r="P695" i="2" l="1"/>
  <c r="R696" i="2"/>
  <c r="U696" i="2" s="1"/>
  <c r="E696" i="2" l="1"/>
  <c r="I696" i="2" s="1"/>
  <c r="J696" i="2" s="1"/>
  <c r="K696" i="2" s="1"/>
  <c r="Q696" i="2" s="1"/>
  <c r="W697" i="2" l="1"/>
  <c r="P696" i="2"/>
  <c r="R697" i="2"/>
  <c r="U697" i="2" s="1"/>
  <c r="E697" i="2" l="1"/>
  <c r="I697" i="2" s="1"/>
  <c r="J697" i="2" s="1"/>
  <c r="K697" i="2" s="1"/>
  <c r="Q697" i="2" s="1"/>
  <c r="W698" i="2" l="1"/>
  <c r="E698" i="2" s="1"/>
  <c r="I698" i="2" s="1"/>
  <c r="J698" i="2" s="1"/>
  <c r="K698" i="2" s="1"/>
  <c r="R698" i="2"/>
  <c r="U698" i="2" s="1"/>
  <c r="P697" i="2"/>
  <c r="Q698" i="2" l="1"/>
  <c r="W699" i="2" s="1"/>
  <c r="P698" i="2"/>
  <c r="R699" i="2" l="1"/>
  <c r="U699" i="2" s="1"/>
  <c r="E699" i="2"/>
  <c r="I699" i="2" s="1"/>
  <c r="J699" i="2" s="1"/>
  <c r="K699" i="2" s="1"/>
  <c r="Q699" i="2" s="1"/>
  <c r="W700" i="2" s="1"/>
  <c r="R700" i="2" l="1"/>
  <c r="U700" i="2" s="1"/>
  <c r="P699" i="2"/>
  <c r="E700" i="2" l="1"/>
  <c r="I700" i="2" s="1"/>
  <c r="J700" i="2" s="1"/>
  <c r="K700" i="2" s="1"/>
  <c r="Q700" i="2" s="1"/>
  <c r="R701" i="2" s="1"/>
  <c r="U701" i="2" s="1"/>
  <c r="W701" i="2" l="1"/>
  <c r="P700" i="2"/>
  <c r="E701" i="2" l="1"/>
  <c r="I701" i="2" s="1"/>
  <c r="J701" i="2" s="1"/>
  <c r="K701" i="2" s="1"/>
  <c r="Q701" i="2" s="1"/>
  <c r="W702" i="2" l="1"/>
  <c r="R702" i="2"/>
  <c r="U702" i="2" s="1"/>
  <c r="P701" i="2"/>
  <c r="E702" i="2" l="1"/>
  <c r="I702" i="2" s="1"/>
  <c r="J702" i="2" s="1"/>
  <c r="K702" i="2" s="1"/>
  <c r="Q702" i="2" s="1"/>
  <c r="W703" i="2" s="1"/>
  <c r="P702" i="2" l="1"/>
  <c r="E703" i="2"/>
  <c r="I703" i="2" s="1"/>
  <c r="J703" i="2" s="1"/>
  <c r="K703" i="2" s="1"/>
  <c r="Q703" i="2" s="1"/>
  <c r="R703" i="2"/>
  <c r="U703" i="2" s="1"/>
  <c r="R704" i="2" l="1"/>
  <c r="U704" i="2" s="1"/>
  <c r="W704" i="2"/>
  <c r="P703" i="2"/>
  <c r="E704" i="2" l="1"/>
  <c r="I704" i="2" s="1"/>
  <c r="J704" i="2" s="1"/>
  <c r="K704" i="2" s="1"/>
  <c r="Q704" i="2" s="1"/>
  <c r="R705" i="2" s="1"/>
  <c r="U705" i="2" s="1"/>
  <c r="W705" i="2" l="1"/>
  <c r="P704" i="2"/>
  <c r="E705" i="2" l="1"/>
  <c r="I705" i="2" s="1"/>
  <c r="J705" i="2" s="1"/>
  <c r="K705" i="2" s="1"/>
  <c r="Q705" i="2" s="1"/>
  <c r="W706" i="2" l="1"/>
  <c r="R706" i="2"/>
  <c r="U706" i="2" s="1"/>
  <c r="P705" i="2"/>
  <c r="E706" i="2" l="1"/>
  <c r="I706" i="2" s="1"/>
  <c r="J706" i="2" s="1"/>
  <c r="K706" i="2" s="1"/>
  <c r="Q706" i="2" s="1"/>
  <c r="W707" i="2" l="1"/>
  <c r="E707" i="2" s="1"/>
  <c r="I707" i="2" s="1"/>
  <c r="J707" i="2" s="1"/>
  <c r="K707" i="2" s="1"/>
  <c r="R707" i="2"/>
  <c r="U707" i="2" s="1"/>
  <c r="P706" i="2"/>
  <c r="Q707" i="2" l="1"/>
  <c r="W708" i="2" s="1"/>
  <c r="P707" i="2"/>
  <c r="R708" i="2" l="1"/>
  <c r="U708" i="2" s="1"/>
  <c r="E708" i="2"/>
  <c r="I708" i="2" s="1"/>
  <c r="J708" i="2" s="1"/>
  <c r="K708" i="2" s="1"/>
  <c r="Q708" i="2" s="1"/>
  <c r="W709" i="2" l="1"/>
  <c r="E709" i="2" s="1"/>
  <c r="I709" i="2" s="1"/>
  <c r="J709" i="2" s="1"/>
  <c r="K709" i="2" s="1"/>
  <c r="P708" i="2"/>
  <c r="R709" i="2"/>
  <c r="U709" i="2" s="1"/>
  <c r="Q709" i="2" l="1"/>
  <c r="W710" i="2" s="1"/>
  <c r="P709" i="2"/>
  <c r="R710" i="2" l="1"/>
  <c r="U710" i="2" s="1"/>
  <c r="E710" i="2"/>
  <c r="I710" i="2" s="1"/>
  <c r="J710" i="2" s="1"/>
  <c r="K710" i="2" s="1"/>
  <c r="Q710" i="2" s="1"/>
  <c r="W711" i="2" l="1"/>
  <c r="R711" i="2"/>
  <c r="U711" i="2" s="1"/>
  <c r="P710" i="2"/>
  <c r="E711" i="2" l="1"/>
  <c r="I711" i="2" s="1"/>
  <c r="J711" i="2" s="1"/>
  <c r="K711" i="2" s="1"/>
  <c r="Q711" i="2" s="1"/>
  <c r="W712" i="2" s="1"/>
  <c r="R712" i="2" l="1"/>
  <c r="U712" i="2" s="1"/>
  <c r="P711" i="2"/>
  <c r="E712" i="2" l="1"/>
  <c r="I712" i="2" s="1"/>
  <c r="J712" i="2" s="1"/>
  <c r="K712" i="2" s="1"/>
  <c r="Q712" i="2" s="1"/>
  <c r="R713" i="2" s="1"/>
  <c r="U713" i="2" s="1"/>
  <c r="W713" i="2" l="1"/>
  <c r="P712" i="2"/>
  <c r="E713" i="2" l="1"/>
  <c r="I713" i="2" s="1"/>
  <c r="J713" i="2" s="1"/>
  <c r="K713" i="2" s="1"/>
  <c r="Q713" i="2" s="1"/>
  <c r="W714" i="2" l="1"/>
  <c r="R714" i="2"/>
  <c r="U714" i="2" s="1"/>
  <c r="P713" i="2"/>
  <c r="E714" i="2" l="1"/>
  <c r="I714" i="2" s="1"/>
  <c r="J714" i="2" s="1"/>
  <c r="K714" i="2" s="1"/>
  <c r="Q714" i="2" s="1"/>
  <c r="R715" i="2" s="1"/>
  <c r="U715" i="2" s="1"/>
  <c r="W715" i="2" l="1"/>
  <c r="P714" i="2"/>
  <c r="E715" i="2" l="1"/>
  <c r="I715" i="2" s="1"/>
  <c r="J715" i="2" s="1"/>
  <c r="K715" i="2" s="1"/>
  <c r="Q715" i="2" s="1"/>
  <c r="W716" i="2" l="1"/>
  <c r="R716" i="2"/>
  <c r="U716" i="2" s="1"/>
  <c r="P715" i="2"/>
  <c r="E716" i="2" l="1"/>
  <c r="I716" i="2" s="1"/>
  <c r="J716" i="2" s="1"/>
  <c r="K716" i="2" s="1"/>
  <c r="Q716" i="2" s="1"/>
  <c r="W717" i="2" s="1"/>
  <c r="R717" i="2" l="1"/>
  <c r="U717" i="2" s="1"/>
  <c r="P716" i="2"/>
  <c r="E717" i="2" l="1"/>
  <c r="I717" i="2" s="1"/>
  <c r="J717" i="2" s="1"/>
  <c r="K717" i="2" s="1"/>
  <c r="Q717" i="2" s="1"/>
  <c r="W718" i="2" s="1"/>
  <c r="R718" i="2" l="1"/>
  <c r="U718" i="2" s="1"/>
  <c r="P717" i="2"/>
  <c r="E718" i="2" l="1"/>
  <c r="I718" i="2" s="1"/>
  <c r="J718" i="2" s="1"/>
  <c r="K718" i="2" s="1"/>
  <c r="Q718" i="2" s="1"/>
  <c r="W719" i="2" l="1"/>
  <c r="R719" i="2"/>
  <c r="U719" i="2" s="1"/>
  <c r="P718" i="2"/>
  <c r="E719" i="2" l="1"/>
  <c r="I719" i="2" s="1"/>
  <c r="J719" i="2" s="1"/>
  <c r="K719" i="2" s="1"/>
  <c r="Q719" i="2" s="1"/>
  <c r="W720" i="2" l="1"/>
  <c r="R720" i="2"/>
  <c r="U720" i="2" s="1"/>
  <c r="P719" i="2"/>
  <c r="E720" i="2" l="1"/>
  <c r="I720" i="2" s="1"/>
  <c r="J720" i="2" s="1"/>
  <c r="K720" i="2" s="1"/>
  <c r="Q720" i="2" s="1"/>
  <c r="R721" i="2" s="1"/>
  <c r="U721" i="2" s="1"/>
  <c r="W721" i="2" l="1"/>
  <c r="P720" i="2"/>
  <c r="E721" i="2" l="1"/>
  <c r="I721" i="2" s="1"/>
  <c r="J721" i="2" s="1"/>
  <c r="K721" i="2" s="1"/>
  <c r="Q721" i="2" s="1"/>
  <c r="W722" i="2" l="1"/>
  <c r="E722" i="2" s="1"/>
  <c r="I722" i="2" s="1"/>
  <c r="J722" i="2" s="1"/>
  <c r="K722" i="2" s="1"/>
  <c r="R722" i="2"/>
  <c r="U722" i="2" s="1"/>
  <c r="P721" i="2"/>
  <c r="Q722" i="2" l="1"/>
  <c r="R723" i="2" s="1"/>
  <c r="U723" i="2" s="1"/>
  <c r="P722" i="2"/>
  <c r="W723" i="2" l="1"/>
  <c r="E723" i="2" s="1"/>
  <c r="I723" i="2" s="1"/>
  <c r="J723" i="2" s="1"/>
  <c r="K723" i="2" s="1"/>
  <c r="Q723" i="2" s="1"/>
  <c r="W724" i="2" s="1"/>
  <c r="R724" i="2" l="1"/>
  <c r="U724" i="2" s="1"/>
  <c r="P723" i="2"/>
  <c r="E724" i="2"/>
  <c r="I724" i="2" s="1"/>
  <c r="J724" i="2" s="1"/>
  <c r="K724" i="2" s="1"/>
  <c r="Q724" i="2" s="1"/>
  <c r="W725" i="2" s="1"/>
  <c r="R725" i="2" l="1"/>
  <c r="U725" i="2" s="1"/>
  <c r="P724" i="2"/>
  <c r="E725" i="2" l="1"/>
  <c r="I725" i="2" s="1"/>
  <c r="J725" i="2" s="1"/>
  <c r="K725" i="2" s="1"/>
  <c r="Q725" i="2" s="1"/>
  <c r="W726" i="2" l="1"/>
  <c r="E726" i="2" s="1"/>
  <c r="I726" i="2" s="1"/>
  <c r="J726" i="2" s="1"/>
  <c r="K726" i="2" s="1"/>
  <c r="R726" i="2"/>
  <c r="U726" i="2" s="1"/>
  <c r="P725" i="2"/>
  <c r="Q726" i="2" l="1"/>
  <c r="W727" i="2" s="1"/>
  <c r="P726" i="2"/>
  <c r="R727" i="2" l="1"/>
  <c r="U727" i="2" s="1"/>
  <c r="E727" i="2"/>
  <c r="I727" i="2" s="1"/>
  <c r="J727" i="2" s="1"/>
  <c r="K727" i="2" s="1"/>
  <c r="Q727" i="2" s="1"/>
  <c r="R728" i="2" s="1"/>
  <c r="U728" i="2" s="1"/>
  <c r="W728" i="2" l="1"/>
  <c r="P727" i="2"/>
  <c r="E728" i="2" l="1"/>
  <c r="I728" i="2" s="1"/>
  <c r="J728" i="2" s="1"/>
  <c r="K728" i="2" s="1"/>
  <c r="Q728" i="2" s="1"/>
  <c r="W729" i="2" l="1"/>
  <c r="R729" i="2"/>
  <c r="U729" i="2" s="1"/>
  <c r="P728" i="2"/>
  <c r="E729" i="2" l="1"/>
  <c r="I729" i="2" s="1"/>
  <c r="J729" i="2" s="1"/>
  <c r="K729" i="2" s="1"/>
  <c r="Q729" i="2" s="1"/>
  <c r="W730" i="2" l="1"/>
  <c r="R730" i="2"/>
  <c r="U730" i="2" s="1"/>
  <c r="P729" i="2"/>
  <c r="E730" i="2" l="1"/>
  <c r="I730" i="2" s="1"/>
  <c r="J730" i="2" s="1"/>
  <c r="K730" i="2" s="1"/>
  <c r="Q730" i="2" s="1"/>
  <c r="W731" i="2" s="1"/>
  <c r="R731" i="2" l="1"/>
  <c r="U731" i="2" s="1"/>
  <c r="P730" i="2"/>
  <c r="E731" i="2" l="1"/>
  <c r="I731" i="2" s="1"/>
  <c r="J731" i="2" s="1"/>
  <c r="K731" i="2" s="1"/>
  <c r="Q731" i="2" s="1"/>
  <c r="R732" i="2" s="1"/>
  <c r="U732" i="2" s="1"/>
  <c r="W732" i="2" l="1"/>
  <c r="P731" i="2"/>
  <c r="E732" i="2" l="1"/>
  <c r="I732" i="2" s="1"/>
  <c r="J732" i="2" s="1"/>
  <c r="K732" i="2" s="1"/>
  <c r="Q732" i="2" s="1"/>
  <c r="W733" i="2" l="1"/>
  <c r="E733" i="2" s="1"/>
  <c r="I733" i="2" s="1"/>
  <c r="J733" i="2" s="1"/>
  <c r="K733" i="2" s="1"/>
  <c r="R733" i="2"/>
  <c r="U733" i="2" s="1"/>
  <c r="P732" i="2"/>
  <c r="Q733" i="2" l="1"/>
  <c r="W734" i="2" s="1"/>
  <c r="P733" i="2"/>
  <c r="R734" i="2"/>
  <c r="U734" i="2" s="1"/>
  <c r="E734" i="2" l="1"/>
  <c r="I734" i="2" s="1"/>
  <c r="J734" i="2" s="1"/>
  <c r="K734" i="2" s="1"/>
  <c r="Q734" i="2" s="1"/>
  <c r="W735" i="2" s="1"/>
  <c r="R735" i="2" l="1"/>
  <c r="U735" i="2" s="1"/>
  <c r="P734" i="2"/>
  <c r="E735" i="2" l="1"/>
  <c r="I735" i="2" s="1"/>
  <c r="J735" i="2" s="1"/>
  <c r="K735" i="2" s="1"/>
  <c r="Q735" i="2" s="1"/>
  <c r="R736" i="2" s="1"/>
  <c r="U736" i="2" s="1"/>
  <c r="W736" i="2" l="1"/>
  <c r="P735" i="2"/>
  <c r="E736" i="2" l="1"/>
  <c r="I736" i="2" s="1"/>
  <c r="J736" i="2" s="1"/>
  <c r="K736" i="2" s="1"/>
  <c r="Q736" i="2" s="1"/>
  <c r="W737" i="2" l="1"/>
  <c r="R737" i="2"/>
  <c r="U737" i="2" s="1"/>
  <c r="P736" i="2"/>
  <c r="E737" i="2" l="1"/>
  <c r="I737" i="2" s="1"/>
  <c r="J737" i="2" s="1"/>
  <c r="K737" i="2" s="1"/>
  <c r="Q737" i="2" s="1"/>
  <c r="W738" i="2" s="1"/>
  <c r="P737" i="2" l="1"/>
  <c r="R738" i="2"/>
  <c r="U738" i="2" s="1"/>
  <c r="E738" i="2"/>
  <c r="I738" i="2" s="1"/>
  <c r="J738" i="2" s="1"/>
  <c r="K738" i="2" s="1"/>
  <c r="Q738" i="2" s="1"/>
  <c r="W739" i="2" s="1"/>
  <c r="R739" i="2" l="1"/>
  <c r="U739" i="2" s="1"/>
  <c r="P738" i="2"/>
  <c r="E739" i="2" l="1"/>
  <c r="I739" i="2" s="1"/>
  <c r="J739" i="2" s="1"/>
  <c r="K739" i="2" s="1"/>
  <c r="Q739" i="2" s="1"/>
  <c r="W740" i="2" l="1"/>
  <c r="E740" i="2" s="1"/>
  <c r="I740" i="2" s="1"/>
  <c r="J740" i="2" s="1"/>
  <c r="K740" i="2" s="1"/>
  <c r="P739" i="2"/>
  <c r="R740" i="2"/>
  <c r="U740" i="2" s="1"/>
  <c r="Q740" i="2" l="1"/>
  <c r="W741" i="2" s="1"/>
  <c r="R741" i="2"/>
  <c r="U741" i="2" s="1"/>
  <c r="P740" i="2"/>
  <c r="E741" i="2" l="1"/>
  <c r="I741" i="2" s="1"/>
  <c r="J741" i="2" s="1"/>
  <c r="K741" i="2" s="1"/>
  <c r="Q741" i="2" s="1"/>
  <c r="W742" i="2" s="1"/>
  <c r="R742" i="2" l="1"/>
  <c r="U742" i="2" s="1"/>
  <c r="P741" i="2"/>
  <c r="E742" i="2" l="1"/>
  <c r="I742" i="2" s="1"/>
  <c r="J742" i="2" s="1"/>
  <c r="K742" i="2" s="1"/>
  <c r="Q742" i="2" s="1"/>
  <c r="W743" i="2" s="1"/>
  <c r="R743" i="2" l="1"/>
  <c r="U743" i="2" s="1"/>
  <c r="P742" i="2"/>
  <c r="E743" i="2" l="1"/>
  <c r="I743" i="2" s="1"/>
  <c r="J743" i="2" s="1"/>
  <c r="K743" i="2" s="1"/>
  <c r="Q743" i="2" s="1"/>
  <c r="R744" i="2" s="1"/>
  <c r="U744" i="2" s="1"/>
  <c r="W744" i="2" l="1"/>
  <c r="P743" i="2"/>
  <c r="E744" i="2" l="1"/>
  <c r="I744" i="2" s="1"/>
  <c r="J744" i="2" s="1"/>
  <c r="K744" i="2" s="1"/>
  <c r="Q744" i="2" s="1"/>
  <c r="W745" i="2" l="1"/>
  <c r="R745" i="2"/>
  <c r="U745" i="2" s="1"/>
  <c r="P744" i="2"/>
  <c r="E745" i="2" l="1"/>
  <c r="I745" i="2" s="1"/>
  <c r="J745" i="2" s="1"/>
  <c r="K745" i="2" s="1"/>
  <c r="Q745" i="2" s="1"/>
  <c r="W746" i="2" s="1"/>
  <c r="R746" i="2" l="1"/>
  <c r="U746" i="2" s="1"/>
  <c r="P745" i="2"/>
  <c r="E746" i="2" l="1"/>
  <c r="I746" i="2" s="1"/>
  <c r="J746" i="2" s="1"/>
  <c r="K746" i="2" s="1"/>
  <c r="Q746" i="2" s="1"/>
  <c r="W747" i="2" s="1"/>
  <c r="R747" i="2" l="1"/>
  <c r="U747" i="2" s="1"/>
  <c r="P746" i="2"/>
  <c r="E747" i="2" l="1"/>
  <c r="I747" i="2" s="1"/>
  <c r="J747" i="2" s="1"/>
  <c r="K747" i="2" s="1"/>
  <c r="Q747" i="2" s="1"/>
  <c r="W748" i="2" l="1"/>
  <c r="R748" i="2"/>
  <c r="U748" i="2" s="1"/>
  <c r="P747" i="2"/>
  <c r="E748" i="2" l="1"/>
  <c r="I748" i="2" s="1"/>
  <c r="J748" i="2" s="1"/>
  <c r="K748" i="2" s="1"/>
  <c r="Q748" i="2" s="1"/>
  <c r="W749" i="2" l="1"/>
  <c r="R749" i="2"/>
  <c r="U749" i="2" s="1"/>
  <c r="P748" i="2"/>
  <c r="E749" i="2" l="1"/>
  <c r="I749" i="2" s="1"/>
  <c r="J749" i="2" s="1"/>
  <c r="K749" i="2" s="1"/>
  <c r="Q749" i="2" s="1"/>
  <c r="W750" i="2" s="1"/>
  <c r="E750" i="2" l="1"/>
  <c r="I750" i="2" s="1"/>
  <c r="J750" i="2" s="1"/>
  <c r="K750" i="2" s="1"/>
  <c r="P749" i="2"/>
  <c r="R750" i="2"/>
  <c r="U750" i="2" s="1"/>
  <c r="Q750" i="2" l="1"/>
  <c r="R751" i="2"/>
  <c r="U751" i="2" s="1"/>
  <c r="P750" i="2"/>
  <c r="W751" i="2"/>
  <c r="E751" i="2" s="1"/>
  <c r="I751" i="2" s="1"/>
  <c r="J751" i="2" s="1"/>
  <c r="K751" i="2" s="1"/>
  <c r="Q751" i="2" s="1"/>
  <c r="W752" i="2" s="1"/>
  <c r="R752" i="2" l="1"/>
  <c r="U752" i="2" s="1"/>
  <c r="P751" i="2"/>
  <c r="E752" i="2" l="1"/>
  <c r="I752" i="2" s="1"/>
  <c r="J752" i="2" s="1"/>
  <c r="K752" i="2" s="1"/>
  <c r="Q752" i="2" s="1"/>
  <c r="W753" i="2" s="1"/>
  <c r="R753" i="2" l="1"/>
  <c r="U753" i="2" s="1"/>
  <c r="P752" i="2"/>
  <c r="E753" i="2" l="1"/>
  <c r="I753" i="2" s="1"/>
  <c r="J753" i="2" s="1"/>
  <c r="K753" i="2" s="1"/>
  <c r="Q753" i="2" s="1"/>
  <c r="W754" i="2" l="1"/>
  <c r="E754" i="2" s="1"/>
  <c r="I754" i="2" s="1"/>
  <c r="J754" i="2" s="1"/>
  <c r="K754" i="2" s="1"/>
  <c r="R754" i="2"/>
  <c r="U754" i="2" s="1"/>
  <c r="P753" i="2"/>
  <c r="Q754" i="2" l="1"/>
  <c r="W755" i="2" s="1"/>
  <c r="P754" i="2"/>
  <c r="R755" i="2"/>
  <c r="U755" i="2" s="1"/>
  <c r="E755" i="2" l="1"/>
  <c r="I755" i="2" s="1"/>
  <c r="J755" i="2" s="1"/>
  <c r="K755" i="2" s="1"/>
  <c r="Q755" i="2" s="1"/>
  <c r="R756" i="2" s="1"/>
  <c r="U756" i="2" s="1"/>
  <c r="W756" i="2" l="1"/>
  <c r="P755" i="2"/>
  <c r="E756" i="2" l="1"/>
  <c r="I756" i="2" s="1"/>
  <c r="J756" i="2" s="1"/>
  <c r="K756" i="2" s="1"/>
  <c r="Q756" i="2" s="1"/>
  <c r="W757" i="2" l="1"/>
  <c r="E757" i="2" s="1"/>
  <c r="I757" i="2" s="1"/>
  <c r="J757" i="2" s="1"/>
  <c r="K757" i="2" s="1"/>
  <c r="R757" i="2"/>
  <c r="U757" i="2" s="1"/>
  <c r="P756" i="2"/>
  <c r="Q757" i="2" l="1"/>
  <c r="W758" i="2" s="1"/>
  <c r="P757" i="2"/>
  <c r="R758" i="2"/>
  <c r="U758" i="2" s="1"/>
  <c r="E758" i="2" l="1"/>
  <c r="I758" i="2" s="1"/>
  <c r="J758" i="2" s="1"/>
  <c r="K758" i="2" s="1"/>
  <c r="Q758" i="2" s="1"/>
  <c r="W759" i="2" s="1"/>
  <c r="R759" i="2" l="1"/>
  <c r="U759" i="2" s="1"/>
  <c r="P758" i="2"/>
  <c r="E759" i="2" s="1"/>
  <c r="I759" i="2" s="1"/>
  <c r="J759" i="2" s="1"/>
  <c r="K759" i="2" s="1"/>
  <c r="Q759" i="2" s="1"/>
  <c r="W760" i="2" l="1"/>
  <c r="P759" i="2"/>
  <c r="R760" i="2"/>
  <c r="U760" i="2" s="1"/>
  <c r="E760" i="2" l="1"/>
  <c r="I760" i="2" s="1"/>
  <c r="J760" i="2" s="1"/>
  <c r="K760" i="2" s="1"/>
  <c r="Q760" i="2" s="1"/>
  <c r="W761" i="2" s="1"/>
  <c r="R761" i="2" l="1"/>
  <c r="U761" i="2" s="1"/>
  <c r="P760" i="2"/>
  <c r="E761" i="2" l="1"/>
  <c r="I761" i="2" s="1"/>
  <c r="J761" i="2" s="1"/>
  <c r="K761" i="2" s="1"/>
  <c r="Q761" i="2" s="1"/>
  <c r="W762" i="2" l="1"/>
  <c r="R762" i="2"/>
  <c r="U762" i="2" s="1"/>
  <c r="P761" i="2"/>
  <c r="E762" i="2" l="1"/>
  <c r="I762" i="2" s="1"/>
  <c r="J762" i="2" s="1"/>
  <c r="K762" i="2" s="1"/>
  <c r="Q762" i="2" s="1"/>
  <c r="W763" i="2" s="1"/>
  <c r="R763" i="2" l="1"/>
  <c r="U763" i="2" s="1"/>
  <c r="P762" i="2"/>
  <c r="E763" i="2" l="1"/>
  <c r="I763" i="2" s="1"/>
  <c r="J763" i="2" s="1"/>
  <c r="K763" i="2" s="1"/>
  <c r="Q763" i="2" s="1"/>
  <c r="W764" i="2" l="1"/>
  <c r="R764" i="2"/>
  <c r="U764" i="2" s="1"/>
  <c r="P763" i="2"/>
  <c r="E764" i="2" l="1"/>
  <c r="I764" i="2" s="1"/>
  <c r="J764" i="2" s="1"/>
  <c r="K764" i="2" s="1"/>
  <c r="Q764" i="2" s="1"/>
  <c r="W765" i="2" s="1"/>
  <c r="R765" i="2" l="1"/>
  <c r="U765" i="2" s="1"/>
  <c r="P764" i="2"/>
  <c r="E765" i="2" s="1"/>
  <c r="I765" i="2" s="1"/>
  <c r="J765" i="2" s="1"/>
  <c r="K765" i="2" s="1"/>
  <c r="Q765" i="2" s="1"/>
  <c r="W766" i="2" l="1"/>
  <c r="P765" i="2"/>
  <c r="R766" i="2"/>
  <c r="U766" i="2" s="1"/>
  <c r="E766" i="2" l="1"/>
  <c r="I766" i="2" s="1"/>
  <c r="J766" i="2" s="1"/>
  <c r="K766" i="2" s="1"/>
  <c r="Q766" i="2" s="1"/>
  <c r="W767" i="2" l="1"/>
  <c r="E767" i="2" s="1"/>
  <c r="I767" i="2" s="1"/>
  <c r="J767" i="2" s="1"/>
  <c r="K767" i="2" s="1"/>
  <c r="P766" i="2"/>
  <c r="R767" i="2"/>
  <c r="U767" i="2" s="1"/>
  <c r="Q767" i="2" l="1"/>
  <c r="W768" i="2" s="1"/>
  <c r="R768" i="2"/>
  <c r="U768" i="2" s="1"/>
  <c r="P767" i="2"/>
  <c r="E768" i="2" l="1"/>
  <c r="I768" i="2" s="1"/>
  <c r="J768" i="2" s="1"/>
  <c r="K768" i="2" s="1"/>
  <c r="Q768" i="2" s="1"/>
  <c r="R769" i="2" s="1"/>
  <c r="U769" i="2" s="1"/>
  <c r="P768" i="2" l="1"/>
  <c r="W769" i="2"/>
  <c r="E769" i="2" s="1"/>
  <c r="I769" i="2" s="1"/>
  <c r="J769" i="2" s="1"/>
  <c r="K769" i="2" s="1"/>
  <c r="Q769" i="2" s="1"/>
  <c r="W770" i="2" l="1"/>
  <c r="R770" i="2"/>
  <c r="U770" i="2" s="1"/>
  <c r="P769" i="2"/>
  <c r="E770" i="2" l="1"/>
  <c r="I770" i="2" s="1"/>
  <c r="J770" i="2" s="1"/>
  <c r="K770" i="2" s="1"/>
  <c r="Q770" i="2" s="1"/>
  <c r="W771" i="2" s="1"/>
  <c r="R771" i="2" l="1"/>
  <c r="U771" i="2" s="1"/>
  <c r="P770" i="2"/>
  <c r="E771" i="2" l="1"/>
  <c r="I771" i="2" s="1"/>
  <c r="J771" i="2" s="1"/>
  <c r="K771" i="2" s="1"/>
  <c r="Q771" i="2" s="1"/>
  <c r="W772" i="2" l="1"/>
  <c r="R772" i="2"/>
  <c r="U772" i="2" s="1"/>
  <c r="P771" i="2"/>
  <c r="E772" i="2" l="1"/>
  <c r="I772" i="2" s="1"/>
  <c r="J772" i="2" s="1"/>
  <c r="K772" i="2" s="1"/>
  <c r="Q772" i="2" s="1"/>
  <c r="W773" i="2" s="1"/>
  <c r="R773" i="2" l="1"/>
  <c r="U773" i="2" s="1"/>
  <c r="P772" i="2"/>
  <c r="E773" i="2" l="1"/>
  <c r="I773" i="2" s="1"/>
  <c r="J773" i="2" s="1"/>
  <c r="K773" i="2" s="1"/>
  <c r="Q773" i="2" s="1"/>
  <c r="R774" i="2" s="1"/>
  <c r="U774" i="2" s="1"/>
  <c r="W774" i="2" l="1"/>
  <c r="E774" i="2" s="1"/>
  <c r="I774" i="2" s="1"/>
  <c r="J774" i="2" s="1"/>
  <c r="K774" i="2" s="1"/>
  <c r="P773" i="2"/>
  <c r="Q774" i="2" l="1"/>
  <c r="W775" i="2" s="1"/>
  <c r="P774" i="2"/>
  <c r="R775" i="2" l="1"/>
  <c r="E775" i="2"/>
  <c r="I775" i="2" s="1"/>
  <c r="J775" i="2" s="1"/>
  <c r="K775" i="2" s="1"/>
  <c r="Q775" i="2" s="1"/>
  <c r="W776" i="2" s="1"/>
  <c r="U775" i="2" l="1"/>
  <c r="R776" i="2"/>
  <c r="U776" i="2" s="1"/>
  <c r="P775" i="2"/>
  <c r="E776" i="2" l="1"/>
  <c r="I776" i="2" s="1"/>
  <c r="J776" i="2" s="1"/>
  <c r="K776" i="2" s="1"/>
  <c r="Q776" i="2" s="1"/>
  <c r="W777" i="2" l="1"/>
  <c r="P776" i="2"/>
  <c r="R777" i="2"/>
  <c r="U777" i="2" s="1"/>
  <c r="E777" i="2" l="1"/>
  <c r="I777" i="2" s="1"/>
  <c r="J777" i="2" s="1"/>
  <c r="K777" i="2" s="1"/>
  <c r="Q777" i="2" s="1"/>
  <c r="R778" i="2" s="1"/>
  <c r="U778" i="2" s="1"/>
  <c r="W778" i="2" l="1"/>
  <c r="P777" i="2"/>
  <c r="E778" i="2" l="1"/>
  <c r="I778" i="2" s="1"/>
  <c r="J778" i="2" s="1"/>
  <c r="K778" i="2" s="1"/>
  <c r="Q778" i="2" s="1"/>
  <c r="W779" i="2" l="1"/>
  <c r="R779" i="2"/>
  <c r="U779" i="2" s="1"/>
  <c r="P778" i="2"/>
  <c r="E779" i="2" l="1"/>
  <c r="I779" i="2" s="1"/>
  <c r="J779" i="2" s="1"/>
  <c r="K779" i="2" s="1"/>
  <c r="Q779" i="2" s="1"/>
  <c r="W780" i="2" l="1"/>
  <c r="P779" i="2"/>
  <c r="R780" i="2"/>
  <c r="U780" i="2" s="1"/>
  <c r="E780" i="2" l="1"/>
  <c r="I780" i="2" s="1"/>
  <c r="J780" i="2" s="1"/>
  <c r="K780" i="2" s="1"/>
  <c r="Q780" i="2" s="1"/>
  <c r="W781" i="2" l="1"/>
  <c r="R781" i="2"/>
  <c r="U781" i="2" s="1"/>
  <c r="P780" i="2"/>
  <c r="E781" i="2" l="1"/>
  <c r="I781" i="2" s="1"/>
  <c r="J781" i="2" s="1"/>
  <c r="K781" i="2" s="1"/>
  <c r="Q781" i="2" s="1"/>
  <c r="W782" i="2" l="1"/>
  <c r="E782" i="2" s="1"/>
  <c r="I782" i="2" s="1"/>
  <c r="J782" i="2" s="1"/>
  <c r="K782" i="2" s="1"/>
  <c r="P781" i="2"/>
  <c r="R782" i="2"/>
  <c r="U782" i="2" s="1"/>
  <c r="Q782" i="2" l="1"/>
  <c r="W783" i="2"/>
  <c r="R783" i="2"/>
  <c r="U783" i="2" s="1"/>
  <c r="P782" i="2"/>
  <c r="E783" i="2" l="1"/>
  <c r="I783" i="2" s="1"/>
  <c r="J783" i="2" s="1"/>
  <c r="K783" i="2" s="1"/>
  <c r="Q783" i="2" s="1"/>
  <c r="W784" i="2" s="1"/>
  <c r="R784" i="2" l="1"/>
  <c r="U784" i="2" s="1"/>
  <c r="P783" i="2"/>
  <c r="E784" i="2" l="1"/>
  <c r="I784" i="2" s="1"/>
  <c r="J784" i="2" s="1"/>
  <c r="K784" i="2" s="1"/>
  <c r="Q784" i="2" s="1"/>
  <c r="W785" i="2" s="1"/>
  <c r="P784" i="2" l="1"/>
  <c r="R785" i="2"/>
  <c r="U785" i="2" s="1"/>
  <c r="E785" i="2" l="1"/>
  <c r="I785" i="2" s="1"/>
  <c r="J785" i="2" s="1"/>
  <c r="K785" i="2" s="1"/>
  <c r="Q785" i="2" s="1"/>
  <c r="W786" i="2" l="1"/>
  <c r="E786" i="2" s="1"/>
  <c r="I786" i="2" s="1"/>
  <c r="J786" i="2" s="1"/>
  <c r="K786" i="2" s="1"/>
  <c r="P785" i="2"/>
  <c r="R786" i="2"/>
  <c r="U786" i="2" s="1"/>
  <c r="Q786" i="2" l="1"/>
  <c r="W787" i="2" s="1"/>
  <c r="R787" i="2"/>
  <c r="U787" i="2" s="1"/>
  <c r="P786" i="2"/>
  <c r="E787" i="2" l="1"/>
  <c r="I787" i="2" s="1"/>
  <c r="J787" i="2" s="1"/>
  <c r="K787" i="2" s="1"/>
  <c r="Q787" i="2" s="1"/>
  <c r="W788" i="2" l="1"/>
  <c r="E788" i="2" s="1"/>
  <c r="I788" i="2" s="1"/>
  <c r="J788" i="2" s="1"/>
  <c r="K788" i="2" s="1"/>
  <c r="R788" i="2"/>
  <c r="U788" i="2" s="1"/>
  <c r="P787" i="2"/>
  <c r="Q788" i="2" l="1"/>
  <c r="W789" i="2"/>
  <c r="P788" i="2"/>
  <c r="R789" i="2"/>
  <c r="U789" i="2" s="1"/>
  <c r="E789" i="2" l="1"/>
  <c r="I789" i="2" s="1"/>
  <c r="J789" i="2" s="1"/>
  <c r="K789" i="2" s="1"/>
  <c r="Q789" i="2" s="1"/>
  <c r="W790" i="2" l="1"/>
  <c r="E790" i="2" s="1"/>
  <c r="I790" i="2" s="1"/>
  <c r="J790" i="2" s="1"/>
  <c r="K790" i="2" s="1"/>
  <c r="P789" i="2"/>
  <c r="R790" i="2"/>
  <c r="U790" i="2" s="1"/>
  <c r="P790" i="2" l="1"/>
  <c r="Q790" i="2"/>
  <c r="W791" i="2" s="1"/>
  <c r="E791" i="2" s="1"/>
  <c r="I791" i="2" s="1"/>
  <c r="J791" i="2" s="1"/>
  <c r="K791" i="2" s="1"/>
  <c r="Q791" i="2" s="1"/>
  <c r="P791" i="2" l="1"/>
  <c r="W792" i="2"/>
  <c r="E792" i="2" s="1"/>
  <c r="I792" i="2" s="1"/>
  <c r="J792" i="2" s="1"/>
  <c r="K792" i="2" s="1"/>
  <c r="R791" i="2"/>
  <c r="U791" i="2" s="1"/>
  <c r="Q792" i="2" l="1"/>
  <c r="W793" i="2"/>
  <c r="R792" i="2"/>
  <c r="U792" i="2" s="1"/>
  <c r="P792" i="2"/>
  <c r="R793" i="2" l="1"/>
  <c r="U793" i="2" s="1"/>
  <c r="E793" i="2"/>
  <c r="I793" i="2" s="1"/>
  <c r="J793" i="2" s="1"/>
  <c r="K793" i="2" s="1"/>
  <c r="Q793" i="2" s="1"/>
  <c r="W794" i="2" l="1"/>
  <c r="E794" i="2" s="1"/>
  <c r="I794" i="2" s="1"/>
  <c r="J794" i="2" s="1"/>
  <c r="K794" i="2" s="1"/>
  <c r="P793" i="2"/>
  <c r="R794" i="2"/>
  <c r="U794" i="2" s="1"/>
  <c r="Q794" i="2" l="1"/>
  <c r="W795" i="2" s="1"/>
  <c r="P794" i="2"/>
  <c r="R795" i="2" l="1"/>
  <c r="U795" i="2" s="1"/>
  <c r="E795" i="2"/>
  <c r="I795" i="2" s="1"/>
  <c r="J795" i="2" s="1"/>
  <c r="K795" i="2" s="1"/>
  <c r="Q795" i="2" s="1"/>
  <c r="W796" i="2" l="1"/>
  <c r="R796" i="2"/>
  <c r="U796" i="2" s="1"/>
  <c r="P795" i="2"/>
  <c r="E796" i="2" l="1"/>
  <c r="I796" i="2" s="1"/>
  <c r="J796" i="2" s="1"/>
  <c r="K796" i="2" s="1"/>
  <c r="Q796" i="2" s="1"/>
  <c r="W797" i="2" s="1"/>
  <c r="R797" i="2" l="1"/>
  <c r="U797" i="2" s="1"/>
  <c r="P796" i="2"/>
  <c r="E797" i="2" l="1"/>
  <c r="I797" i="2" s="1"/>
  <c r="J797" i="2" s="1"/>
  <c r="K797" i="2" s="1"/>
  <c r="Q797" i="2" s="1"/>
  <c r="W798" i="2" l="1"/>
  <c r="P797" i="2"/>
  <c r="R798" i="2"/>
  <c r="U798" i="2" s="1"/>
  <c r="E798" i="2" l="1"/>
  <c r="I798" i="2" s="1"/>
  <c r="J798" i="2" s="1"/>
  <c r="K798" i="2" s="1"/>
  <c r="Q798" i="2" s="1"/>
  <c r="R799" i="2" s="1"/>
  <c r="U799" i="2" s="1"/>
  <c r="W799" i="2" l="1"/>
  <c r="P798" i="2"/>
  <c r="E799" i="2" l="1"/>
  <c r="I799" i="2" s="1"/>
  <c r="J799" i="2" s="1"/>
  <c r="K799" i="2" s="1"/>
  <c r="Q799" i="2" s="1"/>
  <c r="W800" i="2" l="1"/>
  <c r="R800" i="2"/>
  <c r="U800" i="2" s="1"/>
  <c r="P799" i="2"/>
  <c r="E800" i="2" l="1"/>
  <c r="I800" i="2" s="1"/>
  <c r="J800" i="2" s="1"/>
  <c r="K800" i="2" s="1"/>
  <c r="Q800" i="2" s="1"/>
  <c r="W801" i="2" l="1"/>
  <c r="P800" i="2"/>
  <c r="R801" i="2"/>
  <c r="U801" i="2" s="1"/>
  <c r="E801" i="2" l="1"/>
  <c r="I801" i="2" s="1"/>
  <c r="J801" i="2" s="1"/>
  <c r="K801" i="2" s="1"/>
  <c r="Q801" i="2" s="1"/>
  <c r="W802" i="2" s="1"/>
  <c r="P801" i="2" l="1"/>
  <c r="E802" i="2"/>
  <c r="I802" i="2" s="1"/>
  <c r="J802" i="2" s="1"/>
  <c r="K802" i="2" s="1"/>
  <c r="R802" i="2"/>
  <c r="U802" i="2" s="1"/>
  <c r="Q802" i="2" l="1"/>
  <c r="W803" i="2" s="1"/>
  <c r="P802" i="2"/>
  <c r="R803" i="2" l="1"/>
  <c r="U803" i="2" s="1"/>
  <c r="E803" i="2"/>
  <c r="I803" i="2" s="1"/>
  <c r="J803" i="2" s="1"/>
  <c r="K803" i="2" s="1"/>
  <c r="Q803" i="2" s="1"/>
  <c r="P803" i="2" l="1"/>
</calcChain>
</file>

<file path=xl/sharedStrings.xml><?xml version="1.0" encoding="utf-8"?>
<sst xmlns="http://schemas.openxmlformats.org/spreadsheetml/2006/main" count="89" uniqueCount="72">
  <si>
    <t>CDC Scenario</t>
    <phoneticPr fontId="2"/>
  </si>
  <si>
    <t>https://www.cdc.gov/coronavirus/2019-ncov/hcp/planning-scenarios.html</t>
    <phoneticPr fontId="2"/>
  </si>
  <si>
    <t>R0</t>
    <phoneticPr fontId="2"/>
  </si>
  <si>
    <t>Basic Reproduction Number</t>
    <phoneticPr fontId="2"/>
  </si>
  <si>
    <t>PA</t>
    <phoneticPr fontId="2"/>
  </si>
  <si>
    <t>Percent of infections that are asymptomatic</t>
    <phoneticPr fontId="2"/>
  </si>
  <si>
    <t>Infectiousness of asymptomatic individuals relative to symptomatic</t>
  </si>
  <si>
    <t>SIGMA</t>
    <phoneticPr fontId="2"/>
  </si>
  <si>
    <t>Time from symptom onset in an individual and symptom onset of a second person infected by that individual</t>
  </si>
  <si>
    <t>BETA</t>
    <phoneticPr fontId="2"/>
  </si>
  <si>
    <t>GAMMA</t>
    <phoneticPr fontId="2"/>
  </si>
  <si>
    <t>Parameters</t>
    <phoneticPr fontId="2"/>
  </si>
  <si>
    <t>Daily model</t>
    <phoneticPr fontId="2"/>
  </si>
  <si>
    <t>N</t>
    <phoneticPr fontId="2"/>
  </si>
  <si>
    <t>total population</t>
    <phoneticPr fontId="2"/>
  </si>
  <si>
    <t>推計人口　2020年1月1日現在（確定値）</t>
    <rPh sb="0" eb="2">
      <t>スイケイ</t>
    </rPh>
    <rPh sb="2" eb="4">
      <t>ジンコウ</t>
    </rPh>
    <rPh sb="9" eb="10">
      <t>ネン</t>
    </rPh>
    <rPh sb="11" eb="12">
      <t>ガツ</t>
    </rPh>
    <rPh sb="13" eb="14">
      <t>ニチ</t>
    </rPh>
    <rPh sb="14" eb="16">
      <t>ゲンザイ</t>
    </rPh>
    <rPh sb="17" eb="20">
      <t>カクテイチ</t>
    </rPh>
    <phoneticPr fontId="1"/>
  </si>
  <si>
    <t>T0</t>
    <phoneticPr fontId="2"/>
  </si>
  <si>
    <t>starting date</t>
    <phoneticPr fontId="2"/>
  </si>
  <si>
    <t>NHK集計値で累計感染者数が100を超えた日</t>
    <phoneticPr fontId="2"/>
  </si>
  <si>
    <t>S0</t>
    <phoneticPr fontId="2"/>
  </si>
  <si>
    <t>REMOVED</t>
    <phoneticPr fontId="2"/>
  </si>
  <si>
    <t>IFR</t>
    <phoneticPr fontId="2"/>
  </si>
  <si>
    <t>infected fatality rate</t>
    <phoneticPr fontId="2"/>
  </si>
  <si>
    <t>Factor X</t>
    <phoneticPr fontId="2"/>
  </si>
  <si>
    <t>R0X</t>
    <phoneticPr fontId="2"/>
  </si>
  <si>
    <t>Reduction</t>
    <phoneticPr fontId="2"/>
  </si>
  <si>
    <t>Intervention 1</t>
    <phoneticPr fontId="2"/>
  </si>
  <si>
    <t>Beginning</t>
    <phoneticPr fontId="2"/>
  </si>
  <si>
    <t>Duration</t>
    <phoneticPr fontId="2"/>
  </si>
  <si>
    <t>Intervention 2</t>
    <phoneticPr fontId="2"/>
  </si>
  <si>
    <t>Intervention 3</t>
    <phoneticPr fontId="2"/>
  </si>
  <si>
    <t>Beginning</t>
  </si>
  <si>
    <t>Duration</t>
  </si>
  <si>
    <t>Reduction</t>
  </si>
  <si>
    <t>Intervention 4</t>
    <phoneticPr fontId="2"/>
  </si>
  <si>
    <t>Without intervention</t>
    <phoneticPr fontId="2"/>
  </si>
  <si>
    <t>With intervention</t>
    <phoneticPr fontId="2"/>
  </si>
  <si>
    <t>Death (per 1,000)</t>
    <phoneticPr fontId="2"/>
  </si>
  <si>
    <t>day</t>
    <phoneticPr fontId="2"/>
  </si>
  <si>
    <t>Date</t>
    <phoneticPr fontId="2"/>
  </si>
  <si>
    <t>x1</t>
    <phoneticPr fontId="2"/>
  </si>
  <si>
    <t>x2</t>
    <phoneticPr fontId="2"/>
  </si>
  <si>
    <t>x3</t>
    <phoneticPr fontId="2"/>
  </si>
  <si>
    <t>x4</t>
    <phoneticPr fontId="2"/>
  </si>
  <si>
    <t>x</t>
    <phoneticPr fontId="2"/>
  </si>
  <si>
    <t>Rt</t>
    <phoneticPr fontId="2"/>
  </si>
  <si>
    <t>BETA(1-x)</t>
    <phoneticPr fontId="2"/>
  </si>
  <si>
    <t>Susceptible</t>
    <phoneticPr fontId="2"/>
  </si>
  <si>
    <t>Infectious</t>
    <phoneticPr fontId="2"/>
  </si>
  <si>
    <t>Removed</t>
    <phoneticPr fontId="2"/>
  </si>
  <si>
    <t>Without intevention</t>
    <phoneticPr fontId="2"/>
  </si>
  <si>
    <t>Threshold</t>
    <phoneticPr fontId="2"/>
  </si>
  <si>
    <t>Meyerowitz-Katz and Merone. https://doi.org/10.1016/j.ijid.2020.09.1464</t>
    <phoneticPr fontId="2"/>
  </si>
  <si>
    <t>Benefit of reducing infection hazard</t>
    <phoneticPr fontId="2"/>
  </si>
  <si>
    <t>VSL</t>
    <phoneticPr fontId="2"/>
  </si>
  <si>
    <t>Hall, Jones and Klenow</t>
    <phoneticPr fontId="2"/>
  </si>
  <si>
    <t>Cost of reducing infection hazard</t>
    <phoneticPr fontId="2"/>
  </si>
  <si>
    <t>Doti</t>
    <phoneticPr fontId="2"/>
  </si>
  <si>
    <t>I</t>
    <phoneticPr fontId="2"/>
  </si>
  <si>
    <t>← Parameters</t>
    <phoneticPr fontId="2"/>
  </si>
  <si>
    <t>marginal cost</t>
    <phoneticPr fontId="2"/>
  </si>
  <si>
    <t>LAMDAI</t>
    <phoneticPr fontId="2"/>
  </si>
  <si>
    <t>Marginal beneift</t>
    <phoneticPr fontId="2"/>
  </si>
  <si>
    <t>expected loss of infection is</t>
    <phoneticPr fontId="2"/>
  </si>
  <si>
    <t xml:space="preserve"> of per capita annual GDP</t>
    <phoneticPr fontId="2"/>
  </si>
  <si>
    <t>Alvarez et al.</t>
    <phoneticPr fontId="2"/>
  </si>
  <si>
    <t xml:space="preserve"> Eichenbaum et al.</t>
    <phoneticPr fontId="2"/>
  </si>
  <si>
    <t>Jones et al.</t>
    <phoneticPr fontId="2"/>
  </si>
  <si>
    <t>Prevalence</t>
    <phoneticPr fontId="2"/>
  </si>
  <si>
    <t>Plateau prevalence under control is</t>
    <phoneticPr fontId="2"/>
  </si>
  <si>
    <t>=</t>
    <phoneticPr fontId="2"/>
  </si>
  <si>
    <t>Eq (6) is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</si>
</sst>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'Simulated-SIR'!$M$1</c:f>
              <c:strCache>
                <c:ptCount val="1"/>
                <c:pt idx="0">
                  <c:v>Without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'Simulated-SIR'!$A$3:$A$183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'Simulated-SIR'!$N$3:$N$183</c:f>
              <c:numCache>
                <c:formatCode>General</c:formatCode>
                <c:ptCount val="181"/>
                <c:pt idx="0">
                  <c:v>9.9999999999999995E-7</c:v>
                </c:pt>
                <c:pt idx="1">
                  <c:v>1.2499995833333333E-6</c:v>
                </c:pt>
                <c:pt idx="2">
                  <c:v>1.5624987413199073E-6</c:v>
                </c:pt>
                <c:pt idx="3">
                  <c:v>1.9531221652585354E-6</c:v>
                </c:pt>
                <c:pt idx="4">
                  <c:v>2.4414006000181596E-6</c:v>
                </c:pt>
                <c:pt idx="5">
                  <c:v>3.0517472889941812E-6</c:v>
                </c:pt>
                <c:pt idx="6">
                  <c:v>3.8146784914702643E-6</c:v>
                </c:pt>
                <c:pt idx="7">
                  <c:v>4.7683390685591125E-6</c:v>
                </c:pt>
                <c:pt idx="8">
                  <c:v>5.9604093705842762E-6</c:v>
                </c:pt>
                <c:pt idx="9">
                  <c:v>7.4504886976715938E-6</c:v>
                </c:pt>
                <c:pt idx="10">
                  <c:v>9.3130743930856355E-6</c:v>
                </c:pt>
                <c:pt idx="11">
                  <c:v>1.1641285346575943E-5</c:v>
                </c:pt>
                <c:pt idx="12">
                  <c:v>1.455151580563058E-5</c:v>
                </c:pt>
                <c:pt idx="13">
                  <c:v>1.8189251751876607E-5</c:v>
                </c:pt>
                <c:pt idx="14">
                  <c:v>2.2736339984288427E-5</c:v>
                </c:pt>
                <c:pt idx="15">
                  <c:v>2.8420072305226225E-5</c:v>
                </c:pt>
                <c:pt idx="16">
                  <c:v>3.5524537365243239E-5</c:v>
                </c:pt>
                <c:pt idx="17">
                  <c:v>4.4404805175638671E-5</c:v>
                </c:pt>
                <c:pt idx="18">
                  <c:v>5.5504649478462265E-5</c:v>
                </c:pt>
                <c:pt idx="19">
                  <c:v>6.9378687787428856E-5</c:v>
                </c:pt>
                <c:pt idx="20">
                  <c:v>8.6720036252593453E-5</c:v>
                </c:pt>
                <c:pt idx="21">
                  <c:v>1.0839484670779596E-4</c:v>
                </c:pt>
                <c:pt idx="22">
                  <c:v>1.3548542872592753E-4</c:v>
                </c:pt>
                <c:pt idx="23">
                  <c:v>1.6934407526326875E-4</c:v>
                </c:pt>
                <c:pt idx="24">
                  <c:v>2.1166022458985514E-4</c:v>
                </c:pt>
                <c:pt idx="25">
                  <c:v>2.6454422514606511E-4</c:v>
                </c:pt>
                <c:pt idx="26">
                  <c:v>3.3063174883123287E-4</c:v>
                </c:pt>
                <c:pt idx="27">
                  <c:v>4.1321385068261891E-4</c:v>
                </c:pt>
                <c:pt idx="28">
                  <c:v>5.1639883057756305E-4</c:v>
                </c:pt>
                <c:pt idx="29">
                  <c:v>6.4531344853329504E-4</c:v>
                </c:pt>
                <c:pt idx="30">
                  <c:v>8.0635271065120887E-4</c:v>
                </c:pt>
                <c:pt idx="31">
                  <c:v>1.0074894013584815E-3</c:v>
                </c:pt>
                <c:pt idx="32">
                  <c:v>1.2586567950805979E-3</c:v>
                </c:pt>
                <c:pt idx="33">
                  <c:v>1.572220507691333E-3</c:v>
                </c:pt>
                <c:pt idx="34">
                  <c:v>1.9635581534250455E-3</c:v>
                </c:pt>
                <c:pt idx="35">
                  <c:v>2.4517681586975009E-3</c:v>
                </c:pt>
                <c:pt idx="36">
                  <c:v>3.060531379159257E-3</c:v>
                </c:pt>
                <c:pt idx="37">
                  <c:v>3.8191504232579767E-3</c:v>
                </c:pt>
                <c:pt idx="38">
                  <c:v>4.7637907311852603E-3</c:v>
                </c:pt>
                <c:pt idx="39">
                  <c:v>5.9389427770960655E-3</c:v>
                </c:pt>
                <c:pt idx="40">
                  <c:v>7.3991136023950372E-3</c:v>
                </c:pt>
                <c:pt idx="41">
                  <c:v>9.2107342776499568E-3</c:v>
                </c:pt>
                <c:pt idx="42">
                  <c:v>1.1454232096694389E-2</c:v>
                </c:pt>
                <c:pt idx="43">
                  <c:v>1.422615441462052E-2</c:v>
                </c:pt>
                <c:pt idx="44">
                  <c:v>1.7641134788410347E-2</c:v>
                </c:pt>
                <c:pt idx="45">
                  <c:v>2.18333494014138E-2</c:v>
                </c:pt>
                <c:pt idx="46">
                  <c:v>2.695691092573841E-2</c:v>
                </c:pt>
                <c:pt idx="47">
                  <c:v>3.3184381792152044E-2</c:v>
                </c:pt>
                <c:pt idx="48">
                  <c:v>4.07022689087706E-2</c:v>
                </c:pt>
                <c:pt idx="49">
                  <c:v>4.970203037840773E-2</c:v>
                </c:pt>
                <c:pt idx="50">
                  <c:v>6.0364884640956969E-2</c:v>
                </c:pt>
                <c:pt idx="51">
                  <c:v>7.2838756911919794E-2</c:v>
                </c:pt>
                <c:pt idx="52">
                  <c:v>8.7206329072601493E-2</c:v>
                </c:pt>
                <c:pt idx="53">
                  <c:v>0.10344475913340721</c:v>
                </c:pt>
                <c:pt idx="54">
                  <c:v>0.12138052926564391</c:v>
                </c:pt>
                <c:pt idx="55">
                  <c:v>0.14064703055370811</c:v>
                </c:pt>
                <c:pt idx="56">
                  <c:v>0.16065705121850749</c:v>
                </c:pt>
                <c:pt idx="57">
                  <c:v>0.18060527951910907</c:v>
                </c:pt>
                <c:pt idx="58">
                  <c:v>0.19951429592603659</c:v>
                </c:pt>
                <c:pt idx="59">
                  <c:v>0.21632880947444533</c:v>
                </c:pt>
                <c:pt idx="60">
                  <c:v>0.23004752374096654</c:v>
                </c:pt>
                <c:pt idx="61">
                  <c:v>0.23986527687425901</c:v>
                </c:pt>
                <c:pt idx="62">
                  <c:v>0.24528882557588869</c:v>
                </c:pt>
                <c:pt idx="63">
                  <c:v>0.24619484627015487</c:v>
                </c:pt>
                <c:pt idx="64">
                  <c:v>0.24281760307485409</c:v>
                </c:pt>
                <c:pt idx="65">
                  <c:v>0.23567695770215313</c:v>
                </c:pt>
                <c:pt idx="66">
                  <c:v>0.22547343932129407</c:v>
                </c:pt>
                <c:pt idx="67">
                  <c:v>0.21298006893984328</c:v>
                </c:pt>
                <c:pt idx="68">
                  <c:v>0.19895281694625658</c:v>
                </c:pt>
                <c:pt idx="69">
                  <c:v>0.18406967393068951</c:v>
                </c:pt>
                <c:pt idx="70">
                  <c:v>0.16889823567643827</c:v>
                </c:pt>
                <c:pt idx="71">
                  <c:v>0.15388597911136537</c:v>
                </c:pt>
                <c:pt idx="72">
                  <c:v>0.13936570139259524</c:v>
                </c:pt>
                <c:pt idx="73">
                  <c:v>0.12556936241110164</c:v>
                </c:pt>
                <c:pt idx="74">
                  <c:v>0.11264532549947198</c:v>
                </c:pt>
                <c:pt idx="75">
                  <c:v>0.10067579447523087</c:v>
                </c:pt>
                <c:pt idx="76">
                  <c:v>8.9692683864902797E-2</c:v>
                </c:pt>
                <c:pt idx="77">
                  <c:v>7.9691148265327666E-2</c:v>
                </c:pt>
                <c:pt idx="78">
                  <c:v>7.0640601726657842E-2</c:v>
                </c:pt>
                <c:pt idx="79">
                  <c:v>6.2493385688362324E-2</c:v>
                </c:pt>
                <c:pt idx="80">
                  <c:v>5.5191392474146825E-2</c:v>
                </c:pt>
                <c:pt idx="81">
                  <c:v>4.8670994263384518E-2</c:v>
                </c:pt>
                <c:pt idx="82">
                  <c:v>4.2866614079286096E-2</c:v>
                </c:pt>
                <c:pt idx="83">
                  <c:v>3.7713236046514005E-2</c:v>
                </c:pt>
                <c:pt idx="84">
                  <c:v>3.3148104375354259E-2</c:v>
                </c:pt>
                <c:pt idx="85">
                  <c:v>2.9111813396379992E-2</c:v>
                </c:pt>
                <c:pt idx="86">
                  <c:v>2.5548948763318681E-2</c:v>
                </c:pt>
                <c:pt idx="87">
                  <c:v>2.2408404172537838E-2</c:v>
                </c:pt>
                <c:pt idx="88">
                  <c:v>1.9643468684828826E-2</c:v>
                </c:pt>
                <c:pt idx="89">
                  <c:v>1.7211756373135309E-2</c:v>
                </c:pt>
                <c:pt idx="90">
                  <c:v>1.5075031700782972E-2</c:v>
                </c:pt>
                <c:pt idx="91">
                  <c:v>1.3198969869475231E-2</c:v>
                </c:pt>
                <c:pt idx="92">
                  <c:v>1.1552880548549464E-2</c:v>
                </c:pt>
                <c:pt idx="93">
                  <c:v>1.0109415203773594E-2</c:v>
                </c:pt>
                <c:pt idx="94">
                  <c:v>8.8442721029301802E-3</c:v>
                </c:pt>
                <c:pt idx="95">
                  <c:v>7.7359085162845417E-3</c:v>
                </c:pt>
                <c:pt idx="96">
                  <c:v>6.7652662796861725E-3</c:v>
                </c:pt>
                <c:pt idx="97">
                  <c:v>5.9155144543932541E-3</c:v>
                </c:pt>
                <c:pt idx="98">
                  <c:v>5.1718110742839003E-3</c:v>
                </c:pt>
                <c:pt idx="99">
                  <c:v>4.5210847437618489E-3</c:v>
                </c:pt>
                <c:pt idx="100">
                  <c:v>3.9518360053175444E-3</c:v>
                </c:pt>
                <c:pt idx="101">
                  <c:v>3.4539578333006742E-3</c:v>
                </c:pt>
                <c:pt idx="102">
                  <c:v>3.0185742536454159E-3</c:v>
                </c:pt>
                <c:pt idx="103">
                  <c:v>2.637895880690566E-3</c:v>
                </c:pt>
                <c:pt idx="104">
                  <c:v>2.3050910589759751E-3</c:v>
                </c:pt>
                <c:pt idx="105">
                  <c:v>2.0141712681216312E-3</c:v>
                </c:pt>
                <c:pt idx="106">
                  <c:v>1.7598894691025308E-3</c:v>
                </c:pt>
                <c:pt idx="107">
                  <c:v>1.5376501232144994E-3</c:v>
                </c:pt>
                <c:pt idx="108">
                  <c:v>1.3434296883062442E-3</c:v>
                </c:pt>
                <c:pt idx="109">
                  <c:v>1.1737064814906436E-3</c:v>
                </c:pt>
                <c:pt idx="110">
                  <c:v>1.0253988872343162E-3</c:v>
                </c:pt>
                <c:pt idx="111">
                  <c:v>8.9581098009641606E-4</c:v>
                </c:pt>
                <c:pt idx="112">
                  <c:v>7.8258471951339484E-4</c:v>
                </c:pt>
                <c:pt idx="113">
                  <c:v>6.8365795801709366E-4</c:v>
                </c:pt>
                <c:pt idx="114">
                  <c:v>5.9722758299237148E-4</c:v>
                </c:pt>
                <c:pt idx="115">
                  <c:v>5.2171718492722164E-4</c:v>
                </c:pt>
                <c:pt idx="116">
                  <c:v>4.557487118582817E-4</c:v>
                </c:pt>
                <c:pt idx="117">
                  <c:v>3.9811763040051491E-4</c:v>
                </c:pt>
                <c:pt idx="118">
                  <c:v>3.4777116857501617E-4</c:v>
                </c:pt>
                <c:pt idx="119">
                  <c:v>3.0378926492447824E-4</c:v>
                </c:pt>
                <c:pt idx="120">
                  <c:v>2.6536789250550372E-4</c:v>
                </c:pt>
                <c:pt idx="121">
                  <c:v>2.3180446567482412E-4</c:v>
                </c:pt>
                <c:pt idx="122">
                  <c:v>2.0248507255498627E-4</c:v>
                </c:pt>
                <c:pt idx="123">
                  <c:v>1.7687330707972333E-4</c:v>
                </c:pt>
                <c:pt idx="124">
                  <c:v>1.5450050196885921E-4</c:v>
                </c:pt>
                <c:pt idx="125">
                  <c:v>1.3495718823321388E-4</c:v>
                </c:pt>
                <c:pt idx="126">
                  <c:v>1.1788562820143456E-4</c:v>
                </c:pt>
                <c:pt idx="127">
                  <c:v>1.0297328790519918E-4</c:v>
                </c:pt>
                <c:pt idx="128">
                  <c:v>8.9947131241276281E-5</c:v>
                </c:pt>
                <c:pt idx="129">
                  <c:v>7.856863290589456E-5</c:v>
                </c:pt>
                <c:pt idx="130">
                  <c:v>6.8629419900456592E-5</c:v>
                </c:pt>
                <c:pt idx="131">
                  <c:v>5.9947462645399984E-5</c:v>
                </c:pt>
                <c:pt idx="132">
                  <c:v>5.2363746596263714E-5</c:v>
                </c:pt>
                <c:pt idx="133">
                  <c:v>4.5739363897639632E-5</c:v>
                </c:pt>
                <c:pt idx="134">
                  <c:v>3.9952972183022297E-5</c:v>
                </c:pt>
                <c:pt idx="135">
                  <c:v>3.4898574261205995E-5</c:v>
                </c:pt>
                <c:pt idx="136">
                  <c:v>3.0483578237361783E-5</c:v>
                </c:pt>
                <c:pt idx="137">
                  <c:v>2.6627102700342369E-5</c:v>
                </c:pt>
                <c:pt idx="138">
                  <c:v>2.3258496056186602E-5</c:v>
                </c:pt>
                <c:pt idx="139">
                  <c:v>2.0316042979636817E-5</c:v>
                </c:pt>
                <c:pt idx="140">
                  <c:v>1.7745834359685214E-5</c:v>
                </c:pt>
                <c:pt idx="141">
                  <c:v>1.5500780092301774E-5</c:v>
                </c:pt>
                <c:pt idx="142">
                  <c:v>1.3539746676738787E-5</c:v>
                </c:pt>
                <c:pt idx="143">
                  <c:v>1.1826803847806297E-5</c:v>
                </c:pt>
                <c:pt idx="144">
                  <c:v>1.0330566466170301E-5</c:v>
                </c:pt>
                <c:pt idx="145">
                  <c:v>9.0236196278880239E-6</c:v>
                </c:pt>
                <c:pt idx="146">
                  <c:v>7.8820164744625549E-6</c:v>
                </c:pt>
                <c:pt idx="147">
                  <c:v>6.8848395131699294E-6</c:v>
                </c:pt>
                <c:pt idx="148">
                  <c:v>6.0138174183561064E-6</c:v>
                </c:pt>
                <c:pt idx="149">
                  <c:v>5.2529902988848552E-6</c:v>
                </c:pt>
                <c:pt idx="150">
                  <c:v>4.588417303371256E-6</c:v>
                </c:pt>
                <c:pt idx="151">
                  <c:v>4.007921209381986E-6</c:v>
                </c:pt>
                <c:pt idx="152">
                  <c:v>3.5008653195232596E-6</c:v>
                </c:pt>
                <c:pt idx="153">
                  <c:v>3.0579585786006316E-6</c:v>
                </c:pt>
                <c:pt idx="154">
                  <c:v>2.6710853426023439E-6</c:v>
                </c:pt>
                <c:pt idx="155">
                  <c:v>2.3331566815542182E-6</c:v>
                </c:pt>
                <c:pt idx="156">
                  <c:v>2.0379804925575935E-6</c:v>
                </c:pt>
                <c:pt idx="157">
                  <c:v>1.7801480437530739E-6</c:v>
                </c:pt>
                <c:pt idx="158">
                  <c:v>1.5549348708451235E-6</c:v>
                </c:pt>
                <c:pt idx="159">
                  <c:v>1.3582142106754695E-6</c:v>
                </c:pt>
                <c:pt idx="160">
                  <c:v>1.186381385952787E-6</c:v>
                </c:pt>
                <c:pt idx="161">
                  <c:v>1.0362877558317271E-6</c:v>
                </c:pt>
                <c:pt idx="162">
                  <c:v>9.0518302225537436E-7</c:v>
                </c:pt>
                <c:pt idx="163">
                  <c:v>7.9066483503773672E-7</c:v>
                </c:pt>
                <c:pt idx="164">
                  <c:v>6.9063477236801298E-7</c:v>
                </c:pt>
                <c:pt idx="165">
                  <c:v>6.0325989021342307E-7</c:v>
                </c:pt>
                <c:pt idx="166">
                  <c:v>5.2693913612040634E-7</c:v>
                </c:pt>
                <c:pt idx="167">
                  <c:v>4.6027401203285082E-7</c:v>
                </c:pt>
                <c:pt idx="168">
                  <c:v>4.0204294859253228E-7</c:v>
                </c:pt>
                <c:pt idx="169">
                  <c:v>3.5117892138663391E-7</c:v>
                </c:pt>
                <c:pt idx="170">
                  <c:v>3.0674989900541696E-7</c:v>
                </c:pt>
                <c:pt idx="171">
                  <c:v>2.6794176465768921E-7</c:v>
                </c:pt>
                <c:pt idx="172">
                  <c:v>2.3404339841299271E-7</c:v>
                </c:pt>
                <c:pt idx="173">
                  <c:v>2.0443364672756247E-7</c:v>
                </c:pt>
                <c:pt idx="174">
                  <c:v>1.7856994049126631E-7</c:v>
                </c:pt>
                <c:pt idx="175">
                  <c:v>1.559783530383851E-7</c:v>
                </c:pt>
                <c:pt idx="176">
                  <c:v>1.3624491594958695E-7</c:v>
                </c:pt>
                <c:pt idx="177">
                  <c:v>1.1900803351914703E-7</c:v>
                </c:pt>
                <c:pt idx="178">
                  <c:v>1.0395185689259716E-7</c:v>
                </c:pt>
                <c:pt idx="179">
                  <c:v>9.0800496464375879E-8</c:v>
                </c:pt>
                <c:pt idx="180">
                  <c:v>7.931296648486028E-8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9-459A-8C7E-791CC3D71246}"/>
            </c:ext>
          </c:extLst>
        </c:ser>
        <c:ser>
          <c:idx val="1"/>
          <c:order val="1"/>
          <c:tx>
            <c:strRef>
              <c:f>'Simulated-SIR'!$P$1</c:f>
              <c:strCache>
                <c:ptCount val="1"/>
                <c:pt idx="0">
                  <c:v>With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7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A9-459A-8C7E-791CC3D71246}"/>
              </c:ext>
            </c:extLst>
          </c:dPt>
          <c:cat>
            <c:numRef>
              <c:f>'Simulated-SIR'!$A$3:$A$183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'Simulated-SIR'!$Q$3:$Q$183</c:f>
              <c:numCache>
                <c:formatCode>General</c:formatCode>
                <c:ptCount val="181"/>
                <c:pt idx="0">
                  <c:v>9.9999999999999995E-7</c:v>
                </c:pt>
                <c:pt idx="1">
                  <c:v>1.2499995833333333E-6</c:v>
                </c:pt>
                <c:pt idx="2">
                  <c:v>1.5624987413199073E-6</c:v>
                </c:pt>
                <c:pt idx="3">
                  <c:v>1.9531221652585354E-6</c:v>
                </c:pt>
                <c:pt idx="4">
                  <c:v>2.4414006000181596E-6</c:v>
                </c:pt>
                <c:pt idx="5">
                  <c:v>3.0517472889941812E-6</c:v>
                </c:pt>
                <c:pt idx="6">
                  <c:v>3.8146784914702643E-6</c:v>
                </c:pt>
                <c:pt idx="7">
                  <c:v>4.7683390685591125E-6</c:v>
                </c:pt>
                <c:pt idx="8">
                  <c:v>5.9604093705842762E-6</c:v>
                </c:pt>
                <c:pt idx="9">
                  <c:v>7.4504886976715938E-6</c:v>
                </c:pt>
                <c:pt idx="10">
                  <c:v>9.3130743930856355E-6</c:v>
                </c:pt>
                <c:pt idx="11">
                  <c:v>1.1641285346575943E-5</c:v>
                </c:pt>
                <c:pt idx="12">
                  <c:v>1.455151580563058E-5</c:v>
                </c:pt>
                <c:pt idx="13">
                  <c:v>1.8189251751876607E-5</c:v>
                </c:pt>
                <c:pt idx="14">
                  <c:v>2.2736339984288427E-5</c:v>
                </c:pt>
                <c:pt idx="15">
                  <c:v>2.8420072305226225E-5</c:v>
                </c:pt>
                <c:pt idx="16">
                  <c:v>3.5524537365243239E-5</c:v>
                </c:pt>
                <c:pt idx="17">
                  <c:v>4.4404805175638671E-5</c:v>
                </c:pt>
                <c:pt idx="18">
                  <c:v>5.5504649478462265E-5</c:v>
                </c:pt>
                <c:pt idx="19">
                  <c:v>6.9378687787428856E-5</c:v>
                </c:pt>
                <c:pt idx="20">
                  <c:v>8.6720036252593453E-5</c:v>
                </c:pt>
                <c:pt idx="21">
                  <c:v>1.0839484670779596E-4</c:v>
                </c:pt>
                <c:pt idx="22">
                  <c:v>1.3548542872592753E-4</c:v>
                </c:pt>
                <c:pt idx="23">
                  <c:v>1.6934407526326875E-4</c:v>
                </c:pt>
                <c:pt idx="24">
                  <c:v>2.1166022458985514E-4</c:v>
                </c:pt>
                <c:pt idx="25">
                  <c:v>2.6454422514606511E-4</c:v>
                </c:pt>
                <c:pt idx="26">
                  <c:v>3.3063174883123287E-4</c:v>
                </c:pt>
                <c:pt idx="27">
                  <c:v>4.1321385068261891E-4</c:v>
                </c:pt>
                <c:pt idx="28">
                  <c:v>5.1639883057756305E-4</c:v>
                </c:pt>
                <c:pt idx="29">
                  <c:v>6.4531344853329504E-4</c:v>
                </c:pt>
                <c:pt idx="30">
                  <c:v>8.0635271065120887E-4</c:v>
                </c:pt>
                <c:pt idx="31">
                  <c:v>1.0074894013584815E-3</c:v>
                </c:pt>
                <c:pt idx="32">
                  <c:v>1.2586567950805979E-3</c:v>
                </c:pt>
                <c:pt idx="33">
                  <c:v>1.572220507691333E-3</c:v>
                </c:pt>
                <c:pt idx="34">
                  <c:v>1.9635581534250455E-3</c:v>
                </c:pt>
                <c:pt idx="35">
                  <c:v>2.4517681586975009E-3</c:v>
                </c:pt>
                <c:pt idx="36">
                  <c:v>3.060531379159257E-3</c:v>
                </c:pt>
                <c:pt idx="37">
                  <c:v>3.8191504232579767E-3</c:v>
                </c:pt>
                <c:pt idx="38">
                  <c:v>4.7637907311852603E-3</c:v>
                </c:pt>
                <c:pt idx="39">
                  <c:v>5.9389427770960655E-3</c:v>
                </c:pt>
                <c:pt idx="40">
                  <c:v>7.3991136023950372E-3</c:v>
                </c:pt>
                <c:pt idx="41">
                  <c:v>9.2107342776499568E-3</c:v>
                </c:pt>
                <c:pt idx="42">
                  <c:v>1.1454232096694389E-2</c:v>
                </c:pt>
                <c:pt idx="43">
                  <c:v>1.422615441462052E-2</c:v>
                </c:pt>
                <c:pt idx="44">
                  <c:v>1.7641134788410347E-2</c:v>
                </c:pt>
                <c:pt idx="45">
                  <c:v>2.18333494014138E-2</c:v>
                </c:pt>
                <c:pt idx="46">
                  <c:v>2.695691092573841E-2</c:v>
                </c:pt>
                <c:pt idx="47">
                  <c:v>3.3184381792152044E-2</c:v>
                </c:pt>
                <c:pt idx="48">
                  <c:v>4.07022689087706E-2</c:v>
                </c:pt>
                <c:pt idx="49">
                  <c:v>4.970203037840773E-2</c:v>
                </c:pt>
                <c:pt idx="50">
                  <c:v>6.0364884640956969E-2</c:v>
                </c:pt>
                <c:pt idx="51">
                  <c:v>7.2838756911919794E-2</c:v>
                </c:pt>
                <c:pt idx="52">
                  <c:v>8.7206329072601493E-2</c:v>
                </c:pt>
                <c:pt idx="53">
                  <c:v>8.7206329072601493E-2</c:v>
                </c:pt>
                <c:pt idx="54">
                  <c:v>8.7206329072601493E-2</c:v>
                </c:pt>
                <c:pt idx="55">
                  <c:v>8.7206329072601493E-2</c:v>
                </c:pt>
                <c:pt idx="56">
                  <c:v>8.7206329072601493E-2</c:v>
                </c:pt>
                <c:pt idx="57">
                  <c:v>8.7206329072601493E-2</c:v>
                </c:pt>
                <c:pt idx="58">
                  <c:v>8.7206329072601493E-2</c:v>
                </c:pt>
                <c:pt idx="59">
                  <c:v>8.7206329072601493E-2</c:v>
                </c:pt>
                <c:pt idx="60">
                  <c:v>8.7206329072601493E-2</c:v>
                </c:pt>
                <c:pt idx="61">
                  <c:v>8.7206329072601493E-2</c:v>
                </c:pt>
                <c:pt idx="62">
                  <c:v>8.7206329072601493E-2</c:v>
                </c:pt>
                <c:pt idx="63">
                  <c:v>8.7206329072601493E-2</c:v>
                </c:pt>
                <c:pt idx="64">
                  <c:v>8.7206329072601493E-2</c:v>
                </c:pt>
                <c:pt idx="65">
                  <c:v>8.7206329072601493E-2</c:v>
                </c:pt>
                <c:pt idx="66">
                  <c:v>8.7206329072601493E-2</c:v>
                </c:pt>
                <c:pt idx="67">
                  <c:v>8.7206329072601493E-2</c:v>
                </c:pt>
                <c:pt idx="68">
                  <c:v>8.7206329072601493E-2</c:v>
                </c:pt>
                <c:pt idx="69">
                  <c:v>8.7206329072601493E-2</c:v>
                </c:pt>
                <c:pt idx="70">
                  <c:v>8.7206329072601493E-2</c:v>
                </c:pt>
                <c:pt idx="71">
                  <c:v>8.7206329072601493E-2</c:v>
                </c:pt>
                <c:pt idx="72">
                  <c:v>8.7206329072601493E-2</c:v>
                </c:pt>
                <c:pt idx="73">
                  <c:v>8.7206329072601493E-2</c:v>
                </c:pt>
                <c:pt idx="74">
                  <c:v>8.7206329072601493E-2</c:v>
                </c:pt>
                <c:pt idx="75">
                  <c:v>8.7206329072601493E-2</c:v>
                </c:pt>
                <c:pt idx="76">
                  <c:v>8.7206329072601493E-2</c:v>
                </c:pt>
                <c:pt idx="77">
                  <c:v>8.7206329072601493E-2</c:v>
                </c:pt>
                <c:pt idx="78">
                  <c:v>8.7206329072601493E-2</c:v>
                </c:pt>
                <c:pt idx="79">
                  <c:v>8.7206329072601493E-2</c:v>
                </c:pt>
                <c:pt idx="80">
                  <c:v>8.7206329072601493E-2</c:v>
                </c:pt>
                <c:pt idx="81">
                  <c:v>8.7206329072601493E-2</c:v>
                </c:pt>
                <c:pt idx="82">
                  <c:v>8.7206329072601493E-2</c:v>
                </c:pt>
                <c:pt idx="83">
                  <c:v>8.7206329072601493E-2</c:v>
                </c:pt>
                <c:pt idx="84">
                  <c:v>8.7073005054248531E-2</c:v>
                </c:pt>
                <c:pt idx="85">
                  <c:v>8.6417408227703565E-2</c:v>
                </c:pt>
                <c:pt idx="86">
                  <c:v>8.5267810519448983E-2</c:v>
                </c:pt>
                <c:pt idx="87">
                  <c:v>8.3662638991637242E-2</c:v>
                </c:pt>
                <c:pt idx="88">
                  <c:v>8.1648242360975426E-2</c:v>
                </c:pt>
                <c:pt idx="89">
                  <c:v>7.9276508998108716E-2</c:v>
                </c:pt>
                <c:pt idx="90">
                  <c:v>7.6602513856619425E-2</c:v>
                </c:pt>
                <c:pt idx="91">
                  <c:v>7.3682339507937497E-2</c:v>
                </c:pt>
                <c:pt idx="92">
                  <c:v>7.0571175728237123E-2</c:v>
                </c:pt>
                <c:pt idx="93">
                  <c:v>6.7321759811070497E-2</c:v>
                </c:pt>
                <c:pt idx="94">
                  <c:v>6.3983181318473109E-2</c:v>
                </c:pt>
                <c:pt idx="95">
                  <c:v>6.0600043688509929E-2</c:v>
                </c:pt>
                <c:pt idx="96">
                  <c:v>5.7211952421924651E-2</c:v>
                </c:pt>
                <c:pt idx="97">
                  <c:v>5.3853285383187163E-2</c:v>
                </c:pt>
                <c:pt idx="98">
                  <c:v>5.0553193976957747E-2</c:v>
                </c:pt>
                <c:pt idx="99">
                  <c:v>4.7335782999913464E-2</c:v>
                </c:pt>
                <c:pt idx="100">
                  <c:v>4.4220420107245736E-2</c:v>
                </c:pt>
                <c:pt idx="101">
                  <c:v>4.1222131506532603E-2</c:v>
                </c:pt>
                <c:pt idx="102">
                  <c:v>3.8352047416040057E-2</c:v>
                </c:pt>
                <c:pt idx="103">
                  <c:v>3.5617868043631144E-2</c:v>
                </c:pt>
                <c:pt idx="104">
                  <c:v>3.3024327710030707E-2</c:v>
                </c:pt>
                <c:pt idx="105">
                  <c:v>3.0573640870522369E-2</c:v>
                </c:pt>
                <c:pt idx="106">
                  <c:v>2.8265918996655447E-2</c:v>
                </c:pt>
                <c:pt idx="107">
                  <c:v>2.6099551519918295E-2</c:v>
                </c:pt>
                <c:pt idx="108">
                  <c:v>2.4071547359363885E-2</c:v>
                </c:pt>
                <c:pt idx="109">
                  <c:v>2.2177836053500898E-2</c:v>
                </c:pt>
                <c:pt idx="110">
                  <c:v>2.0413529315573106E-2</c:v>
                </c:pt>
                <c:pt idx="111">
                  <c:v>1.8773145057354609E-2</c:v>
                </c:pt>
                <c:pt idx="112">
                  <c:v>1.7250796699362404E-2</c:v>
                </c:pt>
                <c:pt idx="113">
                  <c:v>1.5840351011071771E-2</c:v>
                </c:pt>
                <c:pt idx="114">
                  <c:v>1.4535557893416762E-2</c:v>
                </c:pt>
                <c:pt idx="115">
                  <c:v>1.3330155501384063E-2</c:v>
                </c:pt>
                <c:pt idx="116">
                  <c:v>1.2217953965524983E-2</c:v>
                </c:pt>
                <c:pt idx="117">
                  <c:v>1.1192900753050735E-2</c:v>
                </c:pt>
                <c:pt idx="118">
                  <c:v>1.0249130445923413E-2</c:v>
                </c:pt>
                <c:pt idx="119">
                  <c:v>9.3810014298969721E-3</c:v>
                </c:pt>
                <c:pt idx="120">
                  <c:v>8.5831217023717796E-3</c:v>
                </c:pt>
                <c:pt idx="121">
                  <c:v>7.8503657300967658E-3</c:v>
                </c:pt>
                <c:pt idx="122">
                  <c:v>7.177884027770383E-3</c:v>
                </c:pt>
                <c:pt idx="123">
                  <c:v>6.5611068898492435E-3</c:v>
                </c:pt>
                <c:pt idx="124">
                  <c:v>5.9957434924608113E-3</c:v>
                </c:pt>
                <c:pt idx="125">
                  <c:v>5.4777773907089518E-3</c:v>
                </c:pt>
                <c:pt idx="126">
                  <c:v>5.0034592682462126E-3</c:v>
                </c:pt>
                <c:pt idx="127">
                  <c:v>4.5692976494581027E-3</c:v>
                </c:pt>
                <c:pt idx="128">
                  <c:v>4.1720481582507105E-3</c:v>
                </c:pt>
                <c:pt idx="129">
                  <c:v>3.8087017993429203E-3</c:v>
                </c:pt>
                <c:pt idx="130">
                  <c:v>3.4764726461718174E-3</c:v>
                </c:pt>
                <c:pt idx="131">
                  <c:v>3.1727852420989373E-3</c:v>
                </c:pt>
                <c:pt idx="132">
                  <c:v>2.8952619567322187E-3</c:v>
                </c:pt>
                <c:pt idx="133">
                  <c:v>2.6417104851684499E-3</c:v>
                </c:pt>
                <c:pt idx="134">
                  <c:v>2.4101116332843212E-3</c:v>
                </c:pt>
                <c:pt idx="135">
                  <c:v>2.1986074954933859E-3</c:v>
                </c:pt>
                <c:pt idx="136">
                  <c:v>2.0054901014326678E-3</c:v>
                </c:pt>
                <c:pt idx="137">
                  <c:v>1.8291905837885742E-3</c:v>
                </c:pt>
                <c:pt idx="138">
                  <c:v>1.6682688999992096E-3</c:v>
                </c:pt>
                <c:pt idx="139">
                  <c:v>1.521404125088009E-3</c:v>
                </c:pt>
                <c:pt idx="140">
                  <c:v>1.3873853207144815E-3</c:v>
                </c:pt>
                <c:pt idx="141">
                  <c:v>1.2651029760949871E-3</c:v>
                </c:pt>
                <c:pt idx="142">
                  <c:v>1.1535410092612885E-3</c:v>
                </c:pt>
                <c:pt idx="143">
                  <c:v>1.051769311775244E-3</c:v>
                </c:pt>
                <c:pt idx="144">
                  <c:v>9.5893681615871708E-4</c:v>
                </c:pt>
                <c:pt idx="145">
                  <c:v>8.7426506263971367E-4</c:v>
                </c:pt>
                <c:pt idx="146">
                  <c:v>7.9704224011850676E-4</c:v>
                </c:pt>
                <c:pt idx="147">
                  <c:v>7.2661767532189534E-4</c:v>
                </c:pt>
                <c:pt idx="148">
                  <c:v>6.6239674377540736E-4</c:v>
                </c:pt>
                <c:pt idx="149">
                  <c:v>6.0383617634722129E-4</c:v>
                </c:pt>
                <c:pt idx="150">
                  <c:v>5.5043973559348099E-4</c:v>
                </c:pt>
                <c:pt idx="151">
                  <c:v>5.0175423687276964E-4</c:v>
                </c:pt>
                <c:pt idx="152">
                  <c:v>4.5736589012520146E-4</c:v>
                </c:pt>
                <c:pt idx="153">
                  <c:v>4.1689693927055921E-4</c:v>
                </c:pt>
                <c:pt idx="154">
                  <c:v>3.8000257732362223E-4</c:v>
                </c:pt>
                <c:pt idx="155">
                  <c:v>3.4636811651647648E-4</c:v>
                </c:pt>
                <c:pt idx="156">
                  <c:v>3.1570639392838125E-4</c:v>
                </c:pt>
                <c:pt idx="157">
                  <c:v>2.8775539433138796E-4</c:v>
                </c:pt>
                <c:pt idx="158">
                  <c:v>2.6227607314743432E-4</c:v>
                </c:pt>
                <c:pt idx="159">
                  <c:v>2.3905036356742772E-4</c:v>
                </c:pt>
                <c:pt idx="160">
                  <c:v>2.1787935299574755E-4</c:v>
                </c:pt>
                <c:pt idx="161">
                  <c:v>1.9858161504827753E-4</c:v>
                </c:pt>
                <c:pt idx="162">
                  <c:v>1.8099168434440236E-4</c:v>
                </c:pt>
                <c:pt idx="163">
                  <c:v>1.6495866229099021E-4</c:v>
                </c:pt>
                <c:pt idx="164">
                  <c:v>1.5034494295823798E-4</c:v>
                </c:pt>
                <c:pt idx="165">
                  <c:v>1.3702504899343779E-4</c:v>
                </c:pt>
                <c:pt idx="166">
                  <c:v>1.2488456831010218E-4</c:v>
                </c:pt>
                <c:pt idx="167">
                  <c:v>1.1381918302792652E-4</c:v>
                </c:pt>
                <c:pt idx="168">
                  <c:v>1.0373378282567865E-4</c:v>
                </c:pt>
                <c:pt idx="169">
                  <c:v>9.454165550649296E-5</c:v>
                </c:pt>
                <c:pt idx="170">
                  <c:v>8.616374816561626E-5</c:v>
                </c:pt>
                <c:pt idx="171">
                  <c:v>7.8527992896924525E-5</c:v>
                </c:pt>
                <c:pt idx="172">
                  <c:v>7.1568691479076055E-5</c:v>
                </c:pt>
                <c:pt idx="173">
                  <c:v>6.5225953947554847E-5</c:v>
                </c:pt>
                <c:pt idx="174">
                  <c:v>5.9445186387623242E-5</c:v>
                </c:pt>
                <c:pt idx="175">
                  <c:v>5.4176623677808472E-5</c:v>
                </c:pt>
                <c:pt idx="176">
                  <c:v>4.9374903276373327E-5</c:v>
                </c:pt>
                <c:pt idx="177">
                  <c:v>4.4998676476543122E-5</c:v>
                </c:pt>
                <c:pt idx="178">
                  <c:v>4.1010253862246392E-5</c:v>
                </c:pt>
                <c:pt idx="179">
                  <c:v>3.7375281976823978E-5</c:v>
                </c:pt>
                <c:pt idx="180">
                  <c:v>3.4062448474503031E-5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9-459A-8C7E-791CC3D7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473888"/>
        <c:axId val="1533478880"/>
      </c:lineChart>
      <c:catAx>
        <c:axId val="15334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478880"/>
        <c:crosses val="autoZero"/>
        <c:auto val="1"/>
        <c:lblAlgn val="ctr"/>
        <c:lblOffset val="100"/>
        <c:noMultiLvlLbl val="0"/>
      </c:catAx>
      <c:valAx>
        <c:axId val="15334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4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図1_data!$B$1</c:f>
              <c:strCache>
                <c:ptCount val="1"/>
                <c:pt idx="0">
                  <c:v>Alvarez et al.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図1_data!$A$4:$A$24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図1_data!$B$4:$B$24</c:f>
              <c:numCache>
                <c:formatCode>General</c:formatCode>
                <c:ptCount val="21"/>
                <c:pt idx="0">
                  <c:v>0.01</c:v>
                </c:pt>
                <c:pt idx="1">
                  <c:v>1.0500000000000001E-2</c:v>
                </c:pt>
                <c:pt idx="2">
                  <c:v>1.0999999999999999E-2</c:v>
                </c:pt>
                <c:pt idx="3">
                  <c:v>1.15E-2</c:v>
                </c:pt>
                <c:pt idx="4">
                  <c:v>1.2E-2</c:v>
                </c:pt>
                <c:pt idx="5">
                  <c:v>1.2500000000000001E-2</c:v>
                </c:pt>
                <c:pt idx="6">
                  <c:v>1.3000000000000001E-2</c:v>
                </c:pt>
                <c:pt idx="7">
                  <c:v>1.3500000000000002E-2</c:v>
                </c:pt>
                <c:pt idx="8">
                  <c:v>1.4E-2</c:v>
                </c:pt>
                <c:pt idx="9">
                  <c:v>1.4499999999999999E-2</c:v>
                </c:pt>
                <c:pt idx="10">
                  <c:v>1.5000000000000001E-2</c:v>
                </c:pt>
                <c:pt idx="11">
                  <c:v>1.55E-2</c:v>
                </c:pt>
                <c:pt idx="12">
                  <c:v>1.6E-2</c:v>
                </c:pt>
                <c:pt idx="13">
                  <c:v>1.6500000000000001E-2</c:v>
                </c:pt>
                <c:pt idx="14">
                  <c:v>1.7000000000000001E-2</c:v>
                </c:pt>
                <c:pt idx="15">
                  <c:v>1.7500000000000002E-2</c:v>
                </c:pt>
                <c:pt idx="16">
                  <c:v>1.8000000000000002E-2</c:v>
                </c:pt>
                <c:pt idx="17">
                  <c:v>1.8500000000000003E-2</c:v>
                </c:pt>
                <c:pt idx="18">
                  <c:v>1.9E-2</c:v>
                </c:pt>
                <c:pt idx="19">
                  <c:v>1.9500000000000003E-2</c:v>
                </c:pt>
                <c:pt idx="20">
                  <c:v>2.0000000000000004E-2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5-42AD-BC31-719970FB5FD4}"/>
            </c:ext>
          </c:extLst>
        </c:ser>
        <c:ser>
          <c:idx val="1"/>
          <c:order val="1"/>
          <c:tx>
            <c:strRef>
              <c:f>図1_data!$C$1</c:f>
              <c:strCache>
                <c:ptCount val="1"/>
                <c:pt idx="0">
                  <c:v> Eichenbaum et 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図1_data!$A$4:$A$24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図1_data!$C$4:$C$24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5.0899999999999999E-3</c:v>
                </c:pt>
                <c:pt idx="2">
                  <c:v>5.3600000000000002E-3</c:v>
                </c:pt>
                <c:pt idx="3">
                  <c:v>5.8100000000000001E-3</c:v>
                </c:pt>
                <c:pt idx="4">
                  <c:v>6.4400000000000004E-3</c:v>
                </c:pt>
                <c:pt idx="5">
                  <c:v>7.2500000000000004E-3</c:v>
                </c:pt>
                <c:pt idx="6">
                  <c:v>8.2400000000000008E-3</c:v>
                </c:pt>
                <c:pt idx="7">
                  <c:v>9.4100000000000017E-3</c:v>
                </c:pt>
                <c:pt idx="8">
                  <c:v>1.076E-2</c:v>
                </c:pt>
                <c:pt idx="9">
                  <c:v>1.2289999999999999E-2</c:v>
                </c:pt>
                <c:pt idx="10">
                  <c:v>1.4000000000000002E-2</c:v>
                </c:pt>
                <c:pt idx="11">
                  <c:v>1.5890000000000001E-2</c:v>
                </c:pt>
                <c:pt idx="12">
                  <c:v>1.796E-2</c:v>
                </c:pt>
                <c:pt idx="13">
                  <c:v>2.0210000000000002E-2</c:v>
                </c:pt>
                <c:pt idx="14">
                  <c:v>2.2640000000000007E-2</c:v>
                </c:pt>
                <c:pt idx="15">
                  <c:v>2.5250000000000002E-2</c:v>
                </c:pt>
                <c:pt idx="16">
                  <c:v>2.8040000000000002E-2</c:v>
                </c:pt>
                <c:pt idx="17">
                  <c:v>3.1010000000000006E-2</c:v>
                </c:pt>
                <c:pt idx="18">
                  <c:v>3.4159999999999996E-2</c:v>
                </c:pt>
                <c:pt idx="19">
                  <c:v>3.7490000000000002E-2</c:v>
                </c:pt>
                <c:pt idx="20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5-42AD-BC31-719970FB5FD4}"/>
            </c:ext>
          </c:extLst>
        </c:ser>
        <c:ser>
          <c:idx val="2"/>
          <c:order val="2"/>
          <c:tx>
            <c:strRef>
              <c:f>図1_data!$D$1</c:f>
              <c:strCache>
                <c:ptCount val="1"/>
                <c:pt idx="0">
                  <c:v>Jones et al.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図1_data!$A$4:$A$24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図1_data!$D$4:$D$24</c:f>
              <c:numCache>
                <c:formatCode>General</c:formatCode>
                <c:ptCount val="21"/>
                <c:pt idx="0">
                  <c:v>2.5648332858364225E-3</c:v>
                </c:pt>
                <c:pt idx="1">
                  <c:v>2.8206699029245425E-3</c:v>
                </c:pt>
                <c:pt idx="2">
                  <c:v>3.0765287422094881E-3</c:v>
                </c:pt>
                <c:pt idx="3">
                  <c:v>3.332409760526212E-3</c:v>
                </c:pt>
                <c:pt idx="4">
                  <c:v>3.5883129146939731E-3</c:v>
                </c:pt>
                <c:pt idx="5">
                  <c:v>3.844238161516994E-3</c:v>
                </c:pt>
                <c:pt idx="6">
                  <c:v>4.1001854577837E-3</c:v>
                </c:pt>
                <c:pt idx="7">
                  <c:v>4.3561547602672815E-3</c:v>
                </c:pt>
                <c:pt idx="8">
                  <c:v>4.6121460257255937E-3</c:v>
                </c:pt>
                <c:pt idx="9">
                  <c:v>4.8681592109012456E-3</c:v>
                </c:pt>
                <c:pt idx="10">
                  <c:v>5.124194272521314E-3</c:v>
                </c:pt>
                <c:pt idx="11">
                  <c:v>5.3802511672978092E-3</c:v>
                </c:pt>
                <c:pt idx="12">
                  <c:v>5.6363298519273844E-3</c:v>
                </c:pt>
                <c:pt idx="13">
                  <c:v>5.8924302830915222E-3</c:v>
                </c:pt>
                <c:pt idx="14">
                  <c:v>6.1485524174565301E-3</c:v>
                </c:pt>
                <c:pt idx="15">
                  <c:v>6.4046962116735351E-3</c:v>
                </c:pt>
                <c:pt idx="16">
                  <c:v>6.6608616223784774E-3</c:v>
                </c:pt>
                <c:pt idx="17">
                  <c:v>6.9170486061923874E-3</c:v>
                </c:pt>
                <c:pt idx="18">
                  <c:v>7.1732571197210071E-3</c:v>
                </c:pt>
                <c:pt idx="19">
                  <c:v>7.4294871195551594E-3</c:v>
                </c:pt>
                <c:pt idx="20">
                  <c:v>7.6857385622705584E-3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5-42AD-BC31-719970FB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77471"/>
        <c:axId val="1152173311"/>
      </c:lineChart>
      <c:catAx>
        <c:axId val="1152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有病率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173311"/>
        <c:crosses val="autoZero"/>
        <c:auto val="1"/>
        <c:lblAlgn val="ctr"/>
        <c:lblOffset val="100"/>
        <c:tickLblSkip val="5"/>
        <c:noMultiLvlLbl val="0"/>
      </c:catAx>
      <c:valAx>
        <c:axId val="1152173311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致死率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17747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95250</xdr:rowOff>
    </xdr:from>
    <xdr:to>
      <xdr:col>10</xdr:col>
      <xdr:colOff>482600</xdr:colOff>
      <xdr:row>5</xdr:row>
      <xdr:rowOff>6350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15FC539-CE36-4F94-8E96-E9A1D1DD000B}"/>
            </a:ext>
          </a:extLst>
        </xdr:cNvPr>
        <xdr:cNvSpPr txBox="1"/>
      </xdr:nvSpPr>
      <xdr:spPr>
        <a:xfrm>
          <a:off x="3723640" y="323850"/>
          <a:ext cx="43180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米</a:t>
          </a:r>
          <a:r>
            <a:rPr kumimoji="1" lang="en-US" altLang="ja-JP" sz="1100"/>
            <a:t>CDC</a:t>
          </a:r>
          <a:r>
            <a:rPr kumimoji="1" lang="ja-JP" altLang="en-US" sz="1100"/>
            <a:t>のパラメーターを出発点に置いています。つぎに、日本の状況に合わせてパラメーターを調整します。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/>
  </sheetViews>
  <sheetFormatPr defaultRowHeight="18" x14ac:dyDescent="0.55000000000000004"/>
  <cols>
    <col min="1" max="1" width="13.4140625" bestFit="1" customWidth="1"/>
    <col min="2" max="2" width="12.9140625" bestFit="1" customWidth="1"/>
    <col min="3" max="3" width="11.08203125" bestFit="1" customWidth="1"/>
    <col min="5" max="5" width="9" bestFit="1" customWidth="1"/>
  </cols>
  <sheetData>
    <row r="1" spans="1:6" x14ac:dyDescent="0.55000000000000004">
      <c r="A1" t="s">
        <v>0</v>
      </c>
      <c r="F1" t="s">
        <v>1</v>
      </c>
    </row>
    <row r="2" spans="1:6" x14ac:dyDescent="0.55000000000000004">
      <c r="A2" t="s">
        <v>2</v>
      </c>
      <c r="B2" s="1">
        <v>2.5</v>
      </c>
      <c r="C2" t="s">
        <v>3</v>
      </c>
    </row>
    <row r="3" spans="1:6" x14ac:dyDescent="0.55000000000000004">
      <c r="A3" t="s">
        <v>4</v>
      </c>
      <c r="B3" s="1">
        <v>0.4</v>
      </c>
      <c r="C3" t="s">
        <v>5</v>
      </c>
    </row>
    <row r="4" spans="1:6" x14ac:dyDescent="0.55000000000000004">
      <c r="B4" s="1">
        <v>0.75</v>
      </c>
      <c r="C4" t="s">
        <v>6</v>
      </c>
    </row>
    <row r="5" spans="1:6" x14ac:dyDescent="0.55000000000000004">
      <c r="A5" t="s">
        <v>7</v>
      </c>
      <c r="B5" s="1">
        <v>6</v>
      </c>
      <c r="C5" t="s">
        <v>8</v>
      </c>
    </row>
    <row r="6" spans="1:6" x14ac:dyDescent="0.55000000000000004">
      <c r="A6" t="s">
        <v>9</v>
      </c>
      <c r="B6">
        <f>R0*GAMMA</f>
        <v>0.41666666666666663</v>
      </c>
    </row>
    <row r="7" spans="1:6" x14ac:dyDescent="0.55000000000000004">
      <c r="A7" t="s">
        <v>10</v>
      </c>
      <c r="B7">
        <f>1/B5</f>
        <v>0.16666666666666666</v>
      </c>
    </row>
    <row r="9" spans="1:6" x14ac:dyDescent="0.55000000000000004">
      <c r="A9" t="s">
        <v>11</v>
      </c>
      <c r="B9" t="s">
        <v>12</v>
      </c>
    </row>
    <row r="10" spans="1:6" x14ac:dyDescent="0.55000000000000004">
      <c r="A10" t="s">
        <v>13</v>
      </c>
      <c r="B10" s="1">
        <v>125988000</v>
      </c>
      <c r="C10" t="s">
        <v>14</v>
      </c>
      <c r="E10" t="s">
        <v>15</v>
      </c>
    </row>
    <row r="11" spans="1:6" x14ac:dyDescent="0.55000000000000004">
      <c r="A11" t="s">
        <v>16</v>
      </c>
      <c r="B11" s="2">
        <v>43882</v>
      </c>
      <c r="C11" t="s">
        <v>17</v>
      </c>
      <c r="E11" t="s">
        <v>18</v>
      </c>
    </row>
    <row r="12" spans="1:6" x14ac:dyDescent="0.55000000000000004">
      <c r="A12" t="s">
        <v>19</v>
      </c>
      <c r="B12" s="4">
        <f>1*10^(-6)</f>
        <v>9.9999999999999995E-7</v>
      </c>
    </row>
    <row r="13" spans="1:6" x14ac:dyDescent="0.55000000000000004">
      <c r="A13" t="s">
        <v>20</v>
      </c>
      <c r="B13" s="1">
        <v>0</v>
      </c>
    </row>
    <row r="14" spans="1:6" x14ac:dyDescent="0.55000000000000004">
      <c r="A14" t="s">
        <v>21</v>
      </c>
      <c r="B14" s="1">
        <v>6.7999999999999996E-3</v>
      </c>
      <c r="C14" t="s">
        <v>22</v>
      </c>
      <c r="E14" t="s">
        <v>52</v>
      </c>
    </row>
    <row r="16" spans="1:6" x14ac:dyDescent="0.55000000000000004">
      <c r="A16" t="s">
        <v>23</v>
      </c>
    </row>
    <row r="17" spans="1:3" x14ac:dyDescent="0.55000000000000004">
      <c r="A17" t="s">
        <v>24</v>
      </c>
      <c r="B17" s="1">
        <v>2.5</v>
      </c>
    </row>
    <row r="18" spans="1:3" x14ac:dyDescent="0.55000000000000004">
      <c r="A18" t="s">
        <v>25</v>
      </c>
      <c r="B18">
        <f>(R0-R0X)/R0</f>
        <v>0</v>
      </c>
    </row>
    <row r="20" spans="1:3" x14ac:dyDescent="0.55000000000000004">
      <c r="A20" t="s">
        <v>26</v>
      </c>
    </row>
    <row r="21" spans="1:3" x14ac:dyDescent="0.55000000000000004">
      <c r="A21" t="s">
        <v>27</v>
      </c>
      <c r="B21">
        <f>C21-T0</f>
        <v>40</v>
      </c>
      <c r="C21" s="3">
        <v>43922</v>
      </c>
    </row>
    <row r="22" spans="1:3" x14ac:dyDescent="0.55000000000000004">
      <c r="A22" t="s">
        <v>28</v>
      </c>
      <c r="B22">
        <f>C22-T0+1</f>
        <v>800</v>
      </c>
      <c r="C22" s="3">
        <v>44681</v>
      </c>
    </row>
    <row r="23" spans="1:3" x14ac:dyDescent="0.55000000000000004">
      <c r="A23" t="s">
        <v>25</v>
      </c>
      <c r="B23">
        <v>0</v>
      </c>
    </row>
    <row r="25" spans="1:3" x14ac:dyDescent="0.55000000000000004">
      <c r="A25" t="s">
        <v>29</v>
      </c>
    </row>
    <row r="26" spans="1:3" x14ac:dyDescent="0.55000000000000004">
      <c r="A26" t="s">
        <v>27</v>
      </c>
      <c r="B26">
        <f>C26-T0</f>
        <v>0</v>
      </c>
      <c r="C26" s="3">
        <v>43882</v>
      </c>
    </row>
    <row r="27" spans="1:3" x14ac:dyDescent="0.55000000000000004">
      <c r="A27" t="s">
        <v>28</v>
      </c>
      <c r="B27">
        <f>C27-T0+1</f>
        <v>800</v>
      </c>
      <c r="C27" s="3">
        <v>44681</v>
      </c>
    </row>
    <row r="28" spans="1:3" x14ac:dyDescent="0.55000000000000004">
      <c r="A28" t="s">
        <v>25</v>
      </c>
      <c r="B28">
        <v>0</v>
      </c>
    </row>
    <row r="30" spans="1:3" x14ac:dyDescent="0.55000000000000004">
      <c r="A30" t="s">
        <v>30</v>
      </c>
    </row>
    <row r="31" spans="1:3" x14ac:dyDescent="0.55000000000000004">
      <c r="A31" t="s">
        <v>31</v>
      </c>
      <c r="B31">
        <f>C31-T0</f>
        <v>0</v>
      </c>
      <c r="C31" s="3">
        <v>43882</v>
      </c>
    </row>
    <row r="32" spans="1:3" x14ac:dyDescent="0.55000000000000004">
      <c r="A32" t="s">
        <v>32</v>
      </c>
      <c r="B32">
        <f>C32-T0+1</f>
        <v>800</v>
      </c>
      <c r="C32" s="3">
        <v>44681</v>
      </c>
    </row>
    <row r="33" spans="1:3" x14ac:dyDescent="0.55000000000000004">
      <c r="A33" t="s">
        <v>33</v>
      </c>
      <c r="B33">
        <v>0</v>
      </c>
    </row>
    <row r="35" spans="1:3" x14ac:dyDescent="0.55000000000000004">
      <c r="A35" t="s">
        <v>34</v>
      </c>
    </row>
    <row r="36" spans="1:3" x14ac:dyDescent="0.55000000000000004">
      <c r="A36" t="s">
        <v>27</v>
      </c>
      <c r="B36">
        <f>C36-T0</f>
        <v>0</v>
      </c>
      <c r="C36" s="3">
        <v>43882</v>
      </c>
    </row>
    <row r="37" spans="1:3" x14ac:dyDescent="0.55000000000000004">
      <c r="A37" t="s">
        <v>28</v>
      </c>
      <c r="B37">
        <f>C37-T0+1</f>
        <v>800</v>
      </c>
      <c r="C37" s="3">
        <v>44681</v>
      </c>
    </row>
    <row r="38" spans="1:3" x14ac:dyDescent="0.55000000000000004">
      <c r="A38" t="s">
        <v>25</v>
      </c>
      <c r="B38">
        <v>0</v>
      </c>
    </row>
    <row r="40" spans="1:3" x14ac:dyDescent="0.55000000000000004">
      <c r="A40" t="s">
        <v>51</v>
      </c>
    </row>
  </sheetData>
  <scenarios current="0">
    <scenario name="baseline" locked="1" count="1" user="Yasushi Iwamoto" comment="作成者 : Yasushi Iwamoto 日付 : 2021/1/4">
      <inputCells r="B28" val="0"/>
    </scenario>
    <scenario name="intervention" locked="1" count="1" user="Yasushi Iwamoto" comment="作成者 : Yasushi Iwamoto 日付 : 2021/1/4">
      <inputCells r="B28" val="0.2"/>
    </scenario>
  </scenario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/>
  </sheetViews>
  <sheetFormatPr defaultRowHeight="18" x14ac:dyDescent="0.55000000000000004"/>
  <cols>
    <col min="1" max="1" width="12.6640625" bestFit="1" customWidth="1"/>
  </cols>
  <sheetData>
    <row r="1" spans="1:5" x14ac:dyDescent="0.55000000000000004">
      <c r="A1" t="s">
        <v>53</v>
      </c>
    </row>
    <row r="2" spans="1:5" x14ac:dyDescent="0.55000000000000004">
      <c r="A2" t="s">
        <v>9</v>
      </c>
      <c r="B2">
        <f>BETA</f>
        <v>0.41666666666666663</v>
      </c>
      <c r="E2" t="s">
        <v>59</v>
      </c>
    </row>
    <row r="3" spans="1:5" x14ac:dyDescent="0.55000000000000004">
      <c r="A3" t="s">
        <v>54</v>
      </c>
      <c r="B3">
        <v>34</v>
      </c>
      <c r="E3" t="s">
        <v>55</v>
      </c>
    </row>
    <row r="4" spans="1:5" x14ac:dyDescent="0.55000000000000004">
      <c r="A4" t="s">
        <v>21</v>
      </c>
      <c r="B4">
        <f>IFR*2.5</f>
        <v>1.6999999999999998E-2</v>
      </c>
      <c r="E4" t="s">
        <v>59</v>
      </c>
    </row>
    <row r="6" spans="1:5" x14ac:dyDescent="0.55000000000000004">
      <c r="A6" t="s">
        <v>63</v>
      </c>
    </row>
    <row r="7" spans="1:5" x14ac:dyDescent="0.55000000000000004">
      <c r="A7" t="s">
        <v>61</v>
      </c>
      <c r="B7">
        <f>B4*B3</f>
        <v>0.57799999999999996</v>
      </c>
      <c r="C7" t="s">
        <v>64</v>
      </c>
    </row>
    <row r="9" spans="1:5" x14ac:dyDescent="0.55000000000000004">
      <c r="A9" t="s">
        <v>56</v>
      </c>
    </row>
    <row r="10" spans="1:5" x14ac:dyDescent="0.55000000000000004">
      <c r="A10" t="s">
        <v>60</v>
      </c>
      <c r="B10">
        <v>0.02</v>
      </c>
      <c r="E10" t="s">
        <v>57</v>
      </c>
    </row>
    <row r="12" spans="1:5" x14ac:dyDescent="0.55000000000000004">
      <c r="A12" t="s">
        <v>71</v>
      </c>
    </row>
    <row r="13" spans="1:5" x14ac:dyDescent="0.55000000000000004">
      <c r="B13">
        <f>B3*B4*B2</f>
        <v>0.24083333333333329</v>
      </c>
      <c r="C13" t="s">
        <v>58</v>
      </c>
      <c r="D13" s="5" t="s">
        <v>70</v>
      </c>
      <c r="E13">
        <f>MC</f>
        <v>0.02</v>
      </c>
    </row>
    <row r="15" spans="1:5" x14ac:dyDescent="0.55000000000000004">
      <c r="A15" t="s">
        <v>69</v>
      </c>
    </row>
    <row r="16" spans="1:5" x14ac:dyDescent="0.55000000000000004">
      <c r="A16" t="s">
        <v>58</v>
      </c>
      <c r="B16">
        <f>E13/B13</f>
        <v>8.3044982698961961E-2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80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8" x14ac:dyDescent="0.55000000000000004"/>
  <cols>
    <col min="2" max="2" width="11.08203125" style="3" bestFit="1" customWidth="1"/>
    <col min="13" max="13" width="9.1640625" bestFit="1" customWidth="1"/>
    <col min="14" max="14" width="12.9140625" bestFit="1" customWidth="1"/>
    <col min="16" max="16" width="9.1640625" bestFit="1" customWidth="1"/>
    <col min="17" max="17" width="13" bestFit="1" customWidth="1"/>
    <col min="18" max="18" width="9.1640625" bestFit="1" customWidth="1"/>
    <col min="23" max="23" width="13" bestFit="1" customWidth="1"/>
  </cols>
  <sheetData>
    <row r="1" spans="1:23" x14ac:dyDescent="0.55000000000000004">
      <c r="M1" t="s">
        <v>35</v>
      </c>
      <c r="P1" t="s">
        <v>36</v>
      </c>
      <c r="T1" t="s">
        <v>37</v>
      </c>
    </row>
    <row r="2" spans="1:23" x14ac:dyDescent="0.55000000000000004">
      <c r="A2" t="s">
        <v>38</v>
      </c>
      <c r="B2" s="3" t="s">
        <v>39</v>
      </c>
      <c r="C2" t="s">
        <v>24</v>
      </c>
      <c r="D2" t="s">
        <v>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M2" t="s">
        <v>47</v>
      </c>
      <c r="N2" t="s">
        <v>48</v>
      </c>
      <c r="O2" t="s">
        <v>49</v>
      </c>
      <c r="P2" t="s">
        <v>47</v>
      </c>
      <c r="Q2" t="s">
        <v>48</v>
      </c>
      <c r="R2" t="s">
        <v>49</v>
      </c>
      <c r="T2" t="s">
        <v>50</v>
      </c>
      <c r="U2" t="s">
        <v>36</v>
      </c>
      <c r="W2" t="s">
        <v>62</v>
      </c>
    </row>
    <row r="3" spans="1:23" x14ac:dyDescent="0.55000000000000004">
      <c r="A3">
        <v>0</v>
      </c>
      <c r="B3" s="3">
        <f t="shared" ref="B3:B66" si="0">T0+A3</f>
        <v>43882</v>
      </c>
      <c r="C3">
        <f t="shared" ref="C3:C66" si="1">R0X</f>
        <v>2.5</v>
      </c>
      <c r="D3">
        <f t="shared" ref="D3:D66" si="2">R0X*GAMMA</f>
        <v>0.41666666666666663</v>
      </c>
      <c r="E3">
        <f t="shared" ref="E3" si="3">IF(AND(A3&gt;BEGINNING1-1,A3&lt;BEGINNING1+DURATION1),REDUCTION1,0)</f>
        <v>0</v>
      </c>
      <c r="F3">
        <f t="shared" ref="F3:F66" si="4">IF(AND(A3&gt;BEGINNING2-1,A3&lt;BEGINNING2+DURATION2),REDUCTION2,0)</f>
        <v>0</v>
      </c>
      <c r="G3">
        <f t="shared" ref="G3:G66" si="5">IF(AND(A3&gt;BEGINNING3-1,A3&lt;BEGINNING3+DURATION3),REDUCTION3,0)</f>
        <v>0</v>
      </c>
      <c r="H3">
        <f t="shared" ref="H3:H66" si="6">IF(AND(A3&gt;BEGINNING4-1,A3&lt;BEGINNING4+DURATION4),REDUCTION4,0)</f>
        <v>0</v>
      </c>
      <c r="I3">
        <f>E3+F3+G3+H3</f>
        <v>0</v>
      </c>
      <c r="J3">
        <f>C3*(1-I3)</f>
        <v>2.5</v>
      </c>
      <c r="K3">
        <f t="shared" ref="K3:K66" si="7">J3*GAMMA</f>
        <v>0.41666666666666663</v>
      </c>
      <c r="M3">
        <f>1-N3-O3</f>
        <v>0.99999899999999997</v>
      </c>
      <c r="N3">
        <f>s0</f>
        <v>9.9999999999999995E-7</v>
      </c>
      <c r="O3">
        <f>REMOVED</f>
        <v>0</v>
      </c>
      <c r="P3">
        <f>1-Q3-R3</f>
        <v>0.99999899999999997</v>
      </c>
      <c r="Q3">
        <f>s0</f>
        <v>9.9999999999999995E-7</v>
      </c>
      <c r="R3">
        <f>REMOVED</f>
        <v>0</v>
      </c>
      <c r="T3">
        <f t="shared" ref="T3:T66" si="8">(O3-O$3)*1000*IFR</f>
        <v>0</v>
      </c>
      <c r="U3">
        <f t="shared" ref="U3:U66" si="9">(R3-R$3)*1000*IFR</f>
        <v>0</v>
      </c>
      <c r="W3">
        <v>0</v>
      </c>
    </row>
    <row r="4" spans="1:23" x14ac:dyDescent="0.55000000000000004">
      <c r="A4">
        <v>1</v>
      </c>
      <c r="B4" s="3">
        <f t="shared" si="0"/>
        <v>43883</v>
      </c>
      <c r="C4">
        <f t="shared" si="1"/>
        <v>2.5</v>
      </c>
      <c r="D4">
        <f t="shared" si="2"/>
        <v>0.41666666666666663</v>
      </c>
      <c r="E4">
        <f t="shared" ref="E4:E67" si="10">IF(W4&gt;MC,MAX(1-1/(R0X*P3),0),0)</f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ref="I4:I67" si="11">E4+F4+G4+H4</f>
        <v>0</v>
      </c>
      <c r="J4">
        <f t="shared" ref="J4:J67" si="12">C4*(1-I4)</f>
        <v>2.5</v>
      </c>
      <c r="K4">
        <f t="shared" si="7"/>
        <v>0.41666666666666663</v>
      </c>
      <c r="M4">
        <f>M3-D4*M3*N3</f>
        <v>0.99999858333375002</v>
      </c>
      <c r="N4">
        <f t="shared" ref="N4:N67" si="13">N3+D4*M3*N3-GAMMA*N3</f>
        <v>1.2499995833333333E-6</v>
      </c>
      <c r="O4">
        <f t="shared" ref="O4" si="14">O3+GAMMA*N3</f>
        <v>1.6666666666666665E-7</v>
      </c>
      <c r="P4">
        <f>P3-K4*P3*Q3</f>
        <v>0.99999858333375002</v>
      </c>
      <c r="Q4">
        <f t="shared" ref="Q4:Q67" si="15">Q3+K4*P3*Q3-GAMMA*Q3</f>
        <v>1.2499995833333333E-6</v>
      </c>
      <c r="R4">
        <f t="shared" ref="R4" si="16">R3+GAMMA*Q3</f>
        <v>1.6666666666666665E-7</v>
      </c>
      <c r="T4">
        <f t="shared" si="8"/>
        <v>1.1333333333333332E-6</v>
      </c>
      <c r="U4">
        <f t="shared" si="9"/>
        <v>1.1333333333333332E-6</v>
      </c>
      <c r="W4">
        <f t="shared" ref="W4:W67" si="17">LAMDAI*BETA*Q3</f>
        <v>2.4083333333333329E-7</v>
      </c>
    </row>
    <row r="5" spans="1:23" x14ac:dyDescent="0.55000000000000004">
      <c r="A5">
        <v>2</v>
      </c>
      <c r="B5" s="3">
        <f t="shared" si="0"/>
        <v>43884</v>
      </c>
      <c r="C5">
        <f t="shared" si="1"/>
        <v>2.5</v>
      </c>
      <c r="D5">
        <f t="shared" si="2"/>
        <v>0.41666666666666663</v>
      </c>
      <c r="E5">
        <f t="shared" si="10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11"/>
        <v>0</v>
      </c>
      <c r="J5">
        <f t="shared" si="12"/>
        <v>2.5</v>
      </c>
      <c r="K5">
        <f t="shared" si="7"/>
        <v>0.41666666666666663</v>
      </c>
      <c r="M5">
        <f t="shared" ref="M5:M68" si="18">M4-D5*M4*N4</f>
        <v>0.99999806250132817</v>
      </c>
      <c r="N5">
        <f t="shared" si="13"/>
        <v>1.5624987413199073E-6</v>
      </c>
      <c r="O5">
        <f t="shared" ref="O5:O68" si="19">O4+GAMMA*N4</f>
        <v>3.7499993055555554E-7</v>
      </c>
      <c r="P5">
        <f t="shared" ref="P5:P68" si="20">P4-K5*P4*Q4</f>
        <v>0.99999806250132817</v>
      </c>
      <c r="Q5">
        <f t="shared" si="15"/>
        <v>1.5624987413199073E-6</v>
      </c>
      <c r="R5">
        <f t="shared" ref="R5:R68" si="21">R4+GAMMA*Q4</f>
        <v>3.7499993055555554E-7</v>
      </c>
      <c r="T5">
        <f t="shared" si="8"/>
        <v>2.5499995277777776E-6</v>
      </c>
      <c r="U5">
        <f t="shared" si="9"/>
        <v>2.5499995277777776E-6</v>
      </c>
      <c r="W5">
        <f t="shared" si="17"/>
        <v>3.0104156631944436E-7</v>
      </c>
    </row>
    <row r="6" spans="1:23" x14ac:dyDescent="0.55000000000000004">
      <c r="A6">
        <v>3</v>
      </c>
      <c r="B6" s="3">
        <f t="shared" si="0"/>
        <v>43885</v>
      </c>
      <c r="C6">
        <f t="shared" si="1"/>
        <v>2.5</v>
      </c>
      <c r="D6">
        <f t="shared" si="2"/>
        <v>0.41666666666666663</v>
      </c>
      <c r="E6">
        <f t="shared" si="10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11"/>
        <v>0</v>
      </c>
      <c r="J6">
        <f t="shared" si="12"/>
        <v>2.5</v>
      </c>
      <c r="K6">
        <f t="shared" si="7"/>
        <v>0.41666666666666663</v>
      </c>
      <c r="M6">
        <f t="shared" si="18"/>
        <v>0.99999741146144738</v>
      </c>
      <c r="N6">
        <f t="shared" si="13"/>
        <v>1.9531221652585354E-6</v>
      </c>
      <c r="O6">
        <f t="shared" si="19"/>
        <v>6.3541638744220671E-7</v>
      </c>
      <c r="P6">
        <f t="shared" si="20"/>
        <v>0.99999741146144738</v>
      </c>
      <c r="Q6">
        <f t="shared" si="15"/>
        <v>1.9531221652585354E-6</v>
      </c>
      <c r="R6">
        <f t="shared" si="21"/>
        <v>6.3541638744220671E-7</v>
      </c>
      <c r="T6">
        <f t="shared" si="8"/>
        <v>4.3208314346070047E-6</v>
      </c>
      <c r="U6">
        <f t="shared" si="9"/>
        <v>4.3208314346070047E-6</v>
      </c>
      <c r="W6">
        <f t="shared" si="17"/>
        <v>3.7630178020121093E-7</v>
      </c>
    </row>
    <row r="7" spans="1:23" x14ac:dyDescent="0.55000000000000004">
      <c r="A7">
        <v>4</v>
      </c>
      <c r="B7" s="3">
        <f t="shared" si="0"/>
        <v>43886</v>
      </c>
      <c r="C7">
        <f t="shared" si="1"/>
        <v>2.5</v>
      </c>
      <c r="D7">
        <f t="shared" si="2"/>
        <v>0.41666666666666663</v>
      </c>
      <c r="E7">
        <f t="shared" si="10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11"/>
        <v>0</v>
      </c>
      <c r="J7">
        <f t="shared" si="12"/>
        <v>2.5</v>
      </c>
      <c r="K7">
        <f t="shared" si="7"/>
        <v>0.41666666666666663</v>
      </c>
      <c r="M7">
        <f t="shared" si="18"/>
        <v>0.9999965976626517</v>
      </c>
      <c r="N7">
        <f t="shared" si="13"/>
        <v>2.4414006000181596E-6</v>
      </c>
      <c r="O7">
        <f t="shared" si="19"/>
        <v>9.6093674831862932E-7</v>
      </c>
      <c r="P7">
        <f t="shared" si="20"/>
        <v>0.9999965976626517</v>
      </c>
      <c r="Q7">
        <f t="shared" si="15"/>
        <v>2.4414006000181596E-6</v>
      </c>
      <c r="R7">
        <f t="shared" si="21"/>
        <v>9.6093674831862932E-7</v>
      </c>
      <c r="T7">
        <f t="shared" si="8"/>
        <v>6.5343698885666791E-6</v>
      </c>
      <c r="U7">
        <f t="shared" si="9"/>
        <v>6.5343698885666791E-6</v>
      </c>
      <c r="W7">
        <f t="shared" si="17"/>
        <v>4.7037692146643051E-7</v>
      </c>
    </row>
    <row r="8" spans="1:23" x14ac:dyDescent="0.55000000000000004">
      <c r="A8">
        <v>5</v>
      </c>
      <c r="B8" s="3">
        <f t="shared" si="0"/>
        <v>43887</v>
      </c>
      <c r="C8">
        <f t="shared" si="1"/>
        <v>2.5</v>
      </c>
      <c r="D8">
        <f t="shared" si="2"/>
        <v>0.41666666666666663</v>
      </c>
      <c r="E8">
        <f t="shared" si="10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11"/>
        <v>0</v>
      </c>
      <c r="J8">
        <f t="shared" si="12"/>
        <v>2.5</v>
      </c>
      <c r="K8">
        <f t="shared" si="7"/>
        <v>0.41666666666666663</v>
      </c>
      <c r="M8">
        <f t="shared" si="18"/>
        <v>0.99999558041586267</v>
      </c>
      <c r="N8">
        <f t="shared" si="13"/>
        <v>3.0517472889941812E-6</v>
      </c>
      <c r="O8">
        <f t="shared" si="19"/>
        <v>1.3678368483216558E-6</v>
      </c>
      <c r="P8">
        <f t="shared" si="20"/>
        <v>0.99999558041586267</v>
      </c>
      <c r="Q8">
        <f t="shared" si="15"/>
        <v>3.0517472889941812E-6</v>
      </c>
      <c r="R8">
        <f t="shared" si="21"/>
        <v>1.3678368483216558E-6</v>
      </c>
      <c r="T8">
        <f t="shared" si="8"/>
        <v>9.3012905685872588E-6</v>
      </c>
      <c r="U8">
        <f t="shared" si="9"/>
        <v>9.3012905685872588E-6</v>
      </c>
      <c r="W8">
        <f t="shared" si="17"/>
        <v>5.8797064450437334E-7</v>
      </c>
    </row>
    <row r="9" spans="1:23" x14ac:dyDescent="0.55000000000000004">
      <c r="A9">
        <v>6</v>
      </c>
      <c r="B9" s="3">
        <f t="shared" si="0"/>
        <v>43888</v>
      </c>
      <c r="C9">
        <f t="shared" si="1"/>
        <v>2.5</v>
      </c>
      <c r="D9">
        <f t="shared" si="2"/>
        <v>0.41666666666666663</v>
      </c>
      <c r="E9">
        <f t="shared" si="10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11"/>
        <v>0</v>
      </c>
      <c r="J9">
        <f t="shared" si="12"/>
        <v>2.5</v>
      </c>
      <c r="K9">
        <f t="shared" si="7"/>
        <v>0.41666666666666663</v>
      </c>
      <c r="M9">
        <f t="shared" si="18"/>
        <v>0.99999430886011198</v>
      </c>
      <c r="N9">
        <f t="shared" si="13"/>
        <v>3.8146784914702643E-6</v>
      </c>
      <c r="O9">
        <f t="shared" si="19"/>
        <v>1.8764613964873526E-6</v>
      </c>
      <c r="P9">
        <f t="shared" si="20"/>
        <v>0.99999430886011198</v>
      </c>
      <c r="Q9">
        <f t="shared" si="15"/>
        <v>3.8146784914702643E-6</v>
      </c>
      <c r="R9">
        <f t="shared" si="21"/>
        <v>1.8764613964873526E-6</v>
      </c>
      <c r="T9">
        <f t="shared" si="8"/>
        <v>1.2759937496113996E-5</v>
      </c>
      <c r="U9">
        <f t="shared" si="9"/>
        <v>1.2759937496113996E-5</v>
      </c>
      <c r="W9">
        <f t="shared" si="17"/>
        <v>7.349624720994318E-7</v>
      </c>
    </row>
    <row r="10" spans="1:23" x14ac:dyDescent="0.55000000000000004">
      <c r="A10">
        <v>7</v>
      </c>
      <c r="B10" s="3">
        <f t="shared" si="0"/>
        <v>43889</v>
      </c>
      <c r="C10">
        <f t="shared" si="1"/>
        <v>2.5</v>
      </c>
      <c r="D10">
        <f t="shared" si="2"/>
        <v>0.41666666666666663</v>
      </c>
      <c r="E10">
        <f t="shared" si="10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11"/>
        <v>0</v>
      </c>
      <c r="J10">
        <f t="shared" si="12"/>
        <v>2.5</v>
      </c>
      <c r="K10">
        <f t="shared" si="7"/>
        <v>0.41666666666666663</v>
      </c>
      <c r="M10">
        <f t="shared" si="18"/>
        <v>0.99999271941978629</v>
      </c>
      <c r="N10">
        <f t="shared" si="13"/>
        <v>4.7683390685591125E-6</v>
      </c>
      <c r="O10">
        <f t="shared" si="19"/>
        <v>2.5122411450657297E-6</v>
      </c>
      <c r="P10">
        <f t="shared" si="20"/>
        <v>0.99999271941978629</v>
      </c>
      <c r="Q10">
        <f t="shared" si="15"/>
        <v>4.7683390685591125E-6</v>
      </c>
      <c r="R10">
        <f t="shared" si="21"/>
        <v>2.5122411450657297E-6</v>
      </c>
      <c r="T10">
        <f t="shared" si="8"/>
        <v>1.708323978644696E-5</v>
      </c>
      <c r="U10">
        <f t="shared" si="9"/>
        <v>1.708323978644696E-5</v>
      </c>
      <c r="W10">
        <f t="shared" si="17"/>
        <v>9.1870173669575512E-7</v>
      </c>
    </row>
    <row r="11" spans="1:23" x14ac:dyDescent="0.55000000000000004">
      <c r="A11">
        <v>8</v>
      </c>
      <c r="B11" s="3">
        <f t="shared" si="0"/>
        <v>43890</v>
      </c>
      <c r="C11">
        <f t="shared" si="1"/>
        <v>2.5</v>
      </c>
      <c r="D11">
        <f t="shared" si="2"/>
        <v>0.41666666666666663</v>
      </c>
      <c r="E11">
        <f t="shared" si="10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11"/>
        <v>0</v>
      </c>
      <c r="J11">
        <f t="shared" si="12"/>
        <v>2.5</v>
      </c>
      <c r="K11">
        <f t="shared" si="7"/>
        <v>0.41666666666666663</v>
      </c>
      <c r="M11">
        <f t="shared" si="18"/>
        <v>0.99999073262630622</v>
      </c>
      <c r="N11">
        <f t="shared" si="13"/>
        <v>5.9604093705842762E-6</v>
      </c>
      <c r="O11">
        <f t="shared" si="19"/>
        <v>3.3069643231589149E-6</v>
      </c>
      <c r="P11">
        <f t="shared" si="20"/>
        <v>0.99999073262630622</v>
      </c>
      <c r="Q11">
        <f t="shared" si="15"/>
        <v>5.9604093705842762E-6</v>
      </c>
      <c r="R11">
        <f t="shared" si="21"/>
        <v>3.3069643231589149E-6</v>
      </c>
      <c r="T11">
        <f t="shared" si="8"/>
        <v>2.2487357397480619E-5</v>
      </c>
      <c r="U11">
        <f t="shared" si="9"/>
        <v>2.2487357397480619E-5</v>
      </c>
      <c r="W11">
        <f t="shared" si="17"/>
        <v>1.1483749923446526E-6</v>
      </c>
    </row>
    <row r="12" spans="1:23" x14ac:dyDescent="0.55000000000000004">
      <c r="A12">
        <v>9</v>
      </c>
      <c r="B12" s="3">
        <f t="shared" si="0"/>
        <v>43891</v>
      </c>
      <c r="C12">
        <f t="shared" si="1"/>
        <v>2.5</v>
      </c>
      <c r="D12">
        <f t="shared" si="2"/>
        <v>0.41666666666666663</v>
      </c>
      <c r="E12">
        <f t="shared" si="10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11"/>
        <v>0</v>
      </c>
      <c r="J12">
        <f t="shared" si="12"/>
        <v>2.5</v>
      </c>
      <c r="K12">
        <f t="shared" si="7"/>
        <v>0.41666666666666663</v>
      </c>
      <c r="M12">
        <f t="shared" si="18"/>
        <v>0.9999882491454174</v>
      </c>
      <c r="N12">
        <f t="shared" si="13"/>
        <v>7.4504886976715938E-6</v>
      </c>
      <c r="O12">
        <f t="shared" si="19"/>
        <v>4.3003658849229608E-6</v>
      </c>
      <c r="P12">
        <f t="shared" si="20"/>
        <v>0.9999882491454174</v>
      </c>
      <c r="Q12">
        <f t="shared" si="15"/>
        <v>7.4504886976715938E-6</v>
      </c>
      <c r="R12">
        <f t="shared" si="21"/>
        <v>4.3003658849229608E-6</v>
      </c>
      <c r="T12">
        <f t="shared" si="8"/>
        <v>2.9242488017476133E-5</v>
      </c>
      <c r="U12">
        <f t="shared" si="9"/>
        <v>2.9242488017476133E-5</v>
      </c>
      <c r="W12">
        <f t="shared" si="17"/>
        <v>1.4354652567490463E-6</v>
      </c>
    </row>
    <row r="13" spans="1:23" x14ac:dyDescent="0.55000000000000004">
      <c r="A13">
        <v>10</v>
      </c>
      <c r="B13" s="3">
        <f t="shared" si="0"/>
        <v>43892</v>
      </c>
      <c r="C13">
        <f t="shared" si="1"/>
        <v>2.5</v>
      </c>
      <c r="D13">
        <f t="shared" si="2"/>
        <v>0.41666666666666663</v>
      </c>
      <c r="E13">
        <f t="shared" si="10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11"/>
        <v>0</v>
      </c>
      <c r="J13">
        <f t="shared" si="12"/>
        <v>2.5</v>
      </c>
      <c r="K13">
        <f t="shared" si="7"/>
        <v>0.41666666666666663</v>
      </c>
      <c r="M13">
        <f t="shared" si="18"/>
        <v>0.99998514481160572</v>
      </c>
      <c r="N13">
        <f t="shared" si="13"/>
        <v>9.3130743930856355E-6</v>
      </c>
      <c r="O13">
        <f t="shared" si="19"/>
        <v>5.5421140012015592E-6</v>
      </c>
      <c r="P13">
        <f t="shared" si="20"/>
        <v>0.99998514481160572</v>
      </c>
      <c r="Q13">
        <f t="shared" si="15"/>
        <v>9.3130743930856355E-6</v>
      </c>
      <c r="R13">
        <f t="shared" si="21"/>
        <v>5.5421140012015592E-6</v>
      </c>
      <c r="T13">
        <f t="shared" si="8"/>
        <v>3.7686375208170602E-5</v>
      </c>
      <c r="U13">
        <f t="shared" si="9"/>
        <v>3.7686375208170602E-5</v>
      </c>
      <c r="W13">
        <f t="shared" si="17"/>
        <v>1.7943260280225752E-6</v>
      </c>
    </row>
    <row r="14" spans="1:23" x14ac:dyDescent="0.55000000000000004">
      <c r="A14">
        <v>11</v>
      </c>
      <c r="B14" s="3">
        <f t="shared" si="0"/>
        <v>43893</v>
      </c>
      <c r="C14">
        <f t="shared" si="1"/>
        <v>2.5</v>
      </c>
      <c r="D14">
        <f t="shared" si="2"/>
        <v>0.41666666666666663</v>
      </c>
      <c r="E14">
        <f t="shared" si="10"/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11"/>
        <v>0</v>
      </c>
      <c r="J14">
        <f t="shared" si="12"/>
        <v>2.5</v>
      </c>
      <c r="K14">
        <f t="shared" si="7"/>
        <v>0.41666666666666663</v>
      </c>
      <c r="M14">
        <f t="shared" si="18"/>
        <v>0.99998126442158675</v>
      </c>
      <c r="N14">
        <f t="shared" si="13"/>
        <v>1.1641285346575943E-5</v>
      </c>
      <c r="O14">
        <f t="shared" si="19"/>
        <v>7.0942930667158318E-6</v>
      </c>
      <c r="P14">
        <f t="shared" si="20"/>
        <v>0.99998126442158675</v>
      </c>
      <c r="Q14">
        <f t="shared" si="15"/>
        <v>1.1641285346575943E-5</v>
      </c>
      <c r="R14">
        <f t="shared" si="21"/>
        <v>7.0942930667158318E-6</v>
      </c>
      <c r="T14">
        <f t="shared" si="8"/>
        <v>4.8241192853667654E-5</v>
      </c>
      <c r="U14">
        <f t="shared" si="9"/>
        <v>4.8241192853667654E-5</v>
      </c>
      <c r="W14">
        <f t="shared" si="17"/>
        <v>2.2428987496681232E-6</v>
      </c>
    </row>
    <row r="15" spans="1:23" x14ac:dyDescent="0.55000000000000004">
      <c r="A15">
        <v>12</v>
      </c>
      <c r="B15" s="3">
        <f t="shared" si="0"/>
        <v>43894</v>
      </c>
      <c r="C15">
        <f t="shared" si="1"/>
        <v>2.5</v>
      </c>
      <c r="D15">
        <f t="shared" si="2"/>
        <v>0.41666666666666663</v>
      </c>
      <c r="E15">
        <f t="shared" si="10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11"/>
        <v>0</v>
      </c>
      <c r="J15">
        <f t="shared" si="12"/>
        <v>2.5</v>
      </c>
      <c r="K15">
        <f t="shared" si="7"/>
        <v>0.41666666666666663</v>
      </c>
      <c r="M15">
        <f t="shared" si="18"/>
        <v>0.99997641397690329</v>
      </c>
      <c r="N15">
        <f t="shared" si="13"/>
        <v>1.455151580563058E-5</v>
      </c>
      <c r="O15">
        <f t="shared" si="19"/>
        <v>9.0345072911451551E-6</v>
      </c>
      <c r="P15">
        <f t="shared" si="20"/>
        <v>0.99997641397690329</v>
      </c>
      <c r="Q15">
        <f t="shared" si="15"/>
        <v>1.455151580563058E-5</v>
      </c>
      <c r="R15">
        <f t="shared" si="21"/>
        <v>9.0345072911451551E-6</v>
      </c>
      <c r="T15">
        <f t="shared" si="8"/>
        <v>6.1434649579787049E-5</v>
      </c>
      <c r="U15">
        <f t="shared" si="9"/>
        <v>6.1434649579787049E-5</v>
      </c>
      <c r="W15">
        <f t="shared" si="17"/>
        <v>2.8036095543003726E-6</v>
      </c>
    </row>
    <row r="16" spans="1:23" x14ac:dyDescent="0.55000000000000004">
      <c r="A16">
        <v>13</v>
      </c>
      <c r="B16" s="3">
        <f t="shared" si="0"/>
        <v>43895</v>
      </c>
      <c r="C16">
        <f t="shared" si="1"/>
        <v>2.5</v>
      </c>
      <c r="D16">
        <f t="shared" si="2"/>
        <v>0.41666666666666663</v>
      </c>
      <c r="E16">
        <f t="shared" si="10"/>
        <v>0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11"/>
        <v>0</v>
      </c>
      <c r="J16">
        <f t="shared" si="12"/>
        <v>2.5</v>
      </c>
      <c r="K16">
        <f t="shared" si="7"/>
        <v>0.41666666666666663</v>
      </c>
      <c r="M16">
        <f t="shared" si="18"/>
        <v>0.99997035098832276</v>
      </c>
      <c r="N16">
        <f t="shared" si="13"/>
        <v>1.8189251751876607E-5</v>
      </c>
      <c r="O16">
        <f t="shared" si="19"/>
        <v>1.1459759925416918E-5</v>
      </c>
      <c r="P16">
        <f t="shared" si="20"/>
        <v>0.99997035098832276</v>
      </c>
      <c r="Q16">
        <f t="shared" si="15"/>
        <v>1.8189251751876607E-5</v>
      </c>
      <c r="R16">
        <f t="shared" si="21"/>
        <v>1.1459759925416918E-5</v>
      </c>
      <c r="T16">
        <f t="shared" si="8"/>
        <v>7.7926367492835044E-5</v>
      </c>
      <c r="U16">
        <f t="shared" si="9"/>
        <v>7.7926367492835044E-5</v>
      </c>
      <c r="W16">
        <f t="shared" si="17"/>
        <v>3.5044900565226973E-6</v>
      </c>
    </row>
    <row r="17" spans="1:23" x14ac:dyDescent="0.55000000000000004">
      <c r="A17">
        <v>14</v>
      </c>
      <c r="B17" s="3">
        <f t="shared" si="0"/>
        <v>43896</v>
      </c>
      <c r="C17">
        <f t="shared" si="1"/>
        <v>2.5</v>
      </c>
      <c r="D17">
        <f t="shared" si="2"/>
        <v>0.41666666666666663</v>
      </c>
      <c r="E17">
        <f t="shared" si="10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11"/>
        <v>0</v>
      </c>
      <c r="J17">
        <f t="shared" si="12"/>
        <v>2.5</v>
      </c>
      <c r="K17">
        <f t="shared" si="7"/>
        <v>0.41666666666666663</v>
      </c>
      <c r="M17">
        <f t="shared" si="18"/>
        <v>0.99996277235813169</v>
      </c>
      <c r="N17">
        <f t="shared" si="13"/>
        <v>2.2736339984288427E-5</v>
      </c>
      <c r="O17">
        <f t="shared" si="19"/>
        <v>1.4491301884063019E-5</v>
      </c>
      <c r="P17">
        <f t="shared" si="20"/>
        <v>0.99996277235813169</v>
      </c>
      <c r="Q17">
        <f t="shared" si="15"/>
        <v>2.2736339984288427E-5</v>
      </c>
      <c r="R17">
        <f t="shared" si="21"/>
        <v>1.4491301884063019E-5</v>
      </c>
      <c r="T17">
        <f t="shared" si="8"/>
        <v>9.8540852811628528E-5</v>
      </c>
      <c r="U17">
        <f t="shared" si="9"/>
        <v>9.8540852811628528E-5</v>
      </c>
      <c r="W17">
        <f t="shared" si="17"/>
        <v>4.3805781302436153E-6</v>
      </c>
    </row>
    <row r="18" spans="1:23" x14ac:dyDescent="0.55000000000000004">
      <c r="A18">
        <v>15</v>
      </c>
      <c r="B18" s="3">
        <f t="shared" si="0"/>
        <v>43897</v>
      </c>
      <c r="C18">
        <f t="shared" si="1"/>
        <v>2.5</v>
      </c>
      <c r="D18">
        <f t="shared" si="2"/>
        <v>0.41666666666666663</v>
      </c>
      <c r="E18">
        <f t="shared" si="10"/>
        <v>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11"/>
        <v>0</v>
      </c>
      <c r="J18">
        <f t="shared" si="12"/>
        <v>2.5</v>
      </c>
      <c r="K18">
        <f t="shared" si="7"/>
        <v>0.41666666666666663</v>
      </c>
      <c r="M18">
        <f t="shared" si="18"/>
        <v>0.99995329923581333</v>
      </c>
      <c r="N18">
        <f t="shared" si="13"/>
        <v>2.8420072305226225E-5</v>
      </c>
      <c r="O18">
        <f t="shared" si="19"/>
        <v>1.8280691881444424E-5</v>
      </c>
      <c r="P18">
        <f t="shared" si="20"/>
        <v>0.99995329923581333</v>
      </c>
      <c r="Q18">
        <f t="shared" si="15"/>
        <v>2.8420072305226225E-5</v>
      </c>
      <c r="R18">
        <f t="shared" si="21"/>
        <v>1.8280691881444424E-5</v>
      </c>
      <c r="T18">
        <f t="shared" si="8"/>
        <v>1.243087047938221E-4</v>
      </c>
      <c r="U18">
        <f t="shared" si="9"/>
        <v>1.243087047938221E-4</v>
      </c>
      <c r="W18">
        <f t="shared" si="17"/>
        <v>5.4756685462161289E-6</v>
      </c>
    </row>
    <row r="19" spans="1:23" x14ac:dyDescent="0.55000000000000004">
      <c r="A19">
        <v>16</v>
      </c>
      <c r="B19" s="3">
        <f t="shared" si="0"/>
        <v>43898</v>
      </c>
      <c r="C19">
        <f t="shared" si="1"/>
        <v>2.5</v>
      </c>
      <c r="D19">
        <f t="shared" si="2"/>
        <v>0.41666666666666663</v>
      </c>
      <c r="E19">
        <f t="shared" si="10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11"/>
        <v>0</v>
      </c>
      <c r="J19">
        <f t="shared" si="12"/>
        <v>2.5</v>
      </c>
      <c r="K19">
        <f t="shared" si="7"/>
        <v>0.41666666666666663</v>
      </c>
      <c r="M19">
        <f t="shared" si="18"/>
        <v>0.99994145809203583</v>
      </c>
      <c r="N19">
        <f t="shared" si="13"/>
        <v>3.5524537365243239E-5</v>
      </c>
      <c r="O19">
        <f t="shared" si="19"/>
        <v>2.3017370598982129E-5</v>
      </c>
      <c r="P19">
        <f t="shared" si="20"/>
        <v>0.99994145809203583</v>
      </c>
      <c r="Q19">
        <f t="shared" si="15"/>
        <v>3.5524537365243239E-5</v>
      </c>
      <c r="R19">
        <f t="shared" si="21"/>
        <v>2.3017370598982129E-5</v>
      </c>
      <c r="T19">
        <f t="shared" si="8"/>
        <v>1.5651812007307848E-4</v>
      </c>
      <c r="U19">
        <f t="shared" si="9"/>
        <v>1.5651812007307848E-4</v>
      </c>
      <c r="W19">
        <f t="shared" si="17"/>
        <v>6.8445007468419815E-6</v>
      </c>
    </row>
    <row r="20" spans="1:23" x14ac:dyDescent="0.55000000000000004">
      <c r="A20">
        <v>17</v>
      </c>
      <c r="B20" s="3">
        <f t="shared" si="0"/>
        <v>43899</v>
      </c>
      <c r="C20">
        <f t="shared" si="1"/>
        <v>2.5</v>
      </c>
      <c r="D20">
        <f t="shared" si="2"/>
        <v>0.41666666666666663</v>
      </c>
      <c r="E20">
        <f t="shared" si="10"/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11"/>
        <v>0</v>
      </c>
      <c r="J20">
        <f t="shared" si="12"/>
        <v>2.5</v>
      </c>
      <c r="K20">
        <f t="shared" si="7"/>
        <v>0.41666666666666663</v>
      </c>
      <c r="M20">
        <f t="shared" si="18"/>
        <v>0.99992665706799788</v>
      </c>
      <c r="N20">
        <f t="shared" si="13"/>
        <v>4.4404805175638671E-5</v>
      </c>
      <c r="O20">
        <f t="shared" si="19"/>
        <v>2.8938126826522669E-5</v>
      </c>
      <c r="P20">
        <f t="shared" si="20"/>
        <v>0.99992665706799788</v>
      </c>
      <c r="Q20">
        <f t="shared" si="15"/>
        <v>4.4404805175638671E-5</v>
      </c>
      <c r="R20">
        <f t="shared" si="21"/>
        <v>2.8938126826522669E-5</v>
      </c>
      <c r="T20">
        <f t="shared" si="8"/>
        <v>1.9677926242035412E-4</v>
      </c>
      <c r="U20">
        <f t="shared" si="9"/>
        <v>1.9677926242035412E-4</v>
      </c>
      <c r="W20">
        <f t="shared" si="17"/>
        <v>8.555492748796078E-6</v>
      </c>
    </row>
    <row r="21" spans="1:23" x14ac:dyDescent="0.55000000000000004">
      <c r="A21">
        <v>18</v>
      </c>
      <c r="B21" s="3">
        <f t="shared" si="0"/>
        <v>43900</v>
      </c>
      <c r="C21">
        <f t="shared" si="1"/>
        <v>2.5</v>
      </c>
      <c r="D21">
        <f t="shared" si="2"/>
        <v>0.41666666666666663</v>
      </c>
      <c r="E21">
        <f t="shared" si="10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11"/>
        <v>0</v>
      </c>
      <c r="J21">
        <f t="shared" si="12"/>
        <v>2.5</v>
      </c>
      <c r="K21">
        <f t="shared" si="7"/>
        <v>0.41666666666666663</v>
      </c>
      <c r="M21">
        <f t="shared" si="18"/>
        <v>0.99990815642283248</v>
      </c>
      <c r="N21">
        <f t="shared" si="13"/>
        <v>5.5504649478462265E-5</v>
      </c>
      <c r="O21">
        <f t="shared" si="19"/>
        <v>3.6338927689129112E-5</v>
      </c>
      <c r="P21">
        <f t="shared" si="20"/>
        <v>0.99990815642283248</v>
      </c>
      <c r="Q21">
        <f t="shared" si="15"/>
        <v>5.5504649478462265E-5</v>
      </c>
      <c r="R21">
        <f t="shared" si="21"/>
        <v>3.6338927689129112E-5</v>
      </c>
      <c r="T21">
        <f t="shared" si="8"/>
        <v>2.4710470828607795E-4</v>
      </c>
      <c r="U21">
        <f t="shared" si="9"/>
        <v>2.4710470828607795E-4</v>
      </c>
      <c r="W21">
        <f t="shared" si="17"/>
        <v>1.069415724646631E-5</v>
      </c>
    </row>
    <row r="22" spans="1:23" x14ac:dyDescent="0.55000000000000004">
      <c r="A22">
        <v>19</v>
      </c>
      <c r="B22" s="3">
        <f t="shared" si="0"/>
        <v>43901</v>
      </c>
      <c r="C22">
        <f t="shared" si="1"/>
        <v>2.5</v>
      </c>
      <c r="D22">
        <f t="shared" si="2"/>
        <v>0.41666666666666663</v>
      </c>
      <c r="E22">
        <f t="shared" si="10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11"/>
        <v>0</v>
      </c>
      <c r="J22">
        <f t="shared" si="12"/>
        <v>2.5</v>
      </c>
      <c r="K22">
        <f t="shared" si="7"/>
        <v>0.41666666666666663</v>
      </c>
      <c r="M22">
        <f t="shared" si="18"/>
        <v>0.9998850316096104</v>
      </c>
      <c r="N22">
        <f t="shared" si="13"/>
        <v>6.9378687787428856E-5</v>
      </c>
      <c r="O22">
        <f t="shared" si="19"/>
        <v>4.5589702602206152E-5</v>
      </c>
      <c r="P22">
        <f t="shared" si="20"/>
        <v>0.9998850316096104</v>
      </c>
      <c r="Q22">
        <f t="shared" si="15"/>
        <v>6.9378687787428856E-5</v>
      </c>
      <c r="R22">
        <f t="shared" si="21"/>
        <v>4.5589702602206152E-5</v>
      </c>
      <c r="T22">
        <f t="shared" si="8"/>
        <v>3.1000997769500181E-4</v>
      </c>
      <c r="U22">
        <f t="shared" si="9"/>
        <v>3.1000997769500181E-4</v>
      </c>
      <c r="W22">
        <f t="shared" si="17"/>
        <v>1.3367369749396327E-5</v>
      </c>
    </row>
    <row r="23" spans="1:23" x14ac:dyDescent="0.55000000000000004">
      <c r="A23">
        <v>20</v>
      </c>
      <c r="B23" s="3">
        <f t="shared" si="0"/>
        <v>43902</v>
      </c>
      <c r="C23">
        <f t="shared" si="1"/>
        <v>2.5</v>
      </c>
      <c r="D23">
        <f t="shared" si="2"/>
        <v>0.41666666666666663</v>
      </c>
      <c r="E23">
        <f t="shared" si="10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11"/>
        <v>0</v>
      </c>
      <c r="J23">
        <f t="shared" si="12"/>
        <v>2.5</v>
      </c>
      <c r="K23">
        <f t="shared" si="7"/>
        <v>0.41666666666666663</v>
      </c>
      <c r="M23">
        <f t="shared" si="18"/>
        <v>0.99985612714651395</v>
      </c>
      <c r="N23">
        <f t="shared" si="13"/>
        <v>8.6720036252593453E-5</v>
      </c>
      <c r="O23">
        <f t="shared" si="19"/>
        <v>5.7152817233444292E-5</v>
      </c>
      <c r="P23">
        <f t="shared" si="20"/>
        <v>0.99985612714651395</v>
      </c>
      <c r="Q23">
        <f t="shared" si="15"/>
        <v>8.6720036252593453E-5</v>
      </c>
      <c r="R23">
        <f t="shared" si="21"/>
        <v>5.7152817233444292E-5</v>
      </c>
      <c r="T23">
        <f t="shared" si="8"/>
        <v>3.8863915718742115E-4</v>
      </c>
      <c r="U23">
        <f t="shared" si="9"/>
        <v>3.8863915718742115E-4</v>
      </c>
      <c r="W23">
        <f t="shared" si="17"/>
        <v>1.6708700642139114E-5</v>
      </c>
    </row>
    <row r="24" spans="1:23" x14ac:dyDescent="0.55000000000000004">
      <c r="A24">
        <v>21</v>
      </c>
      <c r="B24" s="3">
        <f t="shared" si="0"/>
        <v>43903</v>
      </c>
      <c r="C24">
        <f t="shared" si="1"/>
        <v>2.5</v>
      </c>
      <c r="D24">
        <f t="shared" si="2"/>
        <v>0.41666666666666663</v>
      </c>
      <c r="E24">
        <f t="shared" si="10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11"/>
        <v>0</v>
      </c>
      <c r="J24">
        <f t="shared" si="12"/>
        <v>2.5</v>
      </c>
      <c r="K24">
        <f t="shared" si="7"/>
        <v>0.41666666666666663</v>
      </c>
      <c r="M24">
        <f t="shared" si="18"/>
        <v>0.99981999899668328</v>
      </c>
      <c r="N24">
        <f t="shared" si="13"/>
        <v>1.0839484670779596E-4</v>
      </c>
      <c r="O24">
        <f t="shared" si="19"/>
        <v>7.1606156608876534E-5</v>
      </c>
      <c r="P24">
        <f t="shared" si="20"/>
        <v>0.99981999899668328</v>
      </c>
      <c r="Q24">
        <f t="shared" si="15"/>
        <v>1.0839484670779596E-4</v>
      </c>
      <c r="R24">
        <f t="shared" si="21"/>
        <v>7.1606156608876534E-5</v>
      </c>
      <c r="T24">
        <f t="shared" si="8"/>
        <v>4.8692186494036041E-4</v>
      </c>
      <c r="U24">
        <f t="shared" si="9"/>
        <v>4.8692186494036041E-4</v>
      </c>
      <c r="W24">
        <f t="shared" si="17"/>
        <v>2.0885075397499585E-5</v>
      </c>
    </row>
    <row r="25" spans="1:23" x14ac:dyDescent="0.55000000000000004">
      <c r="A25">
        <v>22</v>
      </c>
      <c r="B25" s="3">
        <f t="shared" si="0"/>
        <v>43904</v>
      </c>
      <c r="C25">
        <f t="shared" si="1"/>
        <v>2.5</v>
      </c>
      <c r="D25">
        <f t="shared" si="2"/>
        <v>0.41666666666666663</v>
      </c>
      <c r="E25">
        <f t="shared" si="10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11"/>
        <v>0</v>
      </c>
      <c r="J25">
        <f t="shared" si="12"/>
        <v>2.5</v>
      </c>
      <c r="K25">
        <f t="shared" si="7"/>
        <v>0.41666666666666663</v>
      </c>
      <c r="M25">
        <f t="shared" si="18"/>
        <v>0.99977484260688054</v>
      </c>
      <c r="N25">
        <f t="shared" si="13"/>
        <v>1.3548542872592753E-4</v>
      </c>
      <c r="O25">
        <f t="shared" si="19"/>
        <v>8.9671964393509186E-5</v>
      </c>
      <c r="P25">
        <f t="shared" si="20"/>
        <v>0.99977484260688054</v>
      </c>
      <c r="Q25">
        <f t="shared" si="15"/>
        <v>1.3548542872592753E-4</v>
      </c>
      <c r="R25">
        <f t="shared" si="21"/>
        <v>8.9671964393509186E-5</v>
      </c>
      <c r="T25">
        <f t="shared" si="8"/>
        <v>6.0976935787586243E-4</v>
      </c>
      <c r="U25">
        <f t="shared" si="9"/>
        <v>6.0976935787586243E-4</v>
      </c>
      <c r="W25">
        <f t="shared" si="17"/>
        <v>2.610509224879419E-5</v>
      </c>
    </row>
    <row r="26" spans="1:23" x14ac:dyDescent="0.55000000000000004">
      <c r="A26">
        <v>23</v>
      </c>
      <c r="B26" s="3">
        <f t="shared" si="0"/>
        <v>43905</v>
      </c>
      <c r="C26">
        <f t="shared" si="1"/>
        <v>2.5</v>
      </c>
      <c r="D26">
        <f t="shared" si="2"/>
        <v>0.41666666666666663</v>
      </c>
      <c r="E26">
        <f t="shared" si="10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11"/>
        <v>0</v>
      </c>
      <c r="J26">
        <f t="shared" si="12"/>
        <v>2.5</v>
      </c>
      <c r="K26">
        <f t="shared" si="7"/>
        <v>0.41666666666666663</v>
      </c>
      <c r="M26">
        <f t="shared" si="18"/>
        <v>0.99971840305555559</v>
      </c>
      <c r="N26">
        <f t="shared" si="13"/>
        <v>1.6934407526326875E-4</v>
      </c>
      <c r="O26">
        <f t="shared" si="19"/>
        <v>1.1225286918116378E-4</v>
      </c>
      <c r="P26">
        <f t="shared" si="20"/>
        <v>0.99971840305555559</v>
      </c>
      <c r="Q26">
        <f t="shared" si="15"/>
        <v>1.6934407526326875E-4</v>
      </c>
      <c r="R26">
        <f t="shared" si="21"/>
        <v>1.1225286918116378E-4</v>
      </c>
      <c r="T26">
        <f t="shared" si="8"/>
        <v>7.6331951043191368E-4</v>
      </c>
      <c r="U26">
        <f t="shared" si="9"/>
        <v>7.6331951043191368E-4</v>
      </c>
      <c r="W26">
        <f t="shared" si="17"/>
        <v>3.2629407418160876E-5</v>
      </c>
    </row>
    <row r="27" spans="1:23" x14ac:dyDescent="0.55000000000000004">
      <c r="A27">
        <v>24</v>
      </c>
      <c r="B27" s="3">
        <f t="shared" si="0"/>
        <v>43906</v>
      </c>
      <c r="C27">
        <f t="shared" si="1"/>
        <v>2.5</v>
      </c>
      <c r="D27">
        <f t="shared" si="2"/>
        <v>0.41666666666666663</v>
      </c>
      <c r="E27">
        <f t="shared" si="10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11"/>
        <v>0</v>
      </c>
      <c r="J27">
        <f t="shared" si="12"/>
        <v>2.5</v>
      </c>
      <c r="K27">
        <f t="shared" si="7"/>
        <v>0.41666666666666663</v>
      </c>
      <c r="M27">
        <f t="shared" si="18"/>
        <v>0.99964786289368512</v>
      </c>
      <c r="N27">
        <f t="shared" si="13"/>
        <v>2.1166022458985514E-4</v>
      </c>
      <c r="O27">
        <f t="shared" si="19"/>
        <v>1.4047688172504191E-4</v>
      </c>
      <c r="P27">
        <f t="shared" si="20"/>
        <v>0.99964786289368512</v>
      </c>
      <c r="Q27">
        <f t="shared" si="15"/>
        <v>2.1166022458985514E-4</v>
      </c>
      <c r="R27">
        <f t="shared" si="21"/>
        <v>1.4047688172504191E-4</v>
      </c>
      <c r="T27">
        <f t="shared" si="8"/>
        <v>9.5524279573028497E-4</v>
      </c>
      <c r="U27">
        <f t="shared" si="9"/>
        <v>9.5524279573028497E-4</v>
      </c>
      <c r="W27">
        <f t="shared" si="17"/>
        <v>4.078369812590388E-5</v>
      </c>
    </row>
    <row r="28" spans="1:23" x14ac:dyDescent="0.55000000000000004">
      <c r="A28">
        <v>25</v>
      </c>
      <c r="B28" s="3">
        <f t="shared" si="0"/>
        <v>43907</v>
      </c>
      <c r="C28">
        <f t="shared" si="1"/>
        <v>2.5</v>
      </c>
      <c r="D28">
        <f t="shared" si="2"/>
        <v>0.41666666666666663</v>
      </c>
      <c r="E28">
        <f t="shared" si="10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11"/>
        <v>0</v>
      </c>
      <c r="J28">
        <f t="shared" si="12"/>
        <v>2.5</v>
      </c>
      <c r="K28">
        <f t="shared" si="7"/>
        <v>0.41666666666666663</v>
      </c>
      <c r="M28">
        <f t="shared" si="18"/>
        <v>0.99955970218903056</v>
      </c>
      <c r="N28">
        <f t="shared" si="13"/>
        <v>2.6454422514606511E-4</v>
      </c>
      <c r="O28">
        <f t="shared" si="19"/>
        <v>1.757535858233511E-4</v>
      </c>
      <c r="P28">
        <f t="shared" si="20"/>
        <v>0.99955970218903056</v>
      </c>
      <c r="Q28">
        <f t="shared" si="15"/>
        <v>2.6454422514606511E-4</v>
      </c>
      <c r="R28">
        <f t="shared" si="21"/>
        <v>1.757535858233511E-4</v>
      </c>
      <c r="T28">
        <f t="shared" si="8"/>
        <v>1.1951243835987874E-3</v>
      </c>
      <c r="U28">
        <f t="shared" si="9"/>
        <v>1.1951243835987874E-3</v>
      </c>
      <c r="W28">
        <f t="shared" si="17"/>
        <v>5.0974837422056771E-5</v>
      </c>
    </row>
    <row r="29" spans="1:23" x14ac:dyDescent="0.55000000000000004">
      <c r="A29">
        <v>26</v>
      </c>
      <c r="B29" s="3">
        <f t="shared" si="0"/>
        <v>43908</v>
      </c>
      <c r="C29">
        <f t="shared" si="1"/>
        <v>2.5</v>
      </c>
      <c r="D29">
        <f t="shared" si="2"/>
        <v>0.41666666666666663</v>
      </c>
      <c r="E29">
        <f t="shared" si="10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11"/>
        <v>0</v>
      </c>
      <c r="J29">
        <f t="shared" si="12"/>
        <v>2.5</v>
      </c>
      <c r="K29">
        <f t="shared" si="7"/>
        <v>0.41666666666666663</v>
      </c>
      <c r="M29">
        <f t="shared" si="18"/>
        <v>0.99944952396115438</v>
      </c>
      <c r="N29">
        <f t="shared" si="13"/>
        <v>3.3063174883123287E-4</v>
      </c>
      <c r="O29">
        <f t="shared" si="19"/>
        <v>2.1984429001436194E-4</v>
      </c>
      <c r="P29">
        <f t="shared" si="20"/>
        <v>0.99944952396115438</v>
      </c>
      <c r="Q29">
        <f t="shared" si="15"/>
        <v>3.3063174883123287E-4</v>
      </c>
      <c r="R29">
        <f t="shared" si="21"/>
        <v>2.1984429001436194E-4</v>
      </c>
      <c r="T29">
        <f t="shared" si="8"/>
        <v>1.4949411720976611E-3</v>
      </c>
      <c r="U29">
        <f t="shared" si="9"/>
        <v>1.4949411720976611E-3</v>
      </c>
      <c r="W29">
        <f t="shared" si="17"/>
        <v>6.3711067556010672E-5</v>
      </c>
    </row>
    <row r="30" spans="1:23" x14ac:dyDescent="0.55000000000000004">
      <c r="A30">
        <v>27</v>
      </c>
      <c r="B30" s="3">
        <f t="shared" si="0"/>
        <v>43909</v>
      </c>
      <c r="C30">
        <f t="shared" si="1"/>
        <v>2.5</v>
      </c>
      <c r="D30">
        <f t="shared" si="2"/>
        <v>0.41666666666666663</v>
      </c>
      <c r="E30">
        <f t="shared" si="10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11"/>
        <v>0</v>
      </c>
      <c r="J30">
        <f t="shared" si="12"/>
        <v>2.5</v>
      </c>
      <c r="K30">
        <f t="shared" si="7"/>
        <v>0.41666666666666663</v>
      </c>
      <c r="M30">
        <f t="shared" si="18"/>
        <v>0.99931183656783118</v>
      </c>
      <c r="N30">
        <f t="shared" si="13"/>
        <v>4.1321385068261891E-4</v>
      </c>
      <c r="O30">
        <f t="shared" si="19"/>
        <v>2.7494958148623408E-4</v>
      </c>
      <c r="P30">
        <f t="shared" si="20"/>
        <v>0.99931183656783118</v>
      </c>
      <c r="Q30">
        <f t="shared" si="15"/>
        <v>4.1321385068261891E-4</v>
      </c>
      <c r="R30">
        <f t="shared" si="21"/>
        <v>2.7494958148623408E-4</v>
      </c>
      <c r="T30">
        <f t="shared" si="8"/>
        <v>1.8696571541063918E-3</v>
      </c>
      <c r="U30">
        <f t="shared" si="9"/>
        <v>1.8696571541063918E-3</v>
      </c>
      <c r="W30">
        <f t="shared" si="17"/>
        <v>7.9627146176855236E-5</v>
      </c>
    </row>
    <row r="31" spans="1:23" x14ac:dyDescent="0.55000000000000004">
      <c r="A31">
        <v>28</v>
      </c>
      <c r="B31" s="3">
        <f t="shared" si="0"/>
        <v>43910</v>
      </c>
      <c r="C31">
        <f t="shared" si="1"/>
        <v>2.5</v>
      </c>
      <c r="D31">
        <f t="shared" si="2"/>
        <v>0.41666666666666663</v>
      </c>
      <c r="E31">
        <f t="shared" si="10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11"/>
        <v>0</v>
      </c>
      <c r="J31">
        <f t="shared" si="12"/>
        <v>2.5</v>
      </c>
      <c r="K31">
        <f t="shared" si="7"/>
        <v>0.41666666666666663</v>
      </c>
      <c r="M31">
        <f t="shared" si="18"/>
        <v>0.99913978261282244</v>
      </c>
      <c r="N31">
        <f t="shared" si="13"/>
        <v>5.1639883057756305E-4</v>
      </c>
      <c r="O31">
        <f t="shared" si="19"/>
        <v>3.438185566000039E-4</v>
      </c>
      <c r="P31">
        <f t="shared" si="20"/>
        <v>0.99913978261282244</v>
      </c>
      <c r="Q31">
        <f t="shared" si="15"/>
        <v>5.1639883057756305E-4</v>
      </c>
      <c r="R31">
        <f t="shared" si="21"/>
        <v>3.438185566000039E-4</v>
      </c>
      <c r="T31">
        <f t="shared" si="8"/>
        <v>2.3379661848800261E-3</v>
      </c>
      <c r="U31">
        <f t="shared" si="9"/>
        <v>2.3379661848800261E-3</v>
      </c>
      <c r="W31">
        <f t="shared" si="17"/>
        <v>9.9515669039397368E-5</v>
      </c>
    </row>
    <row r="32" spans="1:23" x14ac:dyDescent="0.55000000000000004">
      <c r="A32">
        <v>29</v>
      </c>
      <c r="B32" s="3">
        <f t="shared" si="0"/>
        <v>43911</v>
      </c>
      <c r="C32">
        <f t="shared" si="1"/>
        <v>2.5</v>
      </c>
      <c r="D32">
        <f t="shared" si="2"/>
        <v>0.41666666666666663</v>
      </c>
      <c r="E32">
        <f t="shared" si="10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11"/>
        <v>0</v>
      </c>
      <c r="J32">
        <f t="shared" si="12"/>
        <v>2.5</v>
      </c>
      <c r="K32">
        <f t="shared" si="7"/>
        <v>0.41666666666666663</v>
      </c>
      <c r="M32">
        <f t="shared" si="18"/>
        <v>0.99892480152310381</v>
      </c>
      <c r="N32">
        <f t="shared" si="13"/>
        <v>6.4531344853329504E-4</v>
      </c>
      <c r="O32">
        <f t="shared" si="19"/>
        <v>4.2988502836293106E-4</v>
      </c>
      <c r="P32">
        <f t="shared" si="20"/>
        <v>0.99892480152310381</v>
      </c>
      <c r="Q32">
        <f t="shared" si="15"/>
        <v>6.4531344853329504E-4</v>
      </c>
      <c r="R32">
        <f t="shared" si="21"/>
        <v>4.2988502836293106E-4</v>
      </c>
      <c r="T32">
        <f t="shared" si="8"/>
        <v>2.9232181928679313E-3</v>
      </c>
      <c r="U32">
        <f t="shared" si="9"/>
        <v>2.9232181928679313E-3</v>
      </c>
      <c r="W32">
        <f t="shared" si="17"/>
        <v>1.2436605169742975E-4</v>
      </c>
    </row>
    <row r="33" spans="1:23" x14ac:dyDescent="0.55000000000000004">
      <c r="A33">
        <v>30</v>
      </c>
      <c r="B33" s="3">
        <f t="shared" si="0"/>
        <v>43912</v>
      </c>
      <c r="C33">
        <f t="shared" si="1"/>
        <v>2.5</v>
      </c>
      <c r="D33">
        <f t="shared" si="2"/>
        <v>0.41666666666666663</v>
      </c>
      <c r="E33">
        <f t="shared" si="10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11"/>
        <v>0</v>
      </c>
      <c r="J33">
        <f t="shared" si="12"/>
        <v>2.5</v>
      </c>
      <c r="K33">
        <f t="shared" si="7"/>
        <v>0.41666666666666663</v>
      </c>
      <c r="M33">
        <f t="shared" si="18"/>
        <v>0.99865621001956373</v>
      </c>
      <c r="N33">
        <f t="shared" si="13"/>
        <v>8.0635271065120887E-4</v>
      </c>
      <c r="O33">
        <f t="shared" si="19"/>
        <v>5.374372697851469E-4</v>
      </c>
      <c r="P33">
        <f t="shared" si="20"/>
        <v>0.99865621001956373</v>
      </c>
      <c r="Q33">
        <f t="shared" si="15"/>
        <v>8.0635271065120887E-4</v>
      </c>
      <c r="R33">
        <f t="shared" si="21"/>
        <v>5.374372697851469E-4</v>
      </c>
      <c r="T33">
        <f t="shared" si="8"/>
        <v>3.6545734345389989E-3</v>
      </c>
      <c r="U33">
        <f t="shared" si="9"/>
        <v>3.6545734345389989E-3</v>
      </c>
      <c r="W33">
        <f t="shared" si="17"/>
        <v>1.5541298885510187E-4</v>
      </c>
    </row>
    <row r="34" spans="1:23" x14ac:dyDescent="0.55000000000000004">
      <c r="A34">
        <v>31</v>
      </c>
      <c r="B34" s="3">
        <f t="shared" si="0"/>
        <v>43913</v>
      </c>
      <c r="C34">
        <f t="shared" si="1"/>
        <v>2.5</v>
      </c>
      <c r="D34">
        <f t="shared" si="2"/>
        <v>0.41666666666666663</v>
      </c>
      <c r="E34">
        <f t="shared" si="10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11"/>
        <v>0</v>
      </c>
      <c r="J34">
        <f t="shared" si="12"/>
        <v>2.5</v>
      </c>
      <c r="K34">
        <f t="shared" si="7"/>
        <v>0.41666666666666663</v>
      </c>
      <c r="M34">
        <f t="shared" si="18"/>
        <v>0.99832068121041462</v>
      </c>
      <c r="N34">
        <f t="shared" si="13"/>
        <v>1.0074894013584815E-3</v>
      </c>
      <c r="O34">
        <f t="shared" si="19"/>
        <v>6.7182938822701508E-4</v>
      </c>
      <c r="P34">
        <f t="shared" si="20"/>
        <v>0.99832068121041462</v>
      </c>
      <c r="Q34">
        <f t="shared" si="15"/>
        <v>1.0074894013584815E-3</v>
      </c>
      <c r="R34">
        <f t="shared" si="21"/>
        <v>6.7182938822701508E-4</v>
      </c>
      <c r="T34">
        <f t="shared" si="8"/>
        <v>4.5684398399437028E-3</v>
      </c>
      <c r="U34">
        <f t="shared" si="9"/>
        <v>4.5684398399437028E-3</v>
      </c>
      <c r="W34">
        <f t="shared" si="17"/>
        <v>1.9419661114849942E-4</v>
      </c>
    </row>
    <row r="35" spans="1:23" x14ac:dyDescent="0.55000000000000004">
      <c r="A35">
        <v>32</v>
      </c>
      <c r="B35" s="3">
        <f t="shared" si="0"/>
        <v>43914</v>
      </c>
      <c r="C35">
        <f t="shared" si="1"/>
        <v>2.5</v>
      </c>
      <c r="D35">
        <f t="shared" si="2"/>
        <v>0.41666666666666663</v>
      </c>
      <c r="E35">
        <f t="shared" si="10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11"/>
        <v>0</v>
      </c>
      <c r="J35">
        <f t="shared" si="12"/>
        <v>2.5</v>
      </c>
      <c r="K35">
        <f t="shared" si="7"/>
        <v>0.41666666666666663</v>
      </c>
      <c r="M35">
        <f t="shared" si="18"/>
        <v>0.99790159891646613</v>
      </c>
      <c r="N35">
        <f t="shared" si="13"/>
        <v>1.2586567950805979E-3</v>
      </c>
      <c r="O35">
        <f t="shared" si="19"/>
        <v>8.3974428845342858E-4</v>
      </c>
      <c r="P35">
        <f t="shared" si="20"/>
        <v>0.99790159891646613</v>
      </c>
      <c r="Q35">
        <f t="shared" si="15"/>
        <v>1.2586567950805979E-3</v>
      </c>
      <c r="R35">
        <f t="shared" si="21"/>
        <v>8.3974428845342858E-4</v>
      </c>
      <c r="T35">
        <f t="shared" si="8"/>
        <v>5.710261161483314E-3</v>
      </c>
      <c r="U35">
        <f t="shared" si="9"/>
        <v>5.710261161483314E-3</v>
      </c>
      <c r="W35">
        <f t="shared" si="17"/>
        <v>2.4263703082716759E-4</v>
      </c>
    </row>
    <row r="36" spans="1:23" x14ac:dyDescent="0.55000000000000004">
      <c r="A36">
        <v>33</v>
      </c>
      <c r="B36" s="3">
        <f t="shared" si="0"/>
        <v>43915</v>
      </c>
      <c r="C36">
        <f t="shared" si="1"/>
        <v>2.5</v>
      </c>
      <c r="D36">
        <f t="shared" si="2"/>
        <v>0.41666666666666663</v>
      </c>
      <c r="E36">
        <f t="shared" si="10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11"/>
        <v>0</v>
      </c>
      <c r="J36">
        <f t="shared" si="12"/>
        <v>2.5</v>
      </c>
      <c r="K36">
        <f t="shared" si="7"/>
        <v>0.41666666666666663</v>
      </c>
      <c r="M36">
        <f t="shared" si="18"/>
        <v>0.99737825907134192</v>
      </c>
      <c r="N36">
        <f t="shared" si="13"/>
        <v>1.572220507691333E-3</v>
      </c>
      <c r="O36">
        <f t="shared" si="19"/>
        <v>1.0495204209668616E-3</v>
      </c>
      <c r="P36">
        <f t="shared" si="20"/>
        <v>0.99737825907134192</v>
      </c>
      <c r="Q36">
        <f t="shared" si="15"/>
        <v>1.572220507691333E-3</v>
      </c>
      <c r="R36">
        <f t="shared" si="21"/>
        <v>1.0495204209668616E-3</v>
      </c>
      <c r="T36">
        <f t="shared" si="8"/>
        <v>7.1367388625746585E-3</v>
      </c>
      <c r="U36">
        <f t="shared" si="9"/>
        <v>7.1367388625746585E-3</v>
      </c>
      <c r="W36">
        <f t="shared" si="17"/>
        <v>3.0312651148191062E-4</v>
      </c>
    </row>
    <row r="37" spans="1:23" x14ac:dyDescent="0.55000000000000004">
      <c r="A37">
        <v>34</v>
      </c>
      <c r="B37" s="3">
        <f t="shared" si="0"/>
        <v>43916</v>
      </c>
      <c r="C37">
        <f t="shared" si="1"/>
        <v>2.5</v>
      </c>
      <c r="D37">
        <f t="shared" si="2"/>
        <v>0.41666666666666663</v>
      </c>
      <c r="E37">
        <f t="shared" si="10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11"/>
        <v>0</v>
      </c>
      <c r="J37">
        <f t="shared" si="12"/>
        <v>2.5</v>
      </c>
      <c r="K37">
        <f t="shared" si="7"/>
        <v>0.41666666666666663</v>
      </c>
      <c r="M37">
        <f t="shared" si="18"/>
        <v>0.99672488467432629</v>
      </c>
      <c r="N37">
        <f t="shared" si="13"/>
        <v>1.9635581534250455E-3</v>
      </c>
      <c r="O37">
        <f t="shared" si="19"/>
        <v>1.3115571722487505E-3</v>
      </c>
      <c r="P37">
        <f t="shared" si="20"/>
        <v>0.99672488467432629</v>
      </c>
      <c r="Q37">
        <f t="shared" si="15"/>
        <v>1.9635581534250455E-3</v>
      </c>
      <c r="R37">
        <f t="shared" si="21"/>
        <v>1.3115571722487505E-3</v>
      </c>
      <c r="T37">
        <f t="shared" si="8"/>
        <v>8.9185887712915028E-3</v>
      </c>
      <c r="U37">
        <f t="shared" si="9"/>
        <v>8.9185887712915028E-3</v>
      </c>
      <c r="W37">
        <f t="shared" si="17"/>
        <v>3.786431056023293E-4</v>
      </c>
    </row>
    <row r="38" spans="1:23" x14ac:dyDescent="0.55000000000000004">
      <c r="A38">
        <v>35</v>
      </c>
      <c r="B38" s="3">
        <f t="shared" si="0"/>
        <v>43917</v>
      </c>
      <c r="C38">
        <f t="shared" si="1"/>
        <v>2.5</v>
      </c>
      <c r="D38">
        <f t="shared" si="2"/>
        <v>0.41666666666666663</v>
      </c>
      <c r="E38">
        <f t="shared" si="10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11"/>
        <v>0</v>
      </c>
      <c r="J38">
        <f t="shared" si="12"/>
        <v>2.5</v>
      </c>
      <c r="K38">
        <f t="shared" si="7"/>
        <v>0.41666666666666663</v>
      </c>
      <c r="M38">
        <f t="shared" si="18"/>
        <v>0.99590941497681629</v>
      </c>
      <c r="N38">
        <f t="shared" si="13"/>
        <v>2.4517681586975009E-3</v>
      </c>
      <c r="O38">
        <f t="shared" si="19"/>
        <v>1.6388168644862582E-3</v>
      </c>
      <c r="P38">
        <f t="shared" si="20"/>
        <v>0.99590941497681629</v>
      </c>
      <c r="Q38">
        <f t="shared" si="15"/>
        <v>2.4517681586975009E-3</v>
      </c>
      <c r="R38">
        <f t="shared" si="21"/>
        <v>1.6388168644862582E-3</v>
      </c>
      <c r="T38">
        <f t="shared" si="8"/>
        <v>1.1143954678506556E-2</v>
      </c>
      <c r="U38">
        <f t="shared" si="9"/>
        <v>1.1143954678506556E-2</v>
      </c>
      <c r="W38">
        <f t="shared" si="17"/>
        <v>4.7289025528319834E-4</v>
      </c>
    </row>
    <row r="39" spans="1:23" x14ac:dyDescent="0.55000000000000004">
      <c r="A39">
        <v>36</v>
      </c>
      <c r="B39" s="3">
        <f t="shared" si="0"/>
        <v>43918</v>
      </c>
      <c r="C39">
        <f t="shared" si="1"/>
        <v>2.5</v>
      </c>
      <c r="D39">
        <f t="shared" si="2"/>
        <v>0.41666666666666663</v>
      </c>
      <c r="E39">
        <f t="shared" si="10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11"/>
        <v>0</v>
      </c>
      <c r="J39">
        <f t="shared" si="12"/>
        <v>2.5</v>
      </c>
      <c r="K39">
        <f t="shared" si="7"/>
        <v>0.41666666666666663</v>
      </c>
      <c r="M39">
        <f t="shared" si="18"/>
        <v>0.99489202372990493</v>
      </c>
      <c r="N39">
        <f t="shared" si="13"/>
        <v>3.060531379159257E-3</v>
      </c>
      <c r="O39">
        <f t="shared" si="19"/>
        <v>2.0474448909358414E-3</v>
      </c>
      <c r="P39">
        <f t="shared" si="20"/>
        <v>0.99489202372990493</v>
      </c>
      <c r="Q39">
        <f t="shared" si="15"/>
        <v>3.060531379159257E-3</v>
      </c>
      <c r="R39">
        <f t="shared" si="21"/>
        <v>2.0474448909358414E-3</v>
      </c>
      <c r="T39">
        <f t="shared" si="8"/>
        <v>1.3922625258363722E-2</v>
      </c>
      <c r="U39">
        <f t="shared" si="9"/>
        <v>1.3922625258363722E-2</v>
      </c>
      <c r="W39">
        <f t="shared" si="17"/>
        <v>5.9046749821964806E-4</v>
      </c>
    </row>
    <row r="40" spans="1:23" x14ac:dyDescent="0.55000000000000004">
      <c r="A40">
        <v>37</v>
      </c>
      <c r="B40" s="3">
        <f t="shared" si="0"/>
        <v>43919</v>
      </c>
      <c r="C40">
        <f t="shared" si="1"/>
        <v>2.5</v>
      </c>
      <c r="D40">
        <f t="shared" si="2"/>
        <v>0.41666666666666663</v>
      </c>
      <c r="E40">
        <f t="shared" si="10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11"/>
        <v>0</v>
      </c>
      <c r="J40">
        <f t="shared" si="12"/>
        <v>2.5</v>
      </c>
      <c r="K40">
        <f t="shared" si="7"/>
        <v>0.41666666666666663</v>
      </c>
      <c r="M40">
        <f t="shared" si="18"/>
        <v>0.99362331612261301</v>
      </c>
      <c r="N40">
        <f t="shared" si="13"/>
        <v>3.8191504232579767E-3</v>
      </c>
      <c r="O40">
        <f t="shared" si="19"/>
        <v>2.5575334541290511E-3</v>
      </c>
      <c r="P40">
        <f t="shared" si="20"/>
        <v>0.99362331612261301</v>
      </c>
      <c r="Q40">
        <f t="shared" si="15"/>
        <v>3.8191504232579767E-3</v>
      </c>
      <c r="R40">
        <f t="shared" si="21"/>
        <v>2.5575334541290511E-3</v>
      </c>
      <c r="T40">
        <f t="shared" si="8"/>
        <v>1.7391227488077546E-2</v>
      </c>
      <c r="U40">
        <f t="shared" si="9"/>
        <v>1.7391227488077546E-2</v>
      </c>
      <c r="W40">
        <f t="shared" si="17"/>
        <v>7.3707797381418754E-4</v>
      </c>
    </row>
    <row r="41" spans="1:23" x14ac:dyDescent="0.55000000000000004">
      <c r="A41">
        <v>38</v>
      </c>
      <c r="B41" s="3">
        <f t="shared" si="0"/>
        <v>43920</v>
      </c>
      <c r="C41">
        <f t="shared" si="1"/>
        <v>2.5</v>
      </c>
      <c r="D41">
        <f t="shared" si="2"/>
        <v>0.41666666666666663</v>
      </c>
      <c r="E41">
        <f t="shared" si="10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11"/>
        <v>0</v>
      </c>
      <c r="J41">
        <f t="shared" si="12"/>
        <v>2.5</v>
      </c>
      <c r="K41">
        <f t="shared" si="7"/>
        <v>0.41666666666666663</v>
      </c>
      <c r="M41">
        <f t="shared" si="18"/>
        <v>0.9920421507441427</v>
      </c>
      <c r="N41">
        <f t="shared" si="13"/>
        <v>4.7637907311852603E-3</v>
      </c>
      <c r="O41">
        <f t="shared" si="19"/>
        <v>3.1940585246720472E-3</v>
      </c>
      <c r="P41">
        <f t="shared" si="20"/>
        <v>0.9920421507441427</v>
      </c>
      <c r="Q41">
        <f t="shared" si="15"/>
        <v>4.7637907311852603E-3</v>
      </c>
      <c r="R41">
        <f t="shared" si="21"/>
        <v>3.1940585246720472E-3</v>
      </c>
      <c r="T41">
        <f t="shared" si="8"/>
        <v>2.171959796776992E-2</v>
      </c>
      <c r="U41">
        <f t="shared" si="9"/>
        <v>2.171959796776992E-2</v>
      </c>
      <c r="W41">
        <f t="shared" si="17"/>
        <v>9.1977872693462925E-4</v>
      </c>
    </row>
    <row r="42" spans="1:23" x14ac:dyDescent="0.55000000000000004">
      <c r="A42">
        <v>39</v>
      </c>
      <c r="B42" s="3">
        <f t="shared" si="0"/>
        <v>43921</v>
      </c>
      <c r="C42">
        <f t="shared" si="1"/>
        <v>2.5</v>
      </c>
      <c r="D42">
        <f t="shared" si="2"/>
        <v>0.41666666666666663</v>
      </c>
      <c r="E42">
        <f t="shared" si="10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11"/>
        <v>0</v>
      </c>
      <c r="J42">
        <f t="shared" si="12"/>
        <v>2.5</v>
      </c>
      <c r="K42">
        <f t="shared" si="7"/>
        <v>0.41666666666666663</v>
      </c>
      <c r="M42">
        <f t="shared" si="18"/>
        <v>0.99007303357636767</v>
      </c>
      <c r="N42">
        <f t="shared" si="13"/>
        <v>5.9389427770960655E-3</v>
      </c>
      <c r="O42">
        <f t="shared" si="19"/>
        <v>3.9880236465362571E-3</v>
      </c>
      <c r="P42">
        <f t="shared" si="20"/>
        <v>0.99007303357636767</v>
      </c>
      <c r="Q42">
        <f t="shared" si="15"/>
        <v>5.9389427770960655E-3</v>
      </c>
      <c r="R42">
        <f t="shared" si="21"/>
        <v>3.9880236465362571E-3</v>
      </c>
      <c r="T42">
        <f t="shared" si="8"/>
        <v>2.7118560796446547E-2</v>
      </c>
      <c r="U42">
        <f t="shared" si="9"/>
        <v>2.7118560796446547E-2</v>
      </c>
      <c r="W42">
        <f t="shared" si="17"/>
        <v>1.1472796010937832E-3</v>
      </c>
    </row>
    <row r="43" spans="1:23" x14ac:dyDescent="0.55000000000000004">
      <c r="A43">
        <v>40</v>
      </c>
      <c r="B43" s="3">
        <f t="shared" si="0"/>
        <v>43922</v>
      </c>
      <c r="C43">
        <f t="shared" si="1"/>
        <v>2.5</v>
      </c>
      <c r="D43">
        <f t="shared" si="2"/>
        <v>0.41666666666666663</v>
      </c>
      <c r="E43">
        <f t="shared" si="10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11"/>
        <v>0</v>
      </c>
      <c r="J43">
        <f t="shared" si="12"/>
        <v>2.5</v>
      </c>
      <c r="K43">
        <f t="shared" si="7"/>
        <v>0.41666666666666663</v>
      </c>
      <c r="M43">
        <f t="shared" si="18"/>
        <v>0.98762303895488601</v>
      </c>
      <c r="N43">
        <f t="shared" si="13"/>
        <v>7.3991136023950372E-3</v>
      </c>
      <c r="O43">
        <f t="shared" si="19"/>
        <v>4.977847442718935E-3</v>
      </c>
      <c r="P43">
        <f t="shared" si="20"/>
        <v>0.98762303895488601</v>
      </c>
      <c r="Q43">
        <f t="shared" si="15"/>
        <v>7.3991136023950372E-3</v>
      </c>
      <c r="R43">
        <f t="shared" si="21"/>
        <v>4.977847442718935E-3</v>
      </c>
      <c r="T43">
        <f t="shared" si="8"/>
        <v>3.3849362610488758E-2</v>
      </c>
      <c r="U43">
        <f t="shared" si="9"/>
        <v>3.3849362610488758E-2</v>
      </c>
      <c r="W43">
        <f t="shared" si="17"/>
        <v>1.4302953854839688E-3</v>
      </c>
    </row>
    <row r="44" spans="1:23" x14ac:dyDescent="0.55000000000000004">
      <c r="A44">
        <v>41</v>
      </c>
      <c r="B44" s="3">
        <f t="shared" si="0"/>
        <v>43923</v>
      </c>
      <c r="C44">
        <f t="shared" si="1"/>
        <v>2.5</v>
      </c>
      <c r="D44">
        <f t="shared" si="2"/>
        <v>0.41666666666666663</v>
      </c>
      <c r="E44">
        <f t="shared" si="10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11"/>
        <v>0</v>
      </c>
      <c r="J44">
        <f t="shared" si="12"/>
        <v>2.5</v>
      </c>
      <c r="K44">
        <f t="shared" si="7"/>
        <v>0.41666666666666663</v>
      </c>
      <c r="M44">
        <f t="shared" si="18"/>
        <v>0.98457823267923195</v>
      </c>
      <c r="N44">
        <f t="shared" si="13"/>
        <v>9.2107342776499568E-3</v>
      </c>
      <c r="O44">
        <f t="shared" si="19"/>
        <v>6.2110330431181075E-3</v>
      </c>
      <c r="P44">
        <f t="shared" si="20"/>
        <v>0.98457823267923195</v>
      </c>
      <c r="Q44">
        <f t="shared" si="15"/>
        <v>9.2107342776499568E-3</v>
      </c>
      <c r="R44">
        <f t="shared" si="21"/>
        <v>6.2110330431181075E-3</v>
      </c>
      <c r="T44">
        <f t="shared" si="8"/>
        <v>4.223502469320313E-2</v>
      </c>
      <c r="U44">
        <f t="shared" si="9"/>
        <v>4.223502469320313E-2</v>
      </c>
      <c r="W44">
        <f t="shared" si="17"/>
        <v>1.7819531925768045E-3</v>
      </c>
    </row>
    <row r="45" spans="1:23" x14ac:dyDescent="0.55000000000000004">
      <c r="A45">
        <v>42</v>
      </c>
      <c r="B45" s="3">
        <f t="shared" si="0"/>
        <v>43924</v>
      </c>
      <c r="C45">
        <f t="shared" si="1"/>
        <v>2.5</v>
      </c>
      <c r="D45">
        <f t="shared" si="2"/>
        <v>0.41666666666666663</v>
      </c>
      <c r="E45">
        <f t="shared" si="10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11"/>
        <v>0</v>
      </c>
      <c r="J45">
        <f t="shared" si="12"/>
        <v>2.5</v>
      </c>
      <c r="K45">
        <f t="shared" si="7"/>
        <v>0.41666666666666663</v>
      </c>
      <c r="M45">
        <f t="shared" si="18"/>
        <v>0.98079961248057923</v>
      </c>
      <c r="N45">
        <f t="shared" si="13"/>
        <v>1.1454232096694389E-2</v>
      </c>
      <c r="O45">
        <f t="shared" si="19"/>
        <v>7.7461554227264331E-3</v>
      </c>
      <c r="P45">
        <f t="shared" si="20"/>
        <v>0.98079961248057923</v>
      </c>
      <c r="Q45">
        <f t="shared" si="15"/>
        <v>1.1454232096694389E-2</v>
      </c>
      <c r="R45">
        <f t="shared" si="21"/>
        <v>7.7461554227264331E-3</v>
      </c>
      <c r="T45">
        <f t="shared" si="8"/>
        <v>5.2673856874539744E-2</v>
      </c>
      <c r="U45">
        <f t="shared" si="9"/>
        <v>5.2673856874539744E-2</v>
      </c>
      <c r="W45">
        <f t="shared" si="17"/>
        <v>2.2182518385340309E-3</v>
      </c>
    </row>
    <row r="46" spans="1:23" x14ac:dyDescent="0.55000000000000004">
      <c r="A46">
        <v>43</v>
      </c>
      <c r="B46" s="3">
        <f t="shared" si="0"/>
        <v>43925</v>
      </c>
      <c r="C46">
        <f t="shared" si="1"/>
        <v>2.5</v>
      </c>
      <c r="D46">
        <f t="shared" si="2"/>
        <v>0.41666666666666663</v>
      </c>
      <c r="E46">
        <f t="shared" si="10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11"/>
        <v>0</v>
      </c>
      <c r="J46">
        <f t="shared" si="12"/>
        <v>2.5</v>
      </c>
      <c r="K46">
        <f t="shared" si="7"/>
        <v>0.41666666666666663</v>
      </c>
      <c r="M46">
        <f t="shared" si="18"/>
        <v>0.97611865147987065</v>
      </c>
      <c r="N46">
        <f t="shared" si="13"/>
        <v>1.422615441462052E-2</v>
      </c>
      <c r="O46">
        <f t="shared" si="19"/>
        <v>9.6551941055088315E-3</v>
      </c>
      <c r="P46">
        <f t="shared" si="20"/>
        <v>0.97611865147987065</v>
      </c>
      <c r="Q46">
        <f t="shared" si="15"/>
        <v>1.422615441462052E-2</v>
      </c>
      <c r="R46">
        <f t="shared" si="21"/>
        <v>9.6551941055088315E-3</v>
      </c>
      <c r="T46">
        <f t="shared" si="8"/>
        <v>6.5655319917460056E-2</v>
      </c>
      <c r="U46">
        <f t="shared" si="9"/>
        <v>6.5655319917460056E-2</v>
      </c>
      <c r="W46">
        <f t="shared" si="17"/>
        <v>2.7585608966205649E-3</v>
      </c>
    </row>
    <row r="47" spans="1:23" x14ac:dyDescent="0.55000000000000004">
      <c r="A47">
        <v>44</v>
      </c>
      <c r="B47" s="3">
        <f t="shared" si="0"/>
        <v>43926</v>
      </c>
      <c r="C47">
        <f t="shared" si="1"/>
        <v>2.5</v>
      </c>
      <c r="D47">
        <f t="shared" si="2"/>
        <v>0.41666666666666663</v>
      </c>
      <c r="E47">
        <f t="shared" si="10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11"/>
        <v>0</v>
      </c>
      <c r="J47">
        <f t="shared" si="12"/>
        <v>2.5</v>
      </c>
      <c r="K47">
        <f t="shared" si="7"/>
        <v>0.41666666666666663</v>
      </c>
      <c r="M47">
        <f t="shared" si="18"/>
        <v>0.97033264537031072</v>
      </c>
      <c r="N47">
        <f t="shared" si="13"/>
        <v>1.7641134788410347E-2</v>
      </c>
      <c r="O47">
        <f t="shared" si="19"/>
        <v>1.2026219841278918E-2</v>
      </c>
      <c r="P47">
        <f t="shared" si="20"/>
        <v>0.97033264537031072</v>
      </c>
      <c r="Q47">
        <f t="shared" si="15"/>
        <v>1.7641134788410347E-2</v>
      </c>
      <c r="R47">
        <f t="shared" si="21"/>
        <v>1.2026219841278918E-2</v>
      </c>
      <c r="T47">
        <f t="shared" si="8"/>
        <v>8.1778294920696631E-2</v>
      </c>
      <c r="U47">
        <f t="shared" si="9"/>
        <v>8.1778294920696631E-2</v>
      </c>
      <c r="W47">
        <f t="shared" si="17"/>
        <v>3.4261321881877745E-3</v>
      </c>
    </row>
    <row r="48" spans="1:23" x14ac:dyDescent="0.55000000000000004">
      <c r="A48">
        <v>45</v>
      </c>
      <c r="B48" s="3">
        <f t="shared" si="0"/>
        <v>43927</v>
      </c>
      <c r="C48">
        <f t="shared" si="1"/>
        <v>2.5</v>
      </c>
      <c r="D48">
        <f t="shared" si="2"/>
        <v>0.41666666666666663</v>
      </c>
      <c r="E48">
        <f t="shared" si="10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11"/>
        <v>0</v>
      </c>
      <c r="J48">
        <f t="shared" si="12"/>
        <v>2.5</v>
      </c>
      <c r="K48">
        <f t="shared" si="7"/>
        <v>0.41666666666666663</v>
      </c>
      <c r="M48">
        <f t="shared" si="18"/>
        <v>0.96320024162590556</v>
      </c>
      <c r="N48">
        <f t="shared" si="13"/>
        <v>2.18333494014138E-2</v>
      </c>
      <c r="O48">
        <f t="shared" si="19"/>
        <v>1.4966408972680641E-2</v>
      </c>
      <c r="P48">
        <f t="shared" si="20"/>
        <v>0.96320024162590556</v>
      </c>
      <c r="Q48">
        <f t="shared" si="15"/>
        <v>2.18333494014138E-2</v>
      </c>
      <c r="R48">
        <f t="shared" si="21"/>
        <v>1.4966408972680641E-2</v>
      </c>
      <c r="T48">
        <f t="shared" si="8"/>
        <v>0.10177158101422835</v>
      </c>
      <c r="U48">
        <f t="shared" si="9"/>
        <v>0.10177158101422835</v>
      </c>
      <c r="W48">
        <f t="shared" si="17"/>
        <v>4.2485732948754906E-3</v>
      </c>
    </row>
    <row r="49" spans="1:23" x14ac:dyDescent="0.55000000000000004">
      <c r="A49">
        <v>46</v>
      </c>
      <c r="B49" s="3">
        <f t="shared" si="0"/>
        <v>43928</v>
      </c>
      <c r="C49">
        <f t="shared" si="1"/>
        <v>2.5</v>
      </c>
      <c r="D49">
        <f t="shared" si="2"/>
        <v>0.41666666666666663</v>
      </c>
      <c r="E49">
        <f t="shared" si="10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11"/>
        <v>0</v>
      </c>
      <c r="J49">
        <f t="shared" si="12"/>
        <v>2.5</v>
      </c>
      <c r="K49">
        <f t="shared" si="7"/>
        <v>0.41666666666666663</v>
      </c>
      <c r="M49">
        <f t="shared" si="18"/>
        <v>0.95443778853467864</v>
      </c>
      <c r="N49">
        <f t="shared" si="13"/>
        <v>2.695691092573841E-2</v>
      </c>
      <c r="O49">
        <f t="shared" si="19"/>
        <v>1.8605300539582943E-2</v>
      </c>
      <c r="P49">
        <f t="shared" si="20"/>
        <v>0.95443778853467864</v>
      </c>
      <c r="Q49">
        <f t="shared" si="15"/>
        <v>2.695691092573841E-2</v>
      </c>
      <c r="R49">
        <f t="shared" si="21"/>
        <v>1.8605300539582943E-2</v>
      </c>
      <c r="T49">
        <f t="shared" si="8"/>
        <v>0.126516043669164</v>
      </c>
      <c r="U49">
        <f t="shared" si="9"/>
        <v>0.126516043669164</v>
      </c>
      <c r="W49">
        <f t="shared" si="17"/>
        <v>5.2581983141738228E-3</v>
      </c>
    </row>
    <row r="50" spans="1:23" x14ac:dyDescent="0.55000000000000004">
      <c r="A50">
        <v>47</v>
      </c>
      <c r="B50" s="3">
        <f t="shared" si="0"/>
        <v>43929</v>
      </c>
      <c r="C50">
        <f t="shared" si="1"/>
        <v>2.5</v>
      </c>
      <c r="D50">
        <f t="shared" si="2"/>
        <v>0.41666666666666663</v>
      </c>
      <c r="E50">
        <f t="shared" si="10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11"/>
        <v>0</v>
      </c>
      <c r="J50">
        <f t="shared" si="12"/>
        <v>2.5</v>
      </c>
      <c r="K50">
        <f t="shared" si="7"/>
        <v>0.41666666666666663</v>
      </c>
      <c r="M50">
        <f t="shared" si="18"/>
        <v>0.94371749918064196</v>
      </c>
      <c r="N50">
        <f t="shared" si="13"/>
        <v>3.3184381792152044E-2</v>
      </c>
      <c r="O50">
        <f t="shared" si="19"/>
        <v>2.3098119027206009E-2</v>
      </c>
      <c r="P50">
        <f t="shared" si="20"/>
        <v>0.94371749918064196</v>
      </c>
      <c r="Q50">
        <f t="shared" si="15"/>
        <v>3.3184381792152044E-2</v>
      </c>
      <c r="R50">
        <f t="shared" si="21"/>
        <v>2.3098119027206009E-2</v>
      </c>
      <c r="T50">
        <f t="shared" si="8"/>
        <v>0.15706720938500085</v>
      </c>
      <c r="U50">
        <f t="shared" si="9"/>
        <v>0.15706720938500085</v>
      </c>
      <c r="W50">
        <f t="shared" si="17"/>
        <v>6.4921227146153325E-3</v>
      </c>
    </row>
    <row r="51" spans="1:23" x14ac:dyDescent="0.55000000000000004">
      <c r="A51">
        <v>48</v>
      </c>
      <c r="B51" s="3">
        <f t="shared" si="0"/>
        <v>43930</v>
      </c>
      <c r="C51">
        <f t="shared" si="1"/>
        <v>2.5</v>
      </c>
      <c r="D51">
        <f t="shared" si="2"/>
        <v>0.41666666666666663</v>
      </c>
      <c r="E51">
        <f t="shared" si="10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11"/>
        <v>0</v>
      </c>
      <c r="J51">
        <f t="shared" si="12"/>
        <v>2.5</v>
      </c>
      <c r="K51">
        <f t="shared" si="7"/>
        <v>0.41666666666666663</v>
      </c>
      <c r="M51">
        <f t="shared" si="18"/>
        <v>0.93066888176533136</v>
      </c>
      <c r="N51">
        <f t="shared" si="13"/>
        <v>4.07022689087706E-2</v>
      </c>
      <c r="O51">
        <f t="shared" si="19"/>
        <v>2.8628849325898015E-2</v>
      </c>
      <c r="P51">
        <f t="shared" si="20"/>
        <v>0.93066888176533136</v>
      </c>
      <c r="Q51">
        <f t="shared" si="15"/>
        <v>4.07022689087706E-2</v>
      </c>
      <c r="R51">
        <f t="shared" si="21"/>
        <v>2.8628849325898015E-2</v>
      </c>
      <c r="T51">
        <f t="shared" si="8"/>
        <v>0.19467617541610649</v>
      </c>
      <c r="U51">
        <f t="shared" si="9"/>
        <v>0.19467617541610649</v>
      </c>
      <c r="W51">
        <f t="shared" si="17"/>
        <v>7.9919052816099494E-3</v>
      </c>
    </row>
    <row r="52" spans="1:23" x14ac:dyDescent="0.55000000000000004">
      <c r="A52">
        <v>49</v>
      </c>
      <c r="B52" s="3">
        <f t="shared" si="0"/>
        <v>43931</v>
      </c>
      <c r="C52">
        <f t="shared" si="1"/>
        <v>2.5</v>
      </c>
      <c r="D52">
        <f t="shared" si="2"/>
        <v>0.41666666666666663</v>
      </c>
      <c r="E52">
        <f t="shared" si="10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11"/>
        <v>0</v>
      </c>
      <c r="J52">
        <f t="shared" si="12"/>
        <v>2.5</v>
      </c>
      <c r="K52">
        <f t="shared" si="7"/>
        <v>0.41666666666666663</v>
      </c>
      <c r="M52">
        <f t="shared" si="18"/>
        <v>0.91488540881089908</v>
      </c>
      <c r="N52">
        <f t="shared" si="13"/>
        <v>4.970203037840773E-2</v>
      </c>
      <c r="O52">
        <f t="shared" si="19"/>
        <v>3.5412560810693113E-2</v>
      </c>
      <c r="P52">
        <f t="shared" si="20"/>
        <v>0.91488540881089908</v>
      </c>
      <c r="Q52">
        <f t="shared" si="15"/>
        <v>4.970203037840773E-2</v>
      </c>
      <c r="R52">
        <f t="shared" si="21"/>
        <v>3.5412560810693113E-2</v>
      </c>
      <c r="T52">
        <f t="shared" si="8"/>
        <v>0.24080541351271317</v>
      </c>
      <c r="U52">
        <f t="shared" si="9"/>
        <v>0.24080541351271317</v>
      </c>
      <c r="W52">
        <f t="shared" si="17"/>
        <v>9.8024630955289172E-3</v>
      </c>
    </row>
    <row r="53" spans="1:23" x14ac:dyDescent="0.55000000000000004">
      <c r="A53">
        <v>50</v>
      </c>
      <c r="B53" s="3">
        <f t="shared" si="0"/>
        <v>43932</v>
      </c>
      <c r="C53">
        <f t="shared" si="1"/>
        <v>2.5</v>
      </c>
      <c r="D53">
        <f t="shared" si="2"/>
        <v>0.41666666666666663</v>
      </c>
      <c r="E53">
        <f t="shared" si="10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11"/>
        <v>0</v>
      </c>
      <c r="J53">
        <f t="shared" si="12"/>
        <v>2.5</v>
      </c>
      <c r="K53">
        <f t="shared" si="7"/>
        <v>0.41666666666666663</v>
      </c>
      <c r="M53">
        <f t="shared" si="18"/>
        <v>0.89593888281861522</v>
      </c>
      <c r="N53">
        <f t="shared" si="13"/>
        <v>6.0364884640956969E-2</v>
      </c>
      <c r="O53">
        <f t="shared" si="19"/>
        <v>4.3696232540427732E-2</v>
      </c>
      <c r="P53">
        <f t="shared" si="20"/>
        <v>0.89593888281861522</v>
      </c>
      <c r="Q53">
        <f t="shared" si="15"/>
        <v>6.0364884640956969E-2</v>
      </c>
      <c r="R53">
        <f t="shared" si="21"/>
        <v>4.3696232540427732E-2</v>
      </c>
      <c r="T53">
        <f t="shared" si="8"/>
        <v>0.29713438127490854</v>
      </c>
      <c r="U53">
        <f t="shared" si="9"/>
        <v>0.29713438127490854</v>
      </c>
      <c r="W53">
        <f t="shared" si="17"/>
        <v>1.1969905649466527E-2</v>
      </c>
    </row>
    <row r="54" spans="1:23" x14ac:dyDescent="0.55000000000000004">
      <c r="A54">
        <v>51</v>
      </c>
      <c r="B54" s="3">
        <f t="shared" si="0"/>
        <v>43933</v>
      </c>
      <c r="C54">
        <f t="shared" si="1"/>
        <v>2.5</v>
      </c>
      <c r="D54">
        <f t="shared" si="2"/>
        <v>0.41666666666666663</v>
      </c>
      <c r="E54">
        <f t="shared" si="10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11"/>
        <v>0</v>
      </c>
      <c r="J54">
        <f t="shared" si="12"/>
        <v>2.5</v>
      </c>
      <c r="K54">
        <f t="shared" si="7"/>
        <v>0.41666666666666663</v>
      </c>
      <c r="M54">
        <f t="shared" si="18"/>
        <v>0.87340419644082623</v>
      </c>
      <c r="N54">
        <f t="shared" si="13"/>
        <v>7.2838756911919794E-2</v>
      </c>
      <c r="O54">
        <f t="shared" si="19"/>
        <v>5.3757046647253892E-2</v>
      </c>
      <c r="P54">
        <f t="shared" si="20"/>
        <v>0.87340419644082623</v>
      </c>
      <c r="Q54">
        <f t="shared" si="15"/>
        <v>7.2838756911919794E-2</v>
      </c>
      <c r="R54">
        <f t="shared" si="21"/>
        <v>5.3757046647253892E-2</v>
      </c>
      <c r="T54">
        <f t="shared" si="8"/>
        <v>0.36554791720132646</v>
      </c>
      <c r="U54">
        <f t="shared" si="9"/>
        <v>0.36554791720132646</v>
      </c>
      <c r="W54">
        <f t="shared" si="17"/>
        <v>1.4537876384363801E-2</v>
      </c>
    </row>
    <row r="55" spans="1:23" x14ac:dyDescent="0.55000000000000004">
      <c r="A55">
        <v>52</v>
      </c>
      <c r="B55" s="3">
        <f t="shared" si="0"/>
        <v>43934</v>
      </c>
      <c r="C55">
        <f t="shared" si="1"/>
        <v>2.5</v>
      </c>
      <c r="D55">
        <f t="shared" si="2"/>
        <v>0.41666666666666663</v>
      </c>
      <c r="E55">
        <f t="shared" si="10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11"/>
        <v>0</v>
      </c>
      <c r="J55">
        <f t="shared" si="12"/>
        <v>2.5</v>
      </c>
      <c r="K55">
        <f t="shared" si="7"/>
        <v>0.41666666666666663</v>
      </c>
      <c r="M55">
        <f t="shared" si="18"/>
        <v>0.8468968314614912</v>
      </c>
      <c r="N55">
        <f t="shared" si="13"/>
        <v>8.7206329072601493E-2</v>
      </c>
      <c r="O55">
        <f t="shared" si="19"/>
        <v>6.5896839465907187E-2</v>
      </c>
      <c r="P55">
        <f t="shared" si="20"/>
        <v>0.8468968314614912</v>
      </c>
      <c r="Q55">
        <f t="shared" si="15"/>
        <v>8.7206329072601493E-2</v>
      </c>
      <c r="R55">
        <f t="shared" si="21"/>
        <v>6.5896839465907187E-2</v>
      </c>
      <c r="T55">
        <f t="shared" si="8"/>
        <v>0.44809850836816889</v>
      </c>
      <c r="U55">
        <f t="shared" si="9"/>
        <v>0.44809850836816889</v>
      </c>
      <c r="W55">
        <f t="shared" si="17"/>
        <v>1.7542000622954013E-2</v>
      </c>
    </row>
    <row r="56" spans="1:23" x14ac:dyDescent="0.55000000000000004">
      <c r="A56">
        <v>53</v>
      </c>
      <c r="B56" s="3">
        <f t="shared" si="0"/>
        <v>43935</v>
      </c>
      <c r="C56">
        <f t="shared" si="1"/>
        <v>2.5</v>
      </c>
      <c r="D56">
        <f t="shared" si="2"/>
        <v>0.41666666666666663</v>
      </c>
      <c r="E56">
        <f t="shared" si="10"/>
        <v>0.52768745242591197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11"/>
        <v>0.52768745242591197</v>
      </c>
      <c r="J56">
        <f t="shared" si="12"/>
        <v>1.18078136893522</v>
      </c>
      <c r="K56">
        <f t="shared" si="7"/>
        <v>0.19679689482253665</v>
      </c>
      <c r="M56">
        <f t="shared" si="18"/>
        <v>0.81612401322191852</v>
      </c>
      <c r="N56">
        <f t="shared" si="13"/>
        <v>0.10344475913340721</v>
      </c>
      <c r="O56">
        <f t="shared" si="19"/>
        <v>8.04312276446741E-2</v>
      </c>
      <c r="P56">
        <f t="shared" si="20"/>
        <v>0.83236244328272424</v>
      </c>
      <c r="Q56">
        <f t="shared" si="15"/>
        <v>8.7206329072601493E-2</v>
      </c>
      <c r="R56">
        <f t="shared" si="21"/>
        <v>8.04312276446741E-2</v>
      </c>
      <c r="T56">
        <f t="shared" si="8"/>
        <v>0.54693234798378376</v>
      </c>
      <c r="U56">
        <f t="shared" si="9"/>
        <v>0.54693234798378376</v>
      </c>
      <c r="W56">
        <f t="shared" si="17"/>
        <v>2.1002190918318189E-2</v>
      </c>
    </row>
    <row r="57" spans="1:23" x14ac:dyDescent="0.55000000000000004">
      <c r="A57">
        <v>54</v>
      </c>
      <c r="B57" s="3">
        <f t="shared" si="0"/>
        <v>43936</v>
      </c>
      <c r="C57">
        <f t="shared" si="1"/>
        <v>2.5</v>
      </c>
      <c r="D57">
        <f t="shared" si="2"/>
        <v>0.41666666666666663</v>
      </c>
      <c r="E57">
        <f t="shared" si="10"/>
        <v>0.51944011502674914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11"/>
        <v>0.51944011502674914</v>
      </c>
      <c r="J57">
        <f t="shared" si="12"/>
        <v>1.201399712433127</v>
      </c>
      <c r="K57">
        <f t="shared" si="7"/>
        <v>0.20023328540552116</v>
      </c>
      <c r="M57">
        <f t="shared" si="18"/>
        <v>0.78094744990078058</v>
      </c>
      <c r="N57">
        <f t="shared" si="13"/>
        <v>0.12138052926564391</v>
      </c>
      <c r="O57">
        <f t="shared" si="19"/>
        <v>9.7672020833575304E-2</v>
      </c>
      <c r="P57">
        <f t="shared" si="20"/>
        <v>0.81782805510395729</v>
      </c>
      <c r="Q57">
        <f t="shared" si="15"/>
        <v>8.7206329072601493E-2</v>
      </c>
      <c r="R57">
        <f t="shared" si="21"/>
        <v>9.4965615823441013E-2</v>
      </c>
      <c r="T57">
        <f t="shared" si="8"/>
        <v>0.664169741668312</v>
      </c>
      <c r="U57">
        <f t="shared" si="9"/>
        <v>0.64576618759939886</v>
      </c>
      <c r="W57">
        <f t="shared" si="17"/>
        <v>2.1002190918318189E-2</v>
      </c>
    </row>
    <row r="58" spans="1:23" x14ac:dyDescent="0.55000000000000004">
      <c r="A58">
        <v>55</v>
      </c>
      <c r="B58" s="3">
        <f t="shared" si="0"/>
        <v>43937</v>
      </c>
      <c r="C58">
        <f t="shared" si="1"/>
        <v>2.5</v>
      </c>
      <c r="D58">
        <f t="shared" si="2"/>
        <v>0.41666666666666663</v>
      </c>
      <c r="E58">
        <f t="shared" si="10"/>
        <v>0.51089963531618576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11"/>
        <v>0.51089963531618576</v>
      </c>
      <c r="J58">
        <f t="shared" si="12"/>
        <v>1.2227509117095356</v>
      </c>
      <c r="K58">
        <f t="shared" si="7"/>
        <v>0.20379181861825593</v>
      </c>
      <c r="M58">
        <f t="shared" si="18"/>
        <v>0.74145086040177577</v>
      </c>
      <c r="N58">
        <f t="shared" si="13"/>
        <v>0.14064703055370811</v>
      </c>
      <c r="O58">
        <f t="shared" si="19"/>
        <v>0.11790210904451595</v>
      </c>
      <c r="P58">
        <f t="shared" si="20"/>
        <v>0.80329366692519033</v>
      </c>
      <c r="Q58">
        <f t="shared" si="15"/>
        <v>8.7206329072601493E-2</v>
      </c>
      <c r="R58">
        <f t="shared" si="21"/>
        <v>0.10950000400220793</v>
      </c>
      <c r="T58">
        <f t="shared" si="8"/>
        <v>0.80173434150270839</v>
      </c>
      <c r="U58">
        <f t="shared" si="9"/>
        <v>0.74460002721501384</v>
      </c>
      <c r="W58">
        <f t="shared" si="17"/>
        <v>2.1002190918318189E-2</v>
      </c>
    </row>
    <row r="59" spans="1:23" x14ac:dyDescent="0.55000000000000004">
      <c r="A59">
        <v>56</v>
      </c>
      <c r="B59" s="3">
        <f t="shared" si="0"/>
        <v>43938</v>
      </c>
      <c r="C59">
        <f t="shared" si="1"/>
        <v>2.5</v>
      </c>
      <c r="D59">
        <f t="shared" si="2"/>
        <v>0.41666666666666663</v>
      </c>
      <c r="E59">
        <f t="shared" si="10"/>
        <v>0.50205010138931982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11"/>
        <v>0.50205010138931982</v>
      </c>
      <c r="J59">
        <f t="shared" si="12"/>
        <v>1.2448747465267005</v>
      </c>
      <c r="K59">
        <f t="shared" si="7"/>
        <v>0.20747912442111674</v>
      </c>
      <c r="M59">
        <f t="shared" si="18"/>
        <v>0.69799966797802504</v>
      </c>
      <c r="N59">
        <f t="shared" si="13"/>
        <v>0.16065705121850749</v>
      </c>
      <c r="O59">
        <f t="shared" si="19"/>
        <v>0.14134328080346731</v>
      </c>
      <c r="P59">
        <f t="shared" si="20"/>
        <v>0.78875927874642338</v>
      </c>
      <c r="Q59">
        <f t="shared" si="15"/>
        <v>8.7206329072601493E-2</v>
      </c>
      <c r="R59">
        <f t="shared" si="21"/>
        <v>0.12403439218097484</v>
      </c>
      <c r="T59">
        <f t="shared" si="8"/>
        <v>0.9611343094635777</v>
      </c>
      <c r="U59">
        <f t="shared" si="9"/>
        <v>0.84343386683062882</v>
      </c>
      <c r="W59">
        <f t="shared" si="17"/>
        <v>2.1002190918318189E-2</v>
      </c>
    </row>
    <row r="60" spans="1:23" x14ac:dyDescent="0.55000000000000004">
      <c r="A60">
        <v>57</v>
      </c>
      <c r="B60" s="3">
        <f t="shared" si="0"/>
        <v>43939</v>
      </c>
      <c r="C60">
        <f t="shared" si="1"/>
        <v>2.5</v>
      </c>
      <c r="D60">
        <f t="shared" si="2"/>
        <v>0.41666666666666663</v>
      </c>
      <c r="E60">
        <f t="shared" si="10"/>
        <v>0.4928744285129415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11"/>
        <v>0.4928744285129415</v>
      </c>
      <c r="J60">
        <f t="shared" si="12"/>
        <v>1.2678139287176462</v>
      </c>
      <c r="K60">
        <f t="shared" si="7"/>
        <v>0.21130232145294103</v>
      </c>
      <c r="M60">
        <f t="shared" si="18"/>
        <v>0.65127526447433892</v>
      </c>
      <c r="N60">
        <f t="shared" si="13"/>
        <v>0.18060527951910907</v>
      </c>
      <c r="O60">
        <f t="shared" si="19"/>
        <v>0.1681194560065519</v>
      </c>
      <c r="P60">
        <f t="shared" si="20"/>
        <v>0.77422489056765642</v>
      </c>
      <c r="Q60">
        <f t="shared" si="15"/>
        <v>8.7206329072601493E-2</v>
      </c>
      <c r="R60">
        <f t="shared" si="21"/>
        <v>0.13856878035974177</v>
      </c>
      <c r="T60">
        <f t="shared" si="8"/>
        <v>1.1432123008445529</v>
      </c>
      <c r="U60">
        <f t="shared" si="9"/>
        <v>0.94226770644624391</v>
      </c>
      <c r="W60">
        <f t="shared" si="17"/>
        <v>2.1002190918318189E-2</v>
      </c>
    </row>
    <row r="61" spans="1:23" x14ac:dyDescent="0.55000000000000004">
      <c r="A61">
        <v>58</v>
      </c>
      <c r="B61" s="3">
        <f t="shared" si="0"/>
        <v>43940</v>
      </c>
      <c r="C61">
        <f t="shared" si="1"/>
        <v>2.5</v>
      </c>
      <c r="D61">
        <f t="shared" si="2"/>
        <v>0.41666666666666663</v>
      </c>
      <c r="E61">
        <f t="shared" si="10"/>
        <v>0.48335424903903212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11"/>
        <v>0.48335424903903212</v>
      </c>
      <c r="J61">
        <f t="shared" si="12"/>
        <v>1.2916143774024196</v>
      </c>
      <c r="K61">
        <f t="shared" si="7"/>
        <v>0.21526906290040326</v>
      </c>
      <c r="M61">
        <f t="shared" si="18"/>
        <v>0.60226536814755993</v>
      </c>
      <c r="N61">
        <f t="shared" si="13"/>
        <v>0.19951429592603659</v>
      </c>
      <c r="O61">
        <f t="shared" si="19"/>
        <v>0.19822033592640342</v>
      </c>
      <c r="P61">
        <f t="shared" si="20"/>
        <v>0.75969050238888947</v>
      </c>
      <c r="Q61">
        <f t="shared" si="15"/>
        <v>8.7206329072601493E-2</v>
      </c>
      <c r="R61">
        <f t="shared" si="21"/>
        <v>0.15310316853850869</v>
      </c>
      <c r="T61">
        <f t="shared" si="8"/>
        <v>1.3478982842995433</v>
      </c>
      <c r="U61">
        <f t="shared" si="9"/>
        <v>1.0411015460618591</v>
      </c>
      <c r="W61">
        <f t="shared" si="17"/>
        <v>2.1002190918318189E-2</v>
      </c>
    </row>
    <row r="62" spans="1:23" x14ac:dyDescent="0.55000000000000004">
      <c r="A62">
        <v>59</v>
      </c>
      <c r="B62" s="3">
        <f t="shared" si="0"/>
        <v>43941</v>
      </c>
      <c r="C62">
        <f t="shared" si="1"/>
        <v>2.5</v>
      </c>
      <c r="D62">
        <f t="shared" si="2"/>
        <v>0.41666666666666663</v>
      </c>
      <c r="E62">
        <f t="shared" si="10"/>
        <v>0.47346978968122211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11"/>
        <v>0.47346978968122211</v>
      </c>
      <c r="J62">
        <f t="shared" si="12"/>
        <v>1.3163255257969446</v>
      </c>
      <c r="K62">
        <f t="shared" si="7"/>
        <v>0.21938758763282409</v>
      </c>
      <c r="M62">
        <f t="shared" si="18"/>
        <v>0.55219847194481175</v>
      </c>
      <c r="N62">
        <f t="shared" si="13"/>
        <v>0.21632880947444533</v>
      </c>
      <c r="O62">
        <f t="shared" si="19"/>
        <v>0.23147271858074286</v>
      </c>
      <c r="P62">
        <f t="shared" si="20"/>
        <v>0.74515611421012251</v>
      </c>
      <c r="Q62">
        <f t="shared" si="15"/>
        <v>8.7206329072601493E-2</v>
      </c>
      <c r="R62">
        <f t="shared" si="21"/>
        <v>0.16763755671727562</v>
      </c>
      <c r="T62">
        <f t="shared" si="8"/>
        <v>1.5740144863490515</v>
      </c>
      <c r="U62">
        <f t="shared" si="9"/>
        <v>1.1399353856774743</v>
      </c>
      <c r="W62">
        <f t="shared" si="17"/>
        <v>2.1002190918318189E-2</v>
      </c>
    </row>
    <row r="63" spans="1:23" x14ac:dyDescent="0.55000000000000004">
      <c r="A63">
        <v>60</v>
      </c>
      <c r="B63" s="3">
        <f t="shared" si="0"/>
        <v>43942</v>
      </c>
      <c r="C63">
        <f t="shared" si="1"/>
        <v>2.5</v>
      </c>
      <c r="D63">
        <f t="shared" si="2"/>
        <v>0.41666666666666663</v>
      </c>
      <c r="E63">
        <f t="shared" si="10"/>
        <v>0.46319973442879625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11"/>
        <v>0.46319973442879625</v>
      </c>
      <c r="J63">
        <f t="shared" si="12"/>
        <v>1.3420006639280093</v>
      </c>
      <c r="K63">
        <f t="shared" si="7"/>
        <v>0.22366677732133489</v>
      </c>
      <c r="M63">
        <f t="shared" si="18"/>
        <v>0.50242495609921634</v>
      </c>
      <c r="N63">
        <f t="shared" si="13"/>
        <v>0.23004752374096654</v>
      </c>
      <c r="O63">
        <f t="shared" si="19"/>
        <v>0.26752752015981707</v>
      </c>
      <c r="P63">
        <f t="shared" si="20"/>
        <v>0.73062172603135556</v>
      </c>
      <c r="Q63">
        <f t="shared" si="15"/>
        <v>8.7206329072601493E-2</v>
      </c>
      <c r="R63">
        <f t="shared" si="21"/>
        <v>0.18217194489604255</v>
      </c>
      <c r="T63">
        <f t="shared" si="8"/>
        <v>1.8191871370867561</v>
      </c>
      <c r="U63">
        <f t="shared" si="9"/>
        <v>1.2387692252930893</v>
      </c>
      <c r="W63">
        <f t="shared" si="17"/>
        <v>2.1002190918318189E-2</v>
      </c>
    </row>
    <row r="64" spans="1:23" x14ac:dyDescent="0.55000000000000004">
      <c r="A64">
        <v>61</v>
      </c>
      <c r="B64" s="3">
        <f t="shared" si="0"/>
        <v>43943</v>
      </c>
      <c r="C64">
        <f t="shared" si="1"/>
        <v>2.5</v>
      </c>
      <c r="D64">
        <f t="shared" si="2"/>
        <v>0.41666666666666663</v>
      </c>
      <c r="E64">
        <f t="shared" si="10"/>
        <v>0.45252107109824236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11"/>
        <v>0.45252107109824236</v>
      </c>
      <c r="J64">
        <f t="shared" si="12"/>
        <v>1.3686973222543941</v>
      </c>
      <c r="K64">
        <f t="shared" si="7"/>
        <v>0.22811622037573234</v>
      </c>
      <c r="M64">
        <f t="shared" si="18"/>
        <v>0.45426594900909611</v>
      </c>
      <c r="N64">
        <f t="shared" si="13"/>
        <v>0.23986527687425901</v>
      </c>
      <c r="O64">
        <f t="shared" si="19"/>
        <v>0.30586877411664481</v>
      </c>
      <c r="P64">
        <f t="shared" si="20"/>
        <v>0.7160873378525886</v>
      </c>
      <c r="Q64">
        <f t="shared" si="15"/>
        <v>8.7206329072601493E-2</v>
      </c>
      <c r="R64">
        <f t="shared" si="21"/>
        <v>0.19670633307480948</v>
      </c>
      <c r="T64">
        <f t="shared" si="8"/>
        <v>2.0799076639931848</v>
      </c>
      <c r="U64">
        <f t="shared" si="9"/>
        <v>1.3376030649087043</v>
      </c>
      <c r="W64">
        <f t="shared" si="17"/>
        <v>2.1002190918318189E-2</v>
      </c>
    </row>
    <row r="65" spans="1:23" x14ac:dyDescent="0.55000000000000004">
      <c r="A65">
        <v>62</v>
      </c>
      <c r="B65" s="3">
        <f t="shared" si="0"/>
        <v>43944</v>
      </c>
      <c r="C65">
        <f t="shared" si="1"/>
        <v>2.5</v>
      </c>
      <c r="D65">
        <f t="shared" si="2"/>
        <v>0.41666666666666663</v>
      </c>
      <c r="E65">
        <f t="shared" si="10"/>
        <v>0.44140891919758718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11"/>
        <v>0.44140891919758718</v>
      </c>
      <c r="J65">
        <f t="shared" si="12"/>
        <v>1.3964777020060319</v>
      </c>
      <c r="K65">
        <f t="shared" si="7"/>
        <v>0.23274628366767197</v>
      </c>
      <c r="M65">
        <f t="shared" si="18"/>
        <v>0.40886485416175661</v>
      </c>
      <c r="N65">
        <f t="shared" si="13"/>
        <v>0.24528882557588869</v>
      </c>
      <c r="O65">
        <f t="shared" si="19"/>
        <v>0.34584632026235462</v>
      </c>
      <c r="P65">
        <f t="shared" si="20"/>
        <v>0.70155294967382165</v>
      </c>
      <c r="Q65">
        <f t="shared" si="15"/>
        <v>8.7206329072601493E-2</v>
      </c>
      <c r="R65">
        <f t="shared" si="21"/>
        <v>0.2112407212535764</v>
      </c>
      <c r="T65">
        <f t="shared" si="8"/>
        <v>2.3517549777840112</v>
      </c>
      <c r="U65">
        <f t="shared" si="9"/>
        <v>1.4364369045243195</v>
      </c>
      <c r="W65">
        <f t="shared" si="17"/>
        <v>2.1002190918318189E-2</v>
      </c>
    </row>
    <row r="66" spans="1:23" x14ac:dyDescent="0.55000000000000004">
      <c r="A66">
        <v>63</v>
      </c>
      <c r="B66" s="3">
        <f t="shared" si="0"/>
        <v>43945</v>
      </c>
      <c r="C66">
        <f t="shared" si="1"/>
        <v>2.5</v>
      </c>
      <c r="D66">
        <f t="shared" si="2"/>
        <v>0.41666666666666663</v>
      </c>
      <c r="E66">
        <f t="shared" si="10"/>
        <v>0.42983633639346108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11"/>
        <v>0.42983633639346108</v>
      </c>
      <c r="J66">
        <f t="shared" si="12"/>
        <v>1.4254091590163473</v>
      </c>
      <c r="K66">
        <f t="shared" si="7"/>
        <v>0.23756819316939121</v>
      </c>
      <c r="M66">
        <f t="shared" si="18"/>
        <v>0.36707736253817569</v>
      </c>
      <c r="N66">
        <f t="shared" si="13"/>
        <v>0.24619484627015487</v>
      </c>
      <c r="O66">
        <f t="shared" si="19"/>
        <v>0.38672779119166939</v>
      </c>
      <c r="P66">
        <f t="shared" si="20"/>
        <v>0.68701856149505469</v>
      </c>
      <c r="Q66">
        <f t="shared" si="15"/>
        <v>8.7206329072601493E-2</v>
      </c>
      <c r="R66">
        <f t="shared" si="21"/>
        <v>0.22577510943234333</v>
      </c>
      <c r="T66">
        <f t="shared" si="8"/>
        <v>2.6297489801033516</v>
      </c>
      <c r="U66">
        <f t="shared" si="9"/>
        <v>1.5352707441399345</v>
      </c>
      <c r="W66">
        <f t="shared" si="17"/>
        <v>2.1002190918318189E-2</v>
      </c>
    </row>
    <row r="67" spans="1:23" x14ac:dyDescent="0.55000000000000004">
      <c r="A67">
        <v>64</v>
      </c>
      <c r="B67" s="3">
        <f t="shared" ref="B67:B130" si="22">T0+A67</f>
        <v>43946</v>
      </c>
      <c r="C67">
        <f t="shared" ref="C67:C130" si="23">R0X</f>
        <v>2.5</v>
      </c>
      <c r="D67">
        <f t="shared" ref="D67:D130" si="24">R0X*GAMMA</f>
        <v>0.41666666666666663</v>
      </c>
      <c r="E67">
        <f t="shared" si="10"/>
        <v>0.4177741004121629</v>
      </c>
      <c r="F67">
        <f t="shared" ref="F67:F130" si="25">IF(AND(A67&gt;BEGINNING2-1,A67&lt;BEGINNING2+DURATION2),REDUCTION2,0)</f>
        <v>0</v>
      </c>
      <c r="G67">
        <f t="shared" ref="G67:G130" si="26">IF(AND(A67&gt;BEGINNING3-1,A67&lt;BEGINNING3+DURATION3),REDUCTION3,0)</f>
        <v>0</v>
      </c>
      <c r="H67">
        <f t="shared" ref="H67:H130" si="27">IF(AND(A67&gt;BEGINNING4-1,A67&lt;BEGINNING4+DURATION4),REDUCTION4,0)</f>
        <v>0</v>
      </c>
      <c r="I67">
        <f t="shared" si="11"/>
        <v>0.4177741004121629</v>
      </c>
      <c r="J67">
        <f t="shared" si="12"/>
        <v>1.4555647489695929</v>
      </c>
      <c r="K67">
        <f t="shared" ref="K67:K130" si="28">J67*GAMMA</f>
        <v>0.24259412482826548</v>
      </c>
      <c r="M67">
        <f t="shared" si="18"/>
        <v>0.32942213135511733</v>
      </c>
      <c r="N67">
        <f t="shared" si="13"/>
        <v>0.24281760307485409</v>
      </c>
      <c r="O67">
        <f t="shared" si="19"/>
        <v>0.42776026557002855</v>
      </c>
      <c r="P67">
        <f t="shared" si="20"/>
        <v>0.67248417331628774</v>
      </c>
      <c r="Q67">
        <f t="shared" si="15"/>
        <v>8.7206329072601493E-2</v>
      </c>
      <c r="R67">
        <f t="shared" si="21"/>
        <v>0.24030949761111026</v>
      </c>
      <c r="T67">
        <f t="shared" ref="T67:T130" si="29">(O67-O$3)*1000*IFR</f>
        <v>2.9087698058761937</v>
      </c>
      <c r="U67">
        <f t="shared" ref="U67:U130" si="30">(R67-R$3)*1000*IFR</f>
        <v>1.6341045837555497</v>
      </c>
      <c r="W67">
        <f t="shared" si="17"/>
        <v>2.1002190918318189E-2</v>
      </c>
    </row>
    <row r="68" spans="1:23" x14ac:dyDescent="0.55000000000000004">
      <c r="A68">
        <v>65</v>
      </c>
      <c r="B68" s="3">
        <f t="shared" si="22"/>
        <v>43947</v>
      </c>
      <c r="C68">
        <f t="shared" si="23"/>
        <v>2.5</v>
      </c>
      <c r="D68">
        <f t="shared" si="24"/>
        <v>0.41666666666666663</v>
      </c>
      <c r="E68">
        <f t="shared" ref="E68:E131" si="31">IF(W68&gt;MC,MAX(1-1/(R0X*P67),0),0)</f>
        <v>0.40519046265811665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ref="I68:I131" si="32">E68+F68+G68+H68</f>
        <v>0.40519046265811665</v>
      </c>
      <c r="J68">
        <f t="shared" ref="J68:J131" si="33">C68*(1-I68)</f>
        <v>1.4870238433547085</v>
      </c>
      <c r="K68">
        <f t="shared" si="28"/>
        <v>0.24783730722578473</v>
      </c>
      <c r="M68">
        <f t="shared" si="18"/>
        <v>0.29609317621534259</v>
      </c>
      <c r="N68">
        <f t="shared" ref="N68:N131" si="34">N67+D68*M67*N67-GAMMA*N67</f>
        <v>0.23567695770215313</v>
      </c>
      <c r="O68">
        <f t="shared" si="19"/>
        <v>0.46822986608250422</v>
      </c>
      <c r="P68">
        <f t="shared" si="20"/>
        <v>0.65794978513752078</v>
      </c>
      <c r="Q68">
        <f t="shared" ref="Q68:Q131" si="35">Q67+K68*P67*Q67-GAMMA*Q67</f>
        <v>8.7206329072601493E-2</v>
      </c>
      <c r="R68">
        <f t="shared" si="21"/>
        <v>0.25484388578987716</v>
      </c>
      <c r="T68">
        <f t="shared" si="29"/>
        <v>3.1839630893610282</v>
      </c>
      <c r="U68">
        <f t="shared" si="30"/>
        <v>1.7329384233711647</v>
      </c>
      <c r="W68">
        <f t="shared" ref="W68:W131" si="36">LAMDAI*BETA*Q67</f>
        <v>2.1002190918318189E-2</v>
      </c>
    </row>
    <row r="69" spans="1:23" x14ac:dyDescent="0.55000000000000004">
      <c r="A69">
        <v>66</v>
      </c>
      <c r="B69" s="3">
        <f t="shared" si="22"/>
        <v>43948</v>
      </c>
      <c r="C69">
        <f t="shared" si="23"/>
        <v>2.5</v>
      </c>
      <c r="D69">
        <f t="shared" si="24"/>
        <v>0.41666666666666663</v>
      </c>
      <c r="E69">
        <f t="shared" si="31"/>
        <v>0.39205086917629384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32"/>
        <v>0.39205086917629384</v>
      </c>
      <c r="J69">
        <f t="shared" si="33"/>
        <v>1.5198728270592654</v>
      </c>
      <c r="K69">
        <f t="shared" si="28"/>
        <v>0.25331213784321088</v>
      </c>
      <c r="M69">
        <f t="shared" ref="M69:M132" si="37">M68-D69*M68*N68</f>
        <v>0.26701720164584281</v>
      </c>
      <c r="N69">
        <f t="shared" si="34"/>
        <v>0.22547343932129407</v>
      </c>
      <c r="O69">
        <f t="shared" ref="O69:O132" si="38">O68+GAMMA*N68</f>
        <v>0.50750935903286309</v>
      </c>
      <c r="P69">
        <f t="shared" ref="P69:P132" si="39">P68-K69*P68*Q68</f>
        <v>0.64341539695875383</v>
      </c>
      <c r="Q69">
        <f t="shared" si="35"/>
        <v>8.7206329072601493E-2</v>
      </c>
      <c r="R69">
        <f t="shared" ref="R69:R132" si="40">R68+GAMMA*Q68</f>
        <v>0.26937827396864406</v>
      </c>
      <c r="T69">
        <f t="shared" si="29"/>
        <v>3.4510636414234686</v>
      </c>
      <c r="U69">
        <f t="shared" si="30"/>
        <v>1.8317722629867796</v>
      </c>
      <c r="W69">
        <f t="shared" si="36"/>
        <v>2.1002190918318189E-2</v>
      </c>
    </row>
    <row r="70" spans="1:23" x14ac:dyDescent="0.55000000000000004">
      <c r="A70">
        <v>67</v>
      </c>
      <c r="B70" s="3">
        <f t="shared" si="22"/>
        <v>43949</v>
      </c>
      <c r="C70">
        <f t="shared" si="23"/>
        <v>2.5</v>
      </c>
      <c r="D70">
        <f t="shared" si="24"/>
        <v>0.41666666666666663</v>
      </c>
      <c r="E70">
        <f t="shared" si="31"/>
        <v>0.37831764379483446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32"/>
        <v>0.37831764379483446</v>
      </c>
      <c r="J70">
        <f t="shared" si="33"/>
        <v>1.5542058905129139</v>
      </c>
      <c r="K70">
        <f t="shared" si="28"/>
        <v>0.25903431508548563</v>
      </c>
      <c r="M70">
        <f t="shared" si="37"/>
        <v>0.24193166547374462</v>
      </c>
      <c r="N70">
        <f t="shared" si="34"/>
        <v>0.21298006893984328</v>
      </c>
      <c r="O70">
        <f t="shared" si="38"/>
        <v>0.5450882655864121</v>
      </c>
      <c r="P70">
        <f t="shared" si="39"/>
        <v>0.62888100877998687</v>
      </c>
      <c r="Q70">
        <f t="shared" si="35"/>
        <v>8.7206329072601493E-2</v>
      </c>
      <c r="R70">
        <f t="shared" si="40"/>
        <v>0.28391266214741095</v>
      </c>
      <c r="T70">
        <f t="shared" si="29"/>
        <v>3.7066002059876024</v>
      </c>
      <c r="U70">
        <f t="shared" si="30"/>
        <v>1.9306061026023944</v>
      </c>
      <c r="W70">
        <f t="shared" si="36"/>
        <v>2.1002190918318189E-2</v>
      </c>
    </row>
    <row r="71" spans="1:23" x14ac:dyDescent="0.55000000000000004">
      <c r="A71">
        <v>68</v>
      </c>
      <c r="B71" s="3">
        <f t="shared" si="22"/>
        <v>43950</v>
      </c>
      <c r="C71">
        <f t="shared" si="23"/>
        <v>2.5</v>
      </c>
      <c r="D71">
        <f t="shared" si="24"/>
        <v>0.41666666666666663</v>
      </c>
      <c r="E71">
        <f t="shared" si="31"/>
        <v>0.36394962732935787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32"/>
        <v>0.36394962732935787</v>
      </c>
      <c r="J71">
        <f t="shared" si="33"/>
        <v>1.5901259316766052</v>
      </c>
      <c r="K71">
        <f t="shared" si="28"/>
        <v>0.26502098861276752</v>
      </c>
      <c r="M71">
        <f t="shared" si="37"/>
        <v>0.22046223931069078</v>
      </c>
      <c r="N71">
        <f t="shared" si="34"/>
        <v>0.19895281694625658</v>
      </c>
      <c r="O71">
        <f t="shared" si="38"/>
        <v>0.58058494374305269</v>
      </c>
      <c r="P71">
        <f t="shared" si="39"/>
        <v>0.61434662060121992</v>
      </c>
      <c r="Q71">
        <f t="shared" si="35"/>
        <v>8.7206329072601493E-2</v>
      </c>
      <c r="R71">
        <f t="shared" si="40"/>
        <v>0.29844705032617785</v>
      </c>
      <c r="T71">
        <f t="shared" si="29"/>
        <v>3.9479776174527581</v>
      </c>
      <c r="U71">
        <f t="shared" si="30"/>
        <v>2.0294399422180094</v>
      </c>
      <c r="W71">
        <f t="shared" si="36"/>
        <v>2.1002190918318189E-2</v>
      </c>
    </row>
    <row r="72" spans="1:23" x14ac:dyDescent="0.55000000000000004">
      <c r="A72">
        <v>69</v>
      </c>
      <c r="B72" s="3">
        <f t="shared" si="22"/>
        <v>43951</v>
      </c>
      <c r="C72">
        <f t="shared" si="23"/>
        <v>2.5</v>
      </c>
      <c r="D72">
        <f t="shared" si="24"/>
        <v>0.41666666666666663</v>
      </c>
      <c r="E72">
        <f t="shared" si="31"/>
        <v>0.34890176557242758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32"/>
        <v>0.34890176557242758</v>
      </c>
      <c r="J72">
        <f t="shared" si="33"/>
        <v>1.6277455860689312</v>
      </c>
      <c r="K72">
        <f t="shared" si="28"/>
        <v>0.27129093101148849</v>
      </c>
      <c r="M72">
        <f t="shared" si="37"/>
        <v>0.20218657950188176</v>
      </c>
      <c r="N72">
        <f t="shared" si="34"/>
        <v>0.18406967393068951</v>
      </c>
      <c r="O72">
        <f t="shared" si="38"/>
        <v>0.61374374656742881</v>
      </c>
      <c r="P72">
        <f t="shared" si="39"/>
        <v>0.59981223242245296</v>
      </c>
      <c r="Q72">
        <f t="shared" si="35"/>
        <v>8.7206329072601493E-2</v>
      </c>
      <c r="R72">
        <f t="shared" si="40"/>
        <v>0.31298143850494475</v>
      </c>
      <c r="T72">
        <f t="shared" si="29"/>
        <v>4.1734574766585162</v>
      </c>
      <c r="U72">
        <f t="shared" si="30"/>
        <v>2.1282737818336241</v>
      </c>
      <c r="W72">
        <f t="shared" si="36"/>
        <v>2.1002190918318189E-2</v>
      </c>
    </row>
    <row r="73" spans="1:23" x14ac:dyDescent="0.55000000000000004">
      <c r="A73">
        <v>70</v>
      </c>
      <c r="B73" s="3">
        <f t="shared" si="22"/>
        <v>43952</v>
      </c>
      <c r="C73">
        <f t="shared" si="23"/>
        <v>2.5</v>
      </c>
      <c r="D73">
        <f t="shared" si="24"/>
        <v>0.41666666666666663</v>
      </c>
      <c r="E73">
        <f t="shared" si="31"/>
        <v>0.33312463738105869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32"/>
        <v>0.33312463738105869</v>
      </c>
      <c r="J73">
        <f t="shared" si="33"/>
        <v>1.6671884065473532</v>
      </c>
      <c r="K73">
        <f t="shared" si="28"/>
        <v>0.27786473442455883</v>
      </c>
      <c r="M73">
        <f t="shared" si="37"/>
        <v>0.18667973876768476</v>
      </c>
      <c r="N73">
        <f t="shared" si="34"/>
        <v>0.16889823567643827</v>
      </c>
      <c r="O73">
        <f t="shared" si="38"/>
        <v>0.64442202555587702</v>
      </c>
      <c r="P73">
        <f t="shared" si="39"/>
        <v>0.58527784424368601</v>
      </c>
      <c r="Q73">
        <f t="shared" si="35"/>
        <v>8.7206329072601493E-2</v>
      </c>
      <c r="R73">
        <f t="shared" si="40"/>
        <v>0.32751582668371165</v>
      </c>
      <c r="T73">
        <f t="shared" si="29"/>
        <v>4.3820697737799632</v>
      </c>
      <c r="U73">
        <f t="shared" si="30"/>
        <v>2.2271076214492393</v>
      </c>
      <c r="W73">
        <f t="shared" si="36"/>
        <v>2.1002190918318189E-2</v>
      </c>
    </row>
    <row r="74" spans="1:23" x14ac:dyDescent="0.55000000000000004">
      <c r="A74">
        <v>71</v>
      </c>
      <c r="B74" s="3">
        <f t="shared" si="22"/>
        <v>43953</v>
      </c>
      <c r="C74">
        <f t="shared" si="23"/>
        <v>2.5</v>
      </c>
      <c r="D74">
        <f t="shared" si="24"/>
        <v>0.41666666666666663</v>
      </c>
      <c r="E74">
        <f t="shared" si="31"/>
        <v>0.3165639124493218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32"/>
        <v>0.3165639124493218</v>
      </c>
      <c r="J74">
        <f t="shared" si="33"/>
        <v>1.7085902188766955</v>
      </c>
      <c r="K74">
        <f t="shared" si="28"/>
        <v>0.28476503647944923</v>
      </c>
      <c r="M74">
        <f t="shared" si="37"/>
        <v>0.17354228938668462</v>
      </c>
      <c r="N74">
        <f t="shared" si="34"/>
        <v>0.15388597911136537</v>
      </c>
      <c r="O74">
        <f t="shared" si="38"/>
        <v>0.67257173150195004</v>
      </c>
      <c r="P74">
        <f t="shared" si="39"/>
        <v>0.57074345606491905</v>
      </c>
      <c r="Q74">
        <f t="shared" si="35"/>
        <v>8.7206329072601493E-2</v>
      </c>
      <c r="R74">
        <f t="shared" si="40"/>
        <v>0.34205021486247855</v>
      </c>
      <c r="T74">
        <f t="shared" si="29"/>
        <v>4.5734877742132598</v>
      </c>
      <c r="U74">
        <f t="shared" si="30"/>
        <v>2.3259414610648537</v>
      </c>
      <c r="W74">
        <f t="shared" si="36"/>
        <v>2.1002190918318189E-2</v>
      </c>
    </row>
    <row r="75" spans="1:23" x14ac:dyDescent="0.55000000000000004">
      <c r="A75">
        <v>72</v>
      </c>
      <c r="B75" s="3">
        <f t="shared" si="22"/>
        <v>43954</v>
      </c>
      <c r="C75">
        <f t="shared" si="23"/>
        <v>2.5</v>
      </c>
      <c r="D75">
        <f t="shared" si="24"/>
        <v>0.41666666666666663</v>
      </c>
      <c r="E75">
        <f t="shared" si="31"/>
        <v>0.29915972623170628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32"/>
        <v>0.29915972623170628</v>
      </c>
      <c r="J75">
        <f t="shared" si="33"/>
        <v>1.7521006844207343</v>
      </c>
      <c r="K75">
        <f t="shared" si="28"/>
        <v>0.29201678073678905</v>
      </c>
      <c r="M75">
        <f t="shared" si="37"/>
        <v>0.16241490392022717</v>
      </c>
      <c r="N75">
        <f t="shared" si="34"/>
        <v>0.13936570139259524</v>
      </c>
      <c r="O75">
        <f t="shared" si="38"/>
        <v>0.69821939468717764</v>
      </c>
      <c r="P75">
        <f t="shared" si="39"/>
        <v>0.5562090678861521</v>
      </c>
      <c r="Q75">
        <f t="shared" si="35"/>
        <v>8.7206329072601493E-2</v>
      </c>
      <c r="R75">
        <f t="shared" si="40"/>
        <v>0.35658460304124545</v>
      </c>
      <c r="T75">
        <f t="shared" si="29"/>
        <v>4.7478918838728079</v>
      </c>
      <c r="U75">
        <f t="shared" si="30"/>
        <v>2.4247753006804689</v>
      </c>
      <c r="W75">
        <f t="shared" si="36"/>
        <v>2.1002190918318189E-2</v>
      </c>
    </row>
    <row r="76" spans="1:23" x14ac:dyDescent="0.55000000000000004">
      <c r="A76">
        <v>73</v>
      </c>
      <c r="B76" s="3">
        <f t="shared" si="22"/>
        <v>43955</v>
      </c>
      <c r="C76">
        <f t="shared" si="23"/>
        <v>2.5</v>
      </c>
      <c r="D76">
        <f t="shared" si="24"/>
        <v>0.41666666666666663</v>
      </c>
      <c r="E76">
        <f t="shared" si="31"/>
        <v>0.28084595686261959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32"/>
        <v>0.28084595686261959</v>
      </c>
      <c r="J76">
        <f t="shared" si="33"/>
        <v>1.797885107843451</v>
      </c>
      <c r="K76">
        <f t="shared" si="28"/>
        <v>0.29964751797390848</v>
      </c>
      <c r="M76">
        <f t="shared" si="37"/>
        <v>0.1529836260029549</v>
      </c>
      <c r="N76">
        <f t="shared" si="34"/>
        <v>0.12556936241110164</v>
      </c>
      <c r="O76">
        <f t="shared" si="38"/>
        <v>0.72144701158594349</v>
      </c>
      <c r="P76">
        <f t="shared" si="39"/>
        <v>0.54167467970738514</v>
      </c>
      <c r="Q76">
        <f t="shared" si="35"/>
        <v>8.7206329072601493E-2</v>
      </c>
      <c r="R76">
        <f t="shared" si="40"/>
        <v>0.37111899122001235</v>
      </c>
      <c r="T76">
        <f t="shared" si="29"/>
        <v>4.9058396787844156</v>
      </c>
      <c r="U76">
        <f t="shared" si="30"/>
        <v>2.5236091402960836</v>
      </c>
      <c r="W76">
        <f t="shared" si="36"/>
        <v>2.1002190918318189E-2</v>
      </c>
    </row>
    <row r="77" spans="1:23" x14ac:dyDescent="0.55000000000000004">
      <c r="A77">
        <v>74</v>
      </c>
      <c r="B77" s="3">
        <f t="shared" si="22"/>
        <v>43956</v>
      </c>
      <c r="C77">
        <f t="shared" si="23"/>
        <v>2.5</v>
      </c>
      <c r="D77">
        <f t="shared" si="24"/>
        <v>0.41666666666666663</v>
      </c>
      <c r="E77">
        <f t="shared" si="31"/>
        <v>0.26154938566432229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32"/>
        <v>0.26154938566432229</v>
      </c>
      <c r="J77">
        <f t="shared" si="33"/>
        <v>1.8461265358391943</v>
      </c>
      <c r="K77">
        <f t="shared" si="28"/>
        <v>0.30768775597319903</v>
      </c>
      <c r="M77">
        <f t="shared" si="37"/>
        <v>0.14497943584606762</v>
      </c>
      <c r="N77">
        <f t="shared" si="34"/>
        <v>0.11264532549947198</v>
      </c>
      <c r="O77">
        <f t="shared" si="38"/>
        <v>0.74237523865446042</v>
      </c>
      <c r="P77">
        <f t="shared" si="39"/>
        <v>0.52714029152861819</v>
      </c>
      <c r="Q77">
        <f t="shared" si="35"/>
        <v>8.7206329072601493E-2</v>
      </c>
      <c r="R77">
        <f t="shared" si="40"/>
        <v>0.38565337939877925</v>
      </c>
      <c r="T77">
        <f t="shared" si="29"/>
        <v>5.0481516228503303</v>
      </c>
      <c r="U77">
        <f t="shared" si="30"/>
        <v>2.6224429799116988</v>
      </c>
      <c r="W77">
        <f t="shared" si="36"/>
        <v>2.1002190918318189E-2</v>
      </c>
    </row>
    <row r="78" spans="1:23" x14ac:dyDescent="0.55000000000000004">
      <c r="A78">
        <v>75</v>
      </c>
      <c r="B78" s="3">
        <f t="shared" si="22"/>
        <v>43957</v>
      </c>
      <c r="C78">
        <f t="shared" si="23"/>
        <v>2.5</v>
      </c>
      <c r="D78">
        <f t="shared" si="24"/>
        <v>0.41666666666666663</v>
      </c>
      <c r="E78">
        <f t="shared" si="31"/>
        <v>0.24118871877528603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32"/>
        <v>0.24118871877528603</v>
      </c>
      <c r="J78">
        <f t="shared" si="33"/>
        <v>1.8970282030617849</v>
      </c>
      <c r="K78">
        <f t="shared" si="28"/>
        <v>0.31617136717696415</v>
      </c>
      <c r="M78">
        <f t="shared" si="37"/>
        <v>0.13817474595373008</v>
      </c>
      <c r="N78">
        <f t="shared" si="34"/>
        <v>0.10067579447523087</v>
      </c>
      <c r="O78">
        <f t="shared" si="38"/>
        <v>0.76114945957103908</v>
      </c>
      <c r="P78">
        <f t="shared" si="39"/>
        <v>0.51260590334985123</v>
      </c>
      <c r="Q78">
        <f t="shared" si="35"/>
        <v>8.7206329072601493E-2</v>
      </c>
      <c r="R78">
        <f t="shared" si="40"/>
        <v>0.40018776757754615</v>
      </c>
      <c r="T78">
        <f t="shared" si="29"/>
        <v>5.1758163250830655</v>
      </c>
      <c r="U78">
        <f t="shared" si="30"/>
        <v>2.7212768195273136</v>
      </c>
      <c r="W78">
        <f t="shared" si="36"/>
        <v>2.1002190918318189E-2</v>
      </c>
    </row>
    <row r="79" spans="1:23" x14ac:dyDescent="0.55000000000000004">
      <c r="A79">
        <v>76</v>
      </c>
      <c r="B79" s="3">
        <f t="shared" si="22"/>
        <v>43958</v>
      </c>
      <c r="C79">
        <f t="shared" si="23"/>
        <v>2.5</v>
      </c>
      <c r="D79">
        <f t="shared" si="24"/>
        <v>0.41666666666666663</v>
      </c>
      <c r="E79">
        <f t="shared" si="31"/>
        <v>0.21967344233450659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32"/>
        <v>0.21967344233450659</v>
      </c>
      <c r="J79">
        <f t="shared" si="33"/>
        <v>1.9508163941637335</v>
      </c>
      <c r="K79">
        <f t="shared" si="28"/>
        <v>0.32513606569395559</v>
      </c>
      <c r="M79">
        <f t="shared" si="37"/>
        <v>0.13237855748485303</v>
      </c>
      <c r="N79">
        <f t="shared" si="34"/>
        <v>8.9692683864902797E-2</v>
      </c>
      <c r="O79">
        <f t="shared" si="38"/>
        <v>0.77792875865024425</v>
      </c>
      <c r="P79">
        <f t="shared" si="39"/>
        <v>0.49807151517108433</v>
      </c>
      <c r="Q79">
        <f t="shared" si="35"/>
        <v>8.7206329072601493E-2</v>
      </c>
      <c r="R79">
        <f t="shared" si="40"/>
        <v>0.41472215575631305</v>
      </c>
      <c r="T79">
        <f t="shared" si="29"/>
        <v>5.2899155588216606</v>
      </c>
      <c r="U79">
        <f t="shared" si="30"/>
        <v>2.8201106591429284</v>
      </c>
      <c r="W79">
        <f t="shared" si="36"/>
        <v>2.1002190918318189E-2</v>
      </c>
    </row>
    <row r="80" spans="1:23" x14ac:dyDescent="0.55000000000000004">
      <c r="A80">
        <v>77</v>
      </c>
      <c r="B80" s="3">
        <f t="shared" si="22"/>
        <v>43959</v>
      </c>
      <c r="C80">
        <f t="shared" si="23"/>
        <v>2.5</v>
      </c>
      <c r="D80">
        <f t="shared" si="24"/>
        <v>0.41666666666666663</v>
      </c>
      <c r="E80">
        <f t="shared" si="31"/>
        <v>0.19690247722236709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32"/>
        <v>0.19690247722236709</v>
      </c>
      <c r="J80">
        <f t="shared" si="33"/>
        <v>2.0077438069440823</v>
      </c>
      <c r="K80">
        <f t="shared" si="28"/>
        <v>0.33462396782401371</v>
      </c>
      <c r="M80">
        <f t="shared" si="37"/>
        <v>0.12743131244027769</v>
      </c>
      <c r="N80">
        <f t="shared" si="34"/>
        <v>7.9691148265327666E-2</v>
      </c>
      <c r="O80">
        <f t="shared" si="38"/>
        <v>0.79287753929439475</v>
      </c>
      <c r="P80">
        <f t="shared" si="39"/>
        <v>0.48353712699231743</v>
      </c>
      <c r="Q80">
        <f t="shared" si="35"/>
        <v>8.7206329072601493E-2</v>
      </c>
      <c r="R80">
        <f t="shared" si="40"/>
        <v>0.42925654393507995</v>
      </c>
      <c r="T80">
        <f t="shared" si="29"/>
        <v>5.391567267201884</v>
      </c>
      <c r="U80">
        <f t="shared" si="30"/>
        <v>2.9189444987585436</v>
      </c>
      <c r="W80">
        <f t="shared" si="36"/>
        <v>2.1002190918318189E-2</v>
      </c>
    </row>
    <row r="81" spans="1:23" x14ac:dyDescent="0.55000000000000004">
      <c r="A81">
        <v>78</v>
      </c>
      <c r="B81" s="3">
        <f t="shared" si="22"/>
        <v>43960</v>
      </c>
      <c r="C81">
        <f t="shared" si="23"/>
        <v>2.5</v>
      </c>
      <c r="D81">
        <f t="shared" si="24"/>
        <v>0.41666666666666663</v>
      </c>
      <c r="E81">
        <f t="shared" si="31"/>
        <v>0.17276259118287862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32"/>
        <v>0.17276259118287862</v>
      </c>
      <c r="J81">
        <f t="shared" si="33"/>
        <v>2.0680935220428034</v>
      </c>
      <c r="K81">
        <f t="shared" si="28"/>
        <v>0.34468225367380056</v>
      </c>
      <c r="M81">
        <f t="shared" si="37"/>
        <v>0.12320000093472624</v>
      </c>
      <c r="N81">
        <f t="shared" si="34"/>
        <v>7.0640601726657842E-2</v>
      </c>
      <c r="O81">
        <f t="shared" si="38"/>
        <v>0.80615939733861608</v>
      </c>
      <c r="P81">
        <f t="shared" si="39"/>
        <v>0.46900273881355053</v>
      </c>
      <c r="Q81">
        <f t="shared" si="35"/>
        <v>8.7206329072601493E-2</v>
      </c>
      <c r="R81">
        <f t="shared" si="40"/>
        <v>0.44379093211384685</v>
      </c>
      <c r="T81">
        <f t="shared" si="29"/>
        <v>5.4818839019025889</v>
      </c>
      <c r="U81">
        <f t="shared" si="30"/>
        <v>3.0177783383741583</v>
      </c>
      <c r="W81">
        <f t="shared" si="36"/>
        <v>2.1002190918318189E-2</v>
      </c>
    </row>
    <row r="82" spans="1:23" x14ac:dyDescent="0.55000000000000004">
      <c r="A82">
        <v>79</v>
      </c>
      <c r="B82" s="3">
        <f t="shared" si="22"/>
        <v>43961</v>
      </c>
      <c r="C82">
        <f t="shared" si="23"/>
        <v>2.5</v>
      </c>
      <c r="D82">
        <f t="shared" si="24"/>
        <v>0.41666666666666663</v>
      </c>
      <c r="E82">
        <f t="shared" si="31"/>
        <v>0.14712651569606761</v>
      </c>
      <c r="F82">
        <f t="shared" si="25"/>
        <v>0</v>
      </c>
      <c r="G82">
        <f t="shared" si="26"/>
        <v>0</v>
      </c>
      <c r="H82">
        <f t="shared" si="27"/>
        <v>0</v>
      </c>
      <c r="I82">
        <f t="shared" si="32"/>
        <v>0.14712651569606761</v>
      </c>
      <c r="J82">
        <f t="shared" si="33"/>
        <v>2.1321837107598309</v>
      </c>
      <c r="K82">
        <f t="shared" si="28"/>
        <v>0.35536395179330516</v>
      </c>
      <c r="M82">
        <f t="shared" si="37"/>
        <v>0.11957378335191213</v>
      </c>
      <c r="N82">
        <f t="shared" si="34"/>
        <v>6.2493385688362324E-2</v>
      </c>
      <c r="O82">
        <f t="shared" si="38"/>
        <v>0.81793283095972569</v>
      </c>
      <c r="P82">
        <f t="shared" si="39"/>
        <v>0.45446835063478364</v>
      </c>
      <c r="Q82">
        <f t="shared" si="35"/>
        <v>8.7206329072601493E-2</v>
      </c>
      <c r="R82">
        <f t="shared" si="40"/>
        <v>0.45832532029261375</v>
      </c>
      <c r="T82">
        <f t="shared" si="29"/>
        <v>5.5619432505261344</v>
      </c>
      <c r="U82">
        <f t="shared" si="30"/>
        <v>3.1166121779897735</v>
      </c>
      <c r="W82">
        <f t="shared" si="36"/>
        <v>2.1002190918318189E-2</v>
      </c>
    </row>
    <row r="83" spans="1:23" x14ac:dyDescent="0.55000000000000004">
      <c r="A83">
        <v>80</v>
      </c>
      <c r="B83" s="3">
        <f t="shared" si="22"/>
        <v>43962</v>
      </c>
      <c r="C83">
        <f t="shared" si="23"/>
        <v>2.5</v>
      </c>
      <c r="D83">
        <f t="shared" si="24"/>
        <v>0.41666666666666663</v>
      </c>
      <c r="E83">
        <f t="shared" si="31"/>
        <v>0.11985070150364574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32"/>
        <v>0.11985070150364574</v>
      </c>
      <c r="J83">
        <f t="shared" si="33"/>
        <v>2.2003732462408858</v>
      </c>
      <c r="K83">
        <f t="shared" si="28"/>
        <v>0.36672887437348095</v>
      </c>
      <c r="M83">
        <f t="shared" si="37"/>
        <v>0.11646021228473391</v>
      </c>
      <c r="N83">
        <f t="shared" si="34"/>
        <v>5.5191392474146825E-2</v>
      </c>
      <c r="O83">
        <f t="shared" si="38"/>
        <v>0.82834839524111936</v>
      </c>
      <c r="P83">
        <f t="shared" si="39"/>
        <v>0.43993396245601674</v>
      </c>
      <c r="Q83">
        <f t="shared" si="35"/>
        <v>8.7206329072601493E-2</v>
      </c>
      <c r="R83">
        <f t="shared" si="40"/>
        <v>0.47285970847138065</v>
      </c>
      <c r="T83">
        <f t="shared" si="29"/>
        <v>5.6327690876396108</v>
      </c>
      <c r="U83">
        <f t="shared" si="30"/>
        <v>3.2154460176053883</v>
      </c>
      <c r="W83">
        <f t="shared" si="36"/>
        <v>2.1002190918318189E-2</v>
      </c>
    </row>
    <row r="84" spans="1:23" x14ac:dyDescent="0.55000000000000004">
      <c r="A84">
        <v>81</v>
      </c>
      <c r="B84" s="3">
        <f t="shared" si="22"/>
        <v>43963</v>
      </c>
      <c r="C84">
        <f t="shared" si="23"/>
        <v>2.5</v>
      </c>
      <c r="D84">
        <f t="shared" si="24"/>
        <v>0.41666666666666663</v>
      </c>
      <c r="E84">
        <f t="shared" si="31"/>
        <v>9.0772629221616885E-2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32"/>
        <v>9.0772629221616885E-2</v>
      </c>
      <c r="J84">
        <f t="shared" si="33"/>
        <v>2.273068426945958</v>
      </c>
      <c r="K84">
        <f t="shared" si="28"/>
        <v>0.37884473782432632</v>
      </c>
      <c r="M84">
        <f t="shared" si="37"/>
        <v>0.11378204508313841</v>
      </c>
      <c r="N84">
        <f t="shared" si="34"/>
        <v>4.8670994263384518E-2</v>
      </c>
      <c r="O84">
        <f t="shared" si="38"/>
        <v>0.83754696065347711</v>
      </c>
      <c r="P84">
        <f t="shared" si="39"/>
        <v>0.42539957427724984</v>
      </c>
      <c r="Q84">
        <f t="shared" si="35"/>
        <v>8.7206329072601493E-2</v>
      </c>
      <c r="R84">
        <f t="shared" si="40"/>
        <v>0.48739409665014755</v>
      </c>
      <c r="T84">
        <f t="shared" si="29"/>
        <v>5.6953193324436437</v>
      </c>
      <c r="U84">
        <f t="shared" si="30"/>
        <v>3.314279857221003</v>
      </c>
      <c r="W84">
        <f t="shared" si="36"/>
        <v>2.1002190918318189E-2</v>
      </c>
    </row>
    <row r="85" spans="1:23" x14ac:dyDescent="0.55000000000000004">
      <c r="A85">
        <v>82</v>
      </c>
      <c r="B85" s="3">
        <f t="shared" si="22"/>
        <v>43964</v>
      </c>
      <c r="C85">
        <f t="shared" si="23"/>
        <v>2.5</v>
      </c>
      <c r="D85">
        <f t="shared" si="24"/>
        <v>0.41666666666666663</v>
      </c>
      <c r="E85">
        <f t="shared" si="31"/>
        <v>5.9707568632158314E-2</v>
      </c>
      <c r="F85">
        <f t="shared" si="25"/>
        <v>0</v>
      </c>
      <c r="G85">
        <f t="shared" si="26"/>
        <v>0</v>
      </c>
      <c r="H85">
        <f t="shared" si="27"/>
        <v>0</v>
      </c>
      <c r="I85">
        <f t="shared" si="32"/>
        <v>5.9707568632158314E-2</v>
      </c>
      <c r="J85">
        <f t="shared" si="33"/>
        <v>2.3507310784196043</v>
      </c>
      <c r="K85">
        <f t="shared" si="28"/>
        <v>0.39178851306993401</v>
      </c>
      <c r="M85">
        <f t="shared" si="37"/>
        <v>0.11147459289000608</v>
      </c>
      <c r="N85">
        <f t="shared" si="34"/>
        <v>4.2866614079286096E-2</v>
      </c>
      <c r="O85">
        <f t="shared" si="38"/>
        <v>0.8456587930307079</v>
      </c>
      <c r="P85">
        <f t="shared" si="39"/>
        <v>0.41086518609848294</v>
      </c>
      <c r="Q85">
        <f t="shared" si="35"/>
        <v>8.7206329072601493E-2</v>
      </c>
      <c r="R85">
        <f t="shared" si="40"/>
        <v>0.5019284848289145</v>
      </c>
      <c r="T85">
        <f t="shared" si="29"/>
        <v>5.7504797926088136</v>
      </c>
      <c r="U85">
        <f t="shared" si="30"/>
        <v>3.4131136968366187</v>
      </c>
      <c r="W85">
        <f t="shared" si="36"/>
        <v>2.1002190918318189E-2</v>
      </c>
    </row>
    <row r="86" spans="1:23" x14ac:dyDescent="0.55000000000000004">
      <c r="A86">
        <v>83</v>
      </c>
      <c r="B86" s="3">
        <f t="shared" si="22"/>
        <v>43965</v>
      </c>
      <c r="C86">
        <f t="shared" si="23"/>
        <v>2.5</v>
      </c>
      <c r="D86">
        <f t="shared" si="24"/>
        <v>0.41666666666666663</v>
      </c>
      <c r="E86">
        <f t="shared" si="31"/>
        <v>2.6444650133678138E-2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32"/>
        <v>2.6444650133678138E-2</v>
      </c>
      <c r="J86">
        <f t="shared" si="33"/>
        <v>2.4338883746658047</v>
      </c>
      <c r="K86">
        <f t="shared" si="28"/>
        <v>0.40564806244430074</v>
      </c>
      <c r="M86">
        <f t="shared" si="37"/>
        <v>0.10948353524289715</v>
      </c>
      <c r="N86">
        <f t="shared" si="34"/>
        <v>3.7713236046514005E-2</v>
      </c>
      <c r="O86">
        <f t="shared" si="38"/>
        <v>0.85280322871058889</v>
      </c>
      <c r="P86">
        <f t="shared" si="39"/>
        <v>0.39633079791971604</v>
      </c>
      <c r="Q86">
        <f t="shared" si="35"/>
        <v>8.7206329072601493E-2</v>
      </c>
      <c r="R86">
        <f t="shared" si="40"/>
        <v>0.51646287300768146</v>
      </c>
      <c r="T86">
        <f t="shared" si="29"/>
        <v>5.7990619552320037</v>
      </c>
      <c r="U86">
        <f t="shared" si="30"/>
        <v>3.5119475364522335</v>
      </c>
      <c r="W86">
        <f t="shared" si="36"/>
        <v>2.1002190918318189E-2</v>
      </c>
    </row>
    <row r="87" spans="1:23" x14ac:dyDescent="0.55000000000000004">
      <c r="A87">
        <v>84</v>
      </c>
      <c r="B87" s="3">
        <f t="shared" si="22"/>
        <v>43966</v>
      </c>
      <c r="C87">
        <f t="shared" si="23"/>
        <v>2.5</v>
      </c>
      <c r="D87">
        <f t="shared" si="24"/>
        <v>0.41666666666666663</v>
      </c>
      <c r="E87">
        <f t="shared" si="31"/>
        <v>0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32"/>
        <v>0</v>
      </c>
      <c r="J87">
        <f t="shared" si="33"/>
        <v>2.5</v>
      </c>
      <c r="K87">
        <f t="shared" si="28"/>
        <v>0.41666666666666663</v>
      </c>
      <c r="M87">
        <f t="shared" si="37"/>
        <v>0.10776312757297123</v>
      </c>
      <c r="N87">
        <f t="shared" si="34"/>
        <v>3.3148104375354259E-2</v>
      </c>
      <c r="O87">
        <f t="shared" si="38"/>
        <v>0.85908876805167456</v>
      </c>
      <c r="P87">
        <f t="shared" si="39"/>
        <v>0.38192973375930211</v>
      </c>
      <c r="Q87">
        <f t="shared" si="35"/>
        <v>8.7073005054248531E-2</v>
      </c>
      <c r="R87">
        <f t="shared" si="40"/>
        <v>0.53099726118644841</v>
      </c>
      <c r="T87">
        <f t="shared" si="29"/>
        <v>5.841803622751387</v>
      </c>
      <c r="U87">
        <f t="shared" si="30"/>
        <v>3.6107813760678491</v>
      </c>
      <c r="W87">
        <f t="shared" si="36"/>
        <v>2.1002190918318189E-2</v>
      </c>
    </row>
    <row r="88" spans="1:23" x14ac:dyDescent="0.55000000000000004">
      <c r="A88">
        <v>85</v>
      </c>
      <c r="B88" s="3">
        <f t="shared" si="22"/>
        <v>43967</v>
      </c>
      <c r="C88">
        <f t="shared" si="23"/>
        <v>2.5</v>
      </c>
      <c r="D88">
        <f t="shared" si="24"/>
        <v>0.41666666666666663</v>
      </c>
      <c r="E88">
        <f t="shared" si="31"/>
        <v>0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32"/>
        <v>0</v>
      </c>
      <c r="J88">
        <f t="shared" si="33"/>
        <v>2.5</v>
      </c>
      <c r="K88">
        <f t="shared" si="28"/>
        <v>0.41666666666666663</v>
      </c>
      <c r="M88">
        <f t="shared" si="37"/>
        <v>0.10627473448938644</v>
      </c>
      <c r="N88">
        <f t="shared" si="34"/>
        <v>2.9111813396379992E-2</v>
      </c>
      <c r="O88">
        <f t="shared" si="38"/>
        <v>0.86461345211423357</v>
      </c>
      <c r="P88">
        <f t="shared" si="39"/>
        <v>0.36807316307680565</v>
      </c>
      <c r="Q88">
        <f t="shared" si="35"/>
        <v>8.6417408227703565E-2</v>
      </c>
      <c r="R88">
        <f t="shared" si="40"/>
        <v>0.5455094286954898</v>
      </c>
      <c r="T88">
        <f t="shared" si="29"/>
        <v>5.8793714743767884</v>
      </c>
      <c r="U88">
        <f t="shared" si="30"/>
        <v>3.7094641151293302</v>
      </c>
      <c r="W88">
        <f t="shared" si="36"/>
        <v>2.0970082050564852E-2</v>
      </c>
    </row>
    <row r="89" spans="1:23" x14ac:dyDescent="0.55000000000000004">
      <c r="A89">
        <v>86</v>
      </c>
      <c r="B89" s="3">
        <f t="shared" si="22"/>
        <v>43968</v>
      </c>
      <c r="C89">
        <f t="shared" si="23"/>
        <v>2.5</v>
      </c>
      <c r="D89">
        <f t="shared" si="24"/>
        <v>0.41666666666666663</v>
      </c>
      <c r="E89">
        <f t="shared" si="31"/>
        <v>0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32"/>
        <v>0</v>
      </c>
      <c r="J89">
        <f t="shared" si="33"/>
        <v>2.5</v>
      </c>
      <c r="K89">
        <f t="shared" si="28"/>
        <v>0.41666666666666663</v>
      </c>
      <c r="M89">
        <f t="shared" si="37"/>
        <v>0.10498563022305109</v>
      </c>
      <c r="N89">
        <f t="shared" si="34"/>
        <v>2.5548948763318681E-2</v>
      </c>
      <c r="O89">
        <f t="shared" si="38"/>
        <v>0.86946542101363022</v>
      </c>
      <c r="P89">
        <f t="shared" si="39"/>
        <v>0.35481985941377631</v>
      </c>
      <c r="Q89">
        <f t="shared" si="35"/>
        <v>8.5267810519448983E-2</v>
      </c>
      <c r="R89">
        <f t="shared" si="40"/>
        <v>0.55991233006677377</v>
      </c>
      <c r="T89">
        <f t="shared" si="29"/>
        <v>5.9123648628926855</v>
      </c>
      <c r="U89">
        <f t="shared" si="30"/>
        <v>3.8074038444540612</v>
      </c>
      <c r="W89">
        <f t="shared" si="36"/>
        <v>2.081219248150527E-2</v>
      </c>
    </row>
    <row r="90" spans="1:23" x14ac:dyDescent="0.55000000000000004">
      <c r="A90">
        <v>87</v>
      </c>
      <c r="B90" s="3">
        <f t="shared" si="22"/>
        <v>43969</v>
      </c>
      <c r="C90">
        <f t="shared" si="23"/>
        <v>2.5</v>
      </c>
      <c r="D90">
        <f t="shared" si="24"/>
        <v>0.41666666666666663</v>
      </c>
      <c r="E90">
        <f t="shared" si="31"/>
        <v>0</v>
      </c>
      <c r="F90">
        <f t="shared" si="25"/>
        <v>0</v>
      </c>
      <c r="G90">
        <f t="shared" si="26"/>
        <v>0</v>
      </c>
      <c r="H90">
        <f t="shared" si="27"/>
        <v>0</v>
      </c>
      <c r="I90">
        <f t="shared" si="32"/>
        <v>0</v>
      </c>
      <c r="J90">
        <f t="shared" si="33"/>
        <v>2.5</v>
      </c>
      <c r="K90">
        <f t="shared" si="28"/>
        <v>0.41666666666666663</v>
      </c>
      <c r="M90">
        <f t="shared" si="37"/>
        <v>0.10386801668661215</v>
      </c>
      <c r="N90">
        <f t="shared" si="34"/>
        <v>2.2408404172537838E-2</v>
      </c>
      <c r="O90">
        <f t="shared" si="38"/>
        <v>0.87372357914084997</v>
      </c>
      <c r="P90">
        <f t="shared" si="39"/>
        <v>0.34221372918834658</v>
      </c>
      <c r="Q90">
        <f t="shared" si="35"/>
        <v>8.3662638991637242E-2</v>
      </c>
      <c r="R90">
        <f t="shared" si="40"/>
        <v>0.57412363182001525</v>
      </c>
      <c r="T90">
        <f t="shared" si="29"/>
        <v>5.9413203381577793</v>
      </c>
      <c r="U90">
        <f t="shared" si="30"/>
        <v>3.9040406963761036</v>
      </c>
      <c r="W90">
        <f t="shared" si="36"/>
        <v>2.0535331033433961E-2</v>
      </c>
    </row>
    <row r="91" spans="1:23" x14ac:dyDescent="0.55000000000000004">
      <c r="A91">
        <v>88</v>
      </c>
      <c r="B91" s="3">
        <f t="shared" si="22"/>
        <v>43970</v>
      </c>
      <c r="C91">
        <f t="shared" si="23"/>
        <v>2.5</v>
      </c>
      <c r="D91">
        <f t="shared" si="24"/>
        <v>0.41666666666666663</v>
      </c>
      <c r="E91">
        <f t="shared" si="31"/>
        <v>0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32"/>
        <v>0</v>
      </c>
      <c r="J91">
        <f t="shared" si="33"/>
        <v>2.5</v>
      </c>
      <c r="K91">
        <f t="shared" si="28"/>
        <v>0.41666666666666663</v>
      </c>
      <c r="M91">
        <f t="shared" si="37"/>
        <v>0.10289821814556485</v>
      </c>
      <c r="N91">
        <f t="shared" si="34"/>
        <v>1.9643468684828826E-2</v>
      </c>
      <c r="O91">
        <f t="shared" si="38"/>
        <v>0.87745831316960632</v>
      </c>
      <c r="P91">
        <f t="shared" si="39"/>
        <v>0.33028435265373551</v>
      </c>
      <c r="Q91">
        <f t="shared" si="35"/>
        <v>8.1648242360975426E-2</v>
      </c>
      <c r="R91">
        <f t="shared" si="40"/>
        <v>0.58806740498528809</v>
      </c>
      <c r="T91">
        <f t="shared" si="29"/>
        <v>5.9667165295533229</v>
      </c>
      <c r="U91">
        <f t="shared" si="30"/>
        <v>3.9988583538999589</v>
      </c>
      <c r="W91">
        <f t="shared" si="36"/>
        <v>2.0148752223819299E-2</v>
      </c>
    </row>
    <row r="92" spans="1:23" x14ac:dyDescent="0.55000000000000004">
      <c r="A92">
        <v>89</v>
      </c>
      <c r="B92" s="3">
        <f t="shared" si="22"/>
        <v>43971</v>
      </c>
      <c r="C92">
        <f t="shared" si="23"/>
        <v>2.5</v>
      </c>
      <c r="D92">
        <f t="shared" si="24"/>
        <v>0.41666666666666663</v>
      </c>
      <c r="E92">
        <f t="shared" si="31"/>
        <v>0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32"/>
        <v>0</v>
      </c>
      <c r="J92">
        <f t="shared" si="33"/>
        <v>2.5</v>
      </c>
      <c r="K92">
        <f t="shared" si="28"/>
        <v>0.41666666666666663</v>
      </c>
      <c r="M92">
        <f t="shared" si="37"/>
        <v>0.10205601900978689</v>
      </c>
      <c r="N92">
        <f t="shared" si="34"/>
        <v>1.7211756373135309E-2</v>
      </c>
      <c r="O92">
        <f t="shared" si="38"/>
        <v>0.88073222461707779</v>
      </c>
      <c r="P92">
        <f t="shared" si="39"/>
        <v>0.31904804562310629</v>
      </c>
      <c r="Q92">
        <f t="shared" si="35"/>
        <v>7.9276508998108716E-2</v>
      </c>
      <c r="R92">
        <f t="shared" si="40"/>
        <v>0.60167544537878404</v>
      </c>
      <c r="T92">
        <f t="shared" si="29"/>
        <v>5.9889791273961288</v>
      </c>
      <c r="U92">
        <f t="shared" si="30"/>
        <v>4.0913930285757312</v>
      </c>
      <c r="W92">
        <f t="shared" si="36"/>
        <v>1.9663618368601577E-2</v>
      </c>
    </row>
    <row r="93" spans="1:23" x14ac:dyDescent="0.55000000000000004">
      <c r="A93">
        <v>90</v>
      </c>
      <c r="B93" s="3">
        <f t="shared" si="22"/>
        <v>43972</v>
      </c>
      <c r="C93">
        <f t="shared" si="23"/>
        <v>2.5</v>
      </c>
      <c r="D93">
        <f t="shared" si="24"/>
        <v>0.41666666666666663</v>
      </c>
      <c r="E93">
        <f t="shared" si="31"/>
        <v>0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32"/>
        <v>0</v>
      </c>
      <c r="J93">
        <f t="shared" si="33"/>
        <v>2.5</v>
      </c>
      <c r="K93">
        <f t="shared" si="28"/>
        <v>0.41666666666666663</v>
      </c>
      <c r="M93">
        <f t="shared" si="37"/>
        <v>0.10132411761995001</v>
      </c>
      <c r="N93">
        <f t="shared" si="34"/>
        <v>1.5075031700782972E-2</v>
      </c>
      <c r="O93">
        <f t="shared" si="38"/>
        <v>0.88360085067926697</v>
      </c>
      <c r="P93">
        <f t="shared" si="39"/>
        <v>0.30850928926491078</v>
      </c>
      <c r="Q93">
        <f t="shared" si="35"/>
        <v>7.6602513856619425E-2</v>
      </c>
      <c r="R93">
        <f t="shared" si="40"/>
        <v>0.61488819687846885</v>
      </c>
      <c r="T93">
        <f t="shared" si="29"/>
        <v>6.0084857846190154</v>
      </c>
      <c r="U93">
        <f t="shared" si="30"/>
        <v>4.1812397387735878</v>
      </c>
      <c r="W93">
        <f t="shared" si="36"/>
        <v>1.9092425917044513E-2</v>
      </c>
    </row>
    <row r="94" spans="1:23" x14ac:dyDescent="0.55000000000000004">
      <c r="A94">
        <v>91</v>
      </c>
      <c r="B94" s="3">
        <f t="shared" si="22"/>
        <v>43973</v>
      </c>
      <c r="C94">
        <f t="shared" si="23"/>
        <v>2.5</v>
      </c>
      <c r="D94">
        <f t="shared" si="24"/>
        <v>0.41666666666666663</v>
      </c>
      <c r="E94">
        <f t="shared" si="31"/>
        <v>0</v>
      </c>
      <c r="F94">
        <f t="shared" si="25"/>
        <v>0</v>
      </c>
      <c r="G94">
        <f t="shared" si="26"/>
        <v>0</v>
      </c>
      <c r="H94">
        <f t="shared" si="27"/>
        <v>0</v>
      </c>
      <c r="I94">
        <f t="shared" si="32"/>
        <v>0</v>
      </c>
      <c r="J94">
        <f t="shared" si="33"/>
        <v>2.5</v>
      </c>
      <c r="K94">
        <f t="shared" si="28"/>
        <v>0.41666666666666663</v>
      </c>
      <c r="M94">
        <f t="shared" si="37"/>
        <v>0.10068767416779392</v>
      </c>
      <c r="N94">
        <f t="shared" si="34"/>
        <v>1.3198969869475231E-2</v>
      </c>
      <c r="O94">
        <f t="shared" si="38"/>
        <v>0.88611335596273078</v>
      </c>
      <c r="P94">
        <f t="shared" si="39"/>
        <v>0.29866237797082279</v>
      </c>
      <c r="Q94">
        <f t="shared" si="35"/>
        <v>7.3682339507937497E-2</v>
      </c>
      <c r="R94">
        <f t="shared" si="40"/>
        <v>0.6276552825212387</v>
      </c>
      <c r="T94">
        <f t="shared" si="29"/>
        <v>6.0255708205465695</v>
      </c>
      <c r="U94">
        <f t="shared" si="30"/>
        <v>4.2680559211444233</v>
      </c>
      <c r="W94">
        <f t="shared" si="36"/>
        <v>1.8448438753802508E-2</v>
      </c>
    </row>
    <row r="95" spans="1:23" x14ac:dyDescent="0.55000000000000004">
      <c r="A95">
        <v>92</v>
      </c>
      <c r="B95" s="3">
        <f t="shared" si="22"/>
        <v>43974</v>
      </c>
      <c r="C95">
        <f t="shared" si="23"/>
        <v>2.5</v>
      </c>
      <c r="D95">
        <f t="shared" si="24"/>
        <v>0.41666666666666663</v>
      </c>
      <c r="E95">
        <f t="shared" si="31"/>
        <v>0</v>
      </c>
      <c r="F95">
        <f t="shared" si="25"/>
        <v>0</v>
      </c>
      <c r="G95">
        <f t="shared" si="26"/>
        <v>0</v>
      </c>
      <c r="H95">
        <f t="shared" si="27"/>
        <v>0</v>
      </c>
      <c r="I95">
        <f t="shared" si="32"/>
        <v>0</v>
      </c>
      <c r="J95">
        <f t="shared" si="33"/>
        <v>2.5</v>
      </c>
      <c r="K95">
        <f t="shared" si="28"/>
        <v>0.41666666666666663</v>
      </c>
      <c r="M95">
        <f t="shared" si="37"/>
        <v>0.10013393517714049</v>
      </c>
      <c r="N95">
        <f t="shared" si="34"/>
        <v>1.1552880548549464E-2</v>
      </c>
      <c r="O95">
        <f t="shared" si="38"/>
        <v>0.88831318427430994</v>
      </c>
      <c r="P95">
        <f t="shared" si="39"/>
        <v>0.2894931518325336</v>
      </c>
      <c r="Q95">
        <f t="shared" si="35"/>
        <v>7.0571175728237123E-2</v>
      </c>
      <c r="R95">
        <f t="shared" si="40"/>
        <v>0.63993567243922833</v>
      </c>
      <c r="T95">
        <f t="shared" si="29"/>
        <v>6.040529653065307</v>
      </c>
      <c r="U95">
        <f t="shared" si="30"/>
        <v>4.3515625725867526</v>
      </c>
      <c r="W95">
        <f t="shared" si="36"/>
        <v>1.7745163431494945E-2</v>
      </c>
    </row>
    <row r="96" spans="1:23" x14ac:dyDescent="0.55000000000000004">
      <c r="A96">
        <v>93</v>
      </c>
      <c r="B96" s="3">
        <f t="shared" si="22"/>
        <v>43975</v>
      </c>
      <c r="C96">
        <f t="shared" si="23"/>
        <v>2.5</v>
      </c>
      <c r="D96">
        <f t="shared" si="24"/>
        <v>0.41666666666666663</v>
      </c>
      <c r="E96">
        <f t="shared" si="31"/>
        <v>0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32"/>
        <v>0</v>
      </c>
      <c r="J96">
        <f t="shared" si="33"/>
        <v>2.5</v>
      </c>
      <c r="K96">
        <f t="shared" si="28"/>
        <v>0.41666666666666663</v>
      </c>
      <c r="M96">
        <f t="shared" si="37"/>
        <v>9.9651920430491453E-2</v>
      </c>
      <c r="N96">
        <f t="shared" si="34"/>
        <v>1.0109415203773594E-2</v>
      </c>
      <c r="O96">
        <f t="shared" si="38"/>
        <v>0.89023866436573484</v>
      </c>
      <c r="P96">
        <f t="shared" si="39"/>
        <v>0.28098070512832735</v>
      </c>
      <c r="Q96">
        <f t="shared" si="35"/>
        <v>6.7321759811070497E-2</v>
      </c>
      <c r="R96">
        <f t="shared" si="40"/>
        <v>0.65169753506060113</v>
      </c>
      <c r="T96">
        <f t="shared" si="29"/>
        <v>6.0536229176869965</v>
      </c>
      <c r="U96">
        <f t="shared" si="30"/>
        <v>4.431543238412087</v>
      </c>
      <c r="W96">
        <f t="shared" si="36"/>
        <v>1.6995891487883771E-2</v>
      </c>
    </row>
    <row r="97" spans="1:23" x14ac:dyDescent="0.55000000000000004">
      <c r="A97">
        <v>94</v>
      </c>
      <c r="B97" s="3">
        <f t="shared" si="22"/>
        <v>43976</v>
      </c>
      <c r="C97">
        <f t="shared" si="23"/>
        <v>2.5</v>
      </c>
      <c r="D97">
        <f t="shared" si="24"/>
        <v>0.41666666666666663</v>
      </c>
      <c r="E97">
        <f t="shared" si="31"/>
        <v>0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32"/>
        <v>0</v>
      </c>
      <c r="J97">
        <f t="shared" si="33"/>
        <v>2.5</v>
      </c>
      <c r="K97">
        <f t="shared" si="28"/>
        <v>0.41666666666666663</v>
      </c>
      <c r="M97">
        <f t="shared" si="37"/>
        <v>9.9232160997372601E-2</v>
      </c>
      <c r="N97">
        <f t="shared" si="34"/>
        <v>8.8442721029301802E-3</v>
      </c>
      <c r="O97">
        <f t="shared" si="38"/>
        <v>0.8919235668996971</v>
      </c>
      <c r="P97">
        <f t="shared" si="39"/>
        <v>0.27309899031907964</v>
      </c>
      <c r="Q97">
        <f t="shared" si="35"/>
        <v>6.3983181318473109E-2</v>
      </c>
      <c r="R97">
        <f t="shared" si="40"/>
        <v>0.66291782836244617</v>
      </c>
      <c r="T97">
        <f t="shared" si="29"/>
        <v>6.0650802549179401</v>
      </c>
      <c r="U97">
        <f t="shared" si="30"/>
        <v>4.5078412328646333</v>
      </c>
      <c r="W97">
        <f t="shared" si="36"/>
        <v>1.621332382116614E-2</v>
      </c>
    </row>
    <row r="98" spans="1:23" x14ac:dyDescent="0.55000000000000004">
      <c r="A98">
        <v>95</v>
      </c>
      <c r="B98" s="3">
        <f t="shared" si="22"/>
        <v>43977</v>
      </c>
      <c r="C98">
        <f t="shared" si="23"/>
        <v>2.5</v>
      </c>
      <c r="D98">
        <f t="shared" si="24"/>
        <v>0.41666666666666663</v>
      </c>
      <c r="E98">
        <f t="shared" si="31"/>
        <v>0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32"/>
        <v>0</v>
      </c>
      <c r="J98">
        <f t="shared" si="33"/>
        <v>2.5</v>
      </c>
      <c r="K98">
        <f t="shared" si="28"/>
        <v>0.41666666666666663</v>
      </c>
      <c r="M98">
        <f t="shared" si="37"/>
        <v>9.8866479233529883E-2</v>
      </c>
      <c r="N98">
        <f t="shared" si="34"/>
        <v>7.7359085162845417E-3</v>
      </c>
      <c r="O98">
        <f t="shared" si="38"/>
        <v>0.89339761225018544</v>
      </c>
      <c r="P98">
        <f t="shared" si="39"/>
        <v>0.26581826439596395</v>
      </c>
      <c r="Q98">
        <f t="shared" si="35"/>
        <v>6.0600043688509929E-2</v>
      </c>
      <c r="R98">
        <f t="shared" si="40"/>
        <v>0.67358169191552497</v>
      </c>
      <c r="T98">
        <f t="shared" si="29"/>
        <v>6.0751037633012608</v>
      </c>
      <c r="U98">
        <f t="shared" si="30"/>
        <v>4.5803555050255698</v>
      </c>
      <c r="W98">
        <f t="shared" si="36"/>
        <v>1.5409282834198937E-2</v>
      </c>
    </row>
    <row r="99" spans="1:23" x14ac:dyDescent="0.55000000000000004">
      <c r="A99">
        <v>96</v>
      </c>
      <c r="B99" s="3">
        <f t="shared" si="22"/>
        <v>43978</v>
      </c>
      <c r="C99">
        <f t="shared" si="23"/>
        <v>2.5</v>
      </c>
      <c r="D99">
        <f t="shared" si="24"/>
        <v>0.41666666666666663</v>
      </c>
      <c r="E99">
        <f t="shared" si="31"/>
        <v>0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32"/>
        <v>0</v>
      </c>
      <c r="J99">
        <f t="shared" si="33"/>
        <v>2.5</v>
      </c>
      <c r="K99">
        <f t="shared" si="28"/>
        <v>0.41666666666666663</v>
      </c>
      <c r="M99">
        <f t="shared" si="37"/>
        <v>9.8547803384080826E-2</v>
      </c>
      <c r="N99">
        <f t="shared" si="34"/>
        <v>6.7652662796861725E-3</v>
      </c>
      <c r="O99">
        <f t="shared" si="38"/>
        <v>0.89468693033623281</v>
      </c>
      <c r="P99">
        <f t="shared" si="39"/>
        <v>0.25910634838113089</v>
      </c>
      <c r="Q99">
        <f t="shared" si="35"/>
        <v>5.7211952421924651E-2</v>
      </c>
      <c r="R99">
        <f t="shared" si="40"/>
        <v>0.68368169919694333</v>
      </c>
      <c r="T99">
        <f t="shared" si="29"/>
        <v>6.0838711262863825</v>
      </c>
      <c r="U99">
        <f t="shared" si="30"/>
        <v>4.6490355545392141</v>
      </c>
      <c r="W99">
        <f t="shared" si="36"/>
        <v>1.4594510521649472E-2</v>
      </c>
    </row>
    <row r="100" spans="1:23" x14ac:dyDescent="0.55000000000000004">
      <c r="A100">
        <v>97</v>
      </c>
      <c r="B100" s="3">
        <f t="shared" si="22"/>
        <v>43979</v>
      </c>
      <c r="C100">
        <f t="shared" si="23"/>
        <v>2.5</v>
      </c>
      <c r="D100">
        <f t="shared" si="24"/>
        <v>0.41666666666666663</v>
      </c>
      <c r="E100">
        <f t="shared" si="31"/>
        <v>0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32"/>
        <v>0</v>
      </c>
      <c r="J100">
        <f t="shared" si="33"/>
        <v>2.5</v>
      </c>
      <c r="K100">
        <f t="shared" si="28"/>
        <v>0.41666666666666663</v>
      </c>
      <c r="M100">
        <f t="shared" si="37"/>
        <v>9.8270010829426047E-2</v>
      </c>
      <c r="N100">
        <f t="shared" si="34"/>
        <v>5.9155144543932541E-3</v>
      </c>
      <c r="O100">
        <f t="shared" si="38"/>
        <v>0.89581447471618048</v>
      </c>
      <c r="P100">
        <f t="shared" si="39"/>
        <v>0.25292969001621429</v>
      </c>
      <c r="Q100">
        <f t="shared" si="35"/>
        <v>5.3853285383187163E-2</v>
      </c>
      <c r="R100">
        <f t="shared" si="40"/>
        <v>0.69321702460059742</v>
      </c>
      <c r="T100">
        <f t="shared" si="29"/>
        <v>6.0915384280700273</v>
      </c>
      <c r="U100">
        <f t="shared" si="30"/>
        <v>4.7138757672840619</v>
      </c>
      <c r="W100">
        <f t="shared" si="36"/>
        <v>1.3778545208280184E-2</v>
      </c>
    </row>
    <row r="101" spans="1:23" x14ac:dyDescent="0.55000000000000004">
      <c r="A101">
        <v>98</v>
      </c>
      <c r="B101" s="3">
        <f t="shared" si="22"/>
        <v>43980</v>
      </c>
      <c r="C101">
        <f t="shared" si="23"/>
        <v>2.5</v>
      </c>
      <c r="D101">
        <f t="shared" si="24"/>
        <v>0.41666666666666663</v>
      </c>
      <c r="E101">
        <f t="shared" si="31"/>
        <v>0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32"/>
        <v>0</v>
      </c>
      <c r="J101">
        <f t="shared" si="33"/>
        <v>2.5</v>
      </c>
      <c r="K101">
        <f t="shared" si="28"/>
        <v>0.41666666666666663</v>
      </c>
      <c r="M101">
        <f t="shared" si="37"/>
        <v>9.8027795133803192E-2</v>
      </c>
      <c r="N101">
        <f t="shared" si="34"/>
        <v>5.1718110742839003E-3</v>
      </c>
      <c r="O101">
        <f t="shared" si="38"/>
        <v>0.89680039379191268</v>
      </c>
      <c r="P101">
        <f t="shared" si="39"/>
        <v>0.2472542338585792</v>
      </c>
      <c r="Q101">
        <f t="shared" si="35"/>
        <v>5.0553193976957747E-2</v>
      </c>
      <c r="R101">
        <f t="shared" si="40"/>
        <v>0.70219257216446196</v>
      </c>
      <c r="T101">
        <f t="shared" si="29"/>
        <v>6.0982426777850058</v>
      </c>
      <c r="U101">
        <f t="shared" si="30"/>
        <v>4.7749094907183407</v>
      </c>
      <c r="W101">
        <f t="shared" si="36"/>
        <v>1.296966622978424E-2</v>
      </c>
    </row>
    <row r="102" spans="1:23" x14ac:dyDescent="0.55000000000000004">
      <c r="A102">
        <v>99</v>
      </c>
      <c r="B102" s="3">
        <f t="shared" si="22"/>
        <v>43981</v>
      </c>
      <c r="C102">
        <f t="shared" si="23"/>
        <v>2.5</v>
      </c>
      <c r="D102">
        <f t="shared" si="24"/>
        <v>0.41666666666666663</v>
      </c>
      <c r="E102">
        <f t="shared" si="31"/>
        <v>0</v>
      </c>
      <c r="F102">
        <f t="shared" si="25"/>
        <v>0</v>
      </c>
      <c r="G102">
        <f t="shared" si="26"/>
        <v>0</v>
      </c>
      <c r="H102">
        <f t="shared" si="27"/>
        <v>0</v>
      </c>
      <c r="I102">
        <f t="shared" si="32"/>
        <v>0</v>
      </c>
      <c r="J102">
        <f t="shared" si="33"/>
        <v>2.5</v>
      </c>
      <c r="K102">
        <f t="shared" si="28"/>
        <v>0.41666666666666663</v>
      </c>
      <c r="M102">
        <f t="shared" si="37"/>
        <v>9.7816552951944594E-2</v>
      </c>
      <c r="N102">
        <f t="shared" si="34"/>
        <v>4.5210847437618489E-3</v>
      </c>
      <c r="O102">
        <f t="shared" si="38"/>
        <v>0.8976623623042933</v>
      </c>
      <c r="P102">
        <f t="shared" si="39"/>
        <v>0.24204611250613051</v>
      </c>
      <c r="Q102">
        <f t="shared" si="35"/>
        <v>4.7335782999913464E-2</v>
      </c>
      <c r="R102">
        <f t="shared" si="40"/>
        <v>0.71061810449395491</v>
      </c>
      <c r="T102">
        <f t="shared" si="29"/>
        <v>6.1041040636691939</v>
      </c>
      <c r="U102">
        <f t="shared" si="30"/>
        <v>4.8322031105588934</v>
      </c>
      <c r="W102">
        <f t="shared" si="36"/>
        <v>1.2174894216117322E-2</v>
      </c>
    </row>
    <row r="103" spans="1:23" x14ac:dyDescent="0.55000000000000004">
      <c r="A103">
        <v>100</v>
      </c>
      <c r="B103" s="3">
        <f t="shared" si="22"/>
        <v>43982</v>
      </c>
      <c r="C103">
        <f t="shared" si="23"/>
        <v>2.5</v>
      </c>
      <c r="D103">
        <f t="shared" si="24"/>
        <v>0.41666666666666663</v>
      </c>
      <c r="E103">
        <f t="shared" si="31"/>
        <v>0</v>
      </c>
      <c r="F103">
        <f t="shared" si="25"/>
        <v>0</v>
      </c>
      <c r="G103">
        <f t="shared" si="26"/>
        <v>0</v>
      </c>
      <c r="H103">
        <f t="shared" si="27"/>
        <v>0</v>
      </c>
      <c r="I103">
        <f t="shared" si="32"/>
        <v>0</v>
      </c>
      <c r="J103">
        <f t="shared" si="33"/>
        <v>2.5</v>
      </c>
      <c r="K103">
        <f t="shared" si="28"/>
        <v>0.41666666666666663</v>
      </c>
      <c r="M103">
        <f t="shared" si="37"/>
        <v>9.7632287566428583E-2</v>
      </c>
      <c r="N103">
        <f t="shared" si="34"/>
        <v>3.9518360053175444E-3</v>
      </c>
      <c r="O103">
        <f t="shared" si="38"/>
        <v>0.8984158764282536</v>
      </c>
      <c r="P103">
        <f t="shared" si="39"/>
        <v>0.237272178232146</v>
      </c>
      <c r="Q103">
        <f t="shared" si="35"/>
        <v>4.4220420107245736E-2</v>
      </c>
      <c r="R103">
        <f t="shared" si="40"/>
        <v>0.71850740166060711</v>
      </c>
      <c r="T103">
        <f t="shared" si="29"/>
        <v>6.1092279597121237</v>
      </c>
      <c r="U103">
        <f t="shared" si="30"/>
        <v>4.8858503312921284</v>
      </c>
      <c r="W103">
        <f t="shared" si="36"/>
        <v>1.1400034405812491E-2</v>
      </c>
    </row>
    <row r="104" spans="1:23" x14ac:dyDescent="0.55000000000000004">
      <c r="A104">
        <v>101</v>
      </c>
      <c r="B104" s="3">
        <f t="shared" si="22"/>
        <v>43983</v>
      </c>
      <c r="C104">
        <f t="shared" si="23"/>
        <v>2.5</v>
      </c>
      <c r="D104">
        <f t="shared" si="24"/>
        <v>0.41666666666666663</v>
      </c>
      <c r="E104">
        <f t="shared" si="31"/>
        <v>0</v>
      </c>
      <c r="F104">
        <f t="shared" si="25"/>
        <v>0</v>
      </c>
      <c r="G104">
        <f t="shared" si="26"/>
        <v>0</v>
      </c>
      <c r="H104">
        <f t="shared" si="27"/>
        <v>0</v>
      </c>
      <c r="I104">
        <f t="shared" si="32"/>
        <v>0</v>
      </c>
      <c r="J104">
        <f t="shared" si="33"/>
        <v>2.5</v>
      </c>
      <c r="K104">
        <f t="shared" si="28"/>
        <v>0.41666666666666663</v>
      </c>
      <c r="M104">
        <f t="shared" si="37"/>
        <v>9.7471526404225864E-2</v>
      </c>
      <c r="N104">
        <f t="shared" si="34"/>
        <v>3.4539578333006742E-3</v>
      </c>
      <c r="O104">
        <f t="shared" si="38"/>
        <v>0.89907451576247321</v>
      </c>
      <c r="P104">
        <f t="shared" si="39"/>
        <v>0.23290039681498484</v>
      </c>
      <c r="Q104">
        <f t="shared" si="35"/>
        <v>4.1222131506532603E-2</v>
      </c>
      <c r="R104">
        <f t="shared" si="40"/>
        <v>0.72587747167848138</v>
      </c>
      <c r="T104">
        <f t="shared" si="29"/>
        <v>6.113706707184817</v>
      </c>
      <c r="U104">
        <f t="shared" si="30"/>
        <v>4.9359668074136733</v>
      </c>
      <c r="W104">
        <f t="shared" si="36"/>
        <v>1.0649751175828346E-2</v>
      </c>
    </row>
    <row r="105" spans="1:23" x14ac:dyDescent="0.55000000000000004">
      <c r="A105">
        <v>102</v>
      </c>
      <c r="B105" s="3">
        <f t="shared" si="22"/>
        <v>43984</v>
      </c>
      <c r="C105">
        <f t="shared" si="23"/>
        <v>2.5</v>
      </c>
      <c r="D105">
        <f t="shared" si="24"/>
        <v>0.41666666666666663</v>
      </c>
      <c r="E105">
        <f t="shared" si="31"/>
        <v>0</v>
      </c>
      <c r="F105">
        <f t="shared" si="25"/>
        <v>0</v>
      </c>
      <c r="G105">
        <f t="shared" si="26"/>
        <v>0</v>
      </c>
      <c r="H105">
        <f t="shared" si="27"/>
        <v>0</v>
      </c>
      <c r="I105">
        <f t="shared" si="32"/>
        <v>0</v>
      </c>
      <c r="J105">
        <f t="shared" si="33"/>
        <v>2.5</v>
      </c>
      <c r="K105">
        <f t="shared" si="28"/>
        <v>0.41666666666666663</v>
      </c>
      <c r="M105">
        <f t="shared" si="37"/>
        <v>9.7331250344997677E-2</v>
      </c>
      <c r="N105">
        <f t="shared" si="34"/>
        <v>3.0185742536454159E-3</v>
      </c>
      <c r="O105">
        <f t="shared" si="38"/>
        <v>0.89965017540135661</v>
      </c>
      <c r="P105">
        <f t="shared" si="39"/>
        <v>0.22890012565438861</v>
      </c>
      <c r="Q105">
        <f t="shared" si="35"/>
        <v>3.8352047416040057E-2</v>
      </c>
      <c r="R105">
        <f t="shared" si="40"/>
        <v>0.73274782692957019</v>
      </c>
      <c r="T105">
        <f t="shared" si="29"/>
        <v>6.1176211927292243</v>
      </c>
      <c r="U105">
        <f t="shared" si="30"/>
        <v>4.9826852231210772</v>
      </c>
      <c r="W105">
        <f t="shared" si="36"/>
        <v>9.9276633378232674E-3</v>
      </c>
    </row>
    <row r="106" spans="1:23" x14ac:dyDescent="0.55000000000000004">
      <c r="A106">
        <v>103</v>
      </c>
      <c r="B106" s="3">
        <f t="shared" si="22"/>
        <v>43985</v>
      </c>
      <c r="C106">
        <f t="shared" si="23"/>
        <v>2.5</v>
      </c>
      <c r="D106">
        <f t="shared" si="24"/>
        <v>0.41666666666666663</v>
      </c>
      <c r="E106">
        <f t="shared" si="31"/>
        <v>0</v>
      </c>
      <c r="F106">
        <f t="shared" si="25"/>
        <v>0</v>
      </c>
      <c r="G106">
        <f t="shared" si="26"/>
        <v>0</v>
      </c>
      <c r="H106">
        <f t="shared" si="27"/>
        <v>0</v>
      </c>
      <c r="I106">
        <f t="shared" si="32"/>
        <v>0</v>
      </c>
      <c r="J106">
        <f t="shared" si="33"/>
        <v>2.5</v>
      </c>
      <c r="K106">
        <f t="shared" si="28"/>
        <v>0.41666666666666663</v>
      </c>
      <c r="M106">
        <f t="shared" si="37"/>
        <v>9.7208833009011619E-2</v>
      </c>
      <c r="N106">
        <f t="shared" si="34"/>
        <v>2.637895880690566E-3</v>
      </c>
      <c r="O106">
        <f t="shared" si="38"/>
        <v>0.90015327111029753</v>
      </c>
      <c r="P106">
        <f t="shared" si="39"/>
        <v>0.22524229712412416</v>
      </c>
      <c r="Q106">
        <f t="shared" si="35"/>
        <v>3.5617868043631144E-2</v>
      </c>
      <c r="R106">
        <f t="shared" si="40"/>
        <v>0.73913983483224355</v>
      </c>
      <c r="T106">
        <f t="shared" si="29"/>
        <v>6.1210422435500229</v>
      </c>
      <c r="U106">
        <f t="shared" si="30"/>
        <v>5.0261508768592558</v>
      </c>
      <c r="W106">
        <f t="shared" si="36"/>
        <v>9.2364514193629781E-3</v>
      </c>
    </row>
    <row r="107" spans="1:23" x14ac:dyDescent="0.55000000000000004">
      <c r="A107">
        <v>104</v>
      </c>
      <c r="B107" s="3">
        <f t="shared" si="22"/>
        <v>43986</v>
      </c>
      <c r="C107">
        <f t="shared" si="23"/>
        <v>2.5</v>
      </c>
      <c r="D107">
        <f t="shared" si="24"/>
        <v>0.41666666666666663</v>
      </c>
      <c r="E107">
        <f t="shared" si="31"/>
        <v>0</v>
      </c>
      <c r="F107">
        <f t="shared" si="25"/>
        <v>0</v>
      </c>
      <c r="G107">
        <f t="shared" si="26"/>
        <v>0</v>
      </c>
      <c r="H107">
        <f t="shared" si="27"/>
        <v>0</v>
      </c>
      <c r="I107">
        <f t="shared" si="32"/>
        <v>0</v>
      </c>
      <c r="J107">
        <f t="shared" si="33"/>
        <v>2.5</v>
      </c>
      <c r="K107">
        <f t="shared" si="28"/>
        <v>0.41666666666666663</v>
      </c>
      <c r="M107">
        <f t="shared" si="37"/>
        <v>9.7101988517277776E-2</v>
      </c>
      <c r="N107">
        <f t="shared" si="34"/>
        <v>2.3050910589759751E-3</v>
      </c>
      <c r="O107">
        <f t="shared" si="38"/>
        <v>0.90059292042374595</v>
      </c>
      <c r="P107">
        <f t="shared" si="39"/>
        <v>0.22189952611711941</v>
      </c>
      <c r="Q107">
        <f t="shared" si="35"/>
        <v>3.3024327710030707E-2</v>
      </c>
      <c r="R107">
        <f t="shared" si="40"/>
        <v>0.74507614617284879</v>
      </c>
      <c r="T107">
        <f t="shared" si="29"/>
        <v>6.1240318588814722</v>
      </c>
      <c r="U107">
        <f t="shared" si="30"/>
        <v>5.0665177939753718</v>
      </c>
      <c r="W107">
        <f t="shared" si="36"/>
        <v>8.5779698871744983E-3</v>
      </c>
    </row>
    <row r="108" spans="1:23" x14ac:dyDescent="0.55000000000000004">
      <c r="A108">
        <v>105</v>
      </c>
      <c r="B108" s="3">
        <f t="shared" si="22"/>
        <v>43987</v>
      </c>
      <c r="C108">
        <f t="shared" si="23"/>
        <v>2.5</v>
      </c>
      <c r="D108">
        <f t="shared" si="24"/>
        <v>0.41666666666666663</v>
      </c>
      <c r="E108">
        <f t="shared" si="31"/>
        <v>0</v>
      </c>
      <c r="F108">
        <f t="shared" si="25"/>
        <v>0</v>
      </c>
      <c r="G108">
        <f t="shared" si="26"/>
        <v>0</v>
      </c>
      <c r="H108">
        <f t="shared" si="27"/>
        <v>0</v>
      </c>
      <c r="I108">
        <f t="shared" si="32"/>
        <v>0</v>
      </c>
      <c r="J108">
        <f t="shared" si="33"/>
        <v>2.5</v>
      </c>
      <c r="K108">
        <f t="shared" si="28"/>
        <v>0.41666666666666663</v>
      </c>
      <c r="M108">
        <f t="shared" si="37"/>
        <v>9.7008726464969455E-2</v>
      </c>
      <c r="N108">
        <f t="shared" si="34"/>
        <v>2.0141712681216312E-3</v>
      </c>
      <c r="O108">
        <f t="shared" si="38"/>
        <v>0.90097710226690864</v>
      </c>
      <c r="P108">
        <f t="shared" si="39"/>
        <v>0.2188461583382893</v>
      </c>
      <c r="Q108">
        <f t="shared" si="35"/>
        <v>3.0573640870522369E-2</v>
      </c>
      <c r="R108">
        <f t="shared" si="40"/>
        <v>0.75058020079118726</v>
      </c>
      <c r="T108">
        <f t="shared" si="29"/>
        <v>6.1266442954149785</v>
      </c>
      <c r="U108">
        <f t="shared" si="30"/>
        <v>5.1039453653800733</v>
      </c>
      <c r="W108">
        <f t="shared" si="36"/>
        <v>7.9533589234990609E-3</v>
      </c>
    </row>
    <row r="109" spans="1:23" x14ac:dyDescent="0.55000000000000004">
      <c r="A109">
        <v>106</v>
      </c>
      <c r="B109" s="3">
        <f t="shared" si="22"/>
        <v>43988</v>
      </c>
      <c r="C109">
        <f t="shared" si="23"/>
        <v>2.5</v>
      </c>
      <c r="D109">
        <f t="shared" si="24"/>
        <v>0.41666666666666663</v>
      </c>
      <c r="E109">
        <f t="shared" si="31"/>
        <v>0</v>
      </c>
      <c r="F109">
        <f t="shared" si="25"/>
        <v>0</v>
      </c>
      <c r="G109">
        <f t="shared" si="26"/>
        <v>0</v>
      </c>
      <c r="H109">
        <f t="shared" si="27"/>
        <v>0</v>
      </c>
      <c r="I109">
        <f t="shared" si="32"/>
        <v>0</v>
      </c>
      <c r="J109">
        <f t="shared" si="33"/>
        <v>2.5</v>
      </c>
      <c r="K109">
        <f t="shared" si="28"/>
        <v>0.41666666666666663</v>
      </c>
      <c r="M109">
        <f t="shared" si="37"/>
        <v>9.6927313052634953E-2</v>
      </c>
      <c r="N109">
        <f t="shared" si="34"/>
        <v>1.7598894691025308E-3</v>
      </c>
      <c r="O109">
        <f t="shared" si="38"/>
        <v>0.90131279747826221</v>
      </c>
      <c r="P109">
        <f t="shared" si="39"/>
        <v>0.21605827340040248</v>
      </c>
      <c r="Q109">
        <f t="shared" si="35"/>
        <v>2.8265918996655447E-2</v>
      </c>
      <c r="R109">
        <f t="shared" si="40"/>
        <v>0.75567580760294095</v>
      </c>
      <c r="T109">
        <f t="shared" si="29"/>
        <v>6.1289270228521824</v>
      </c>
      <c r="U109">
        <f t="shared" si="30"/>
        <v>5.1385954916999985</v>
      </c>
      <c r="W109">
        <f t="shared" si="36"/>
        <v>7.3631518429841357E-3</v>
      </c>
    </row>
    <row r="110" spans="1:23" x14ac:dyDescent="0.55000000000000004">
      <c r="A110">
        <v>107</v>
      </c>
      <c r="B110" s="3">
        <f t="shared" si="22"/>
        <v>43989</v>
      </c>
      <c r="C110">
        <f t="shared" si="23"/>
        <v>2.5</v>
      </c>
      <c r="D110">
        <f t="shared" si="24"/>
        <v>0.41666666666666663</v>
      </c>
      <c r="E110">
        <f t="shared" si="31"/>
        <v>0</v>
      </c>
      <c r="F110">
        <f t="shared" si="25"/>
        <v>0</v>
      </c>
      <c r="G110">
        <f t="shared" si="26"/>
        <v>0</v>
      </c>
      <c r="H110">
        <f t="shared" si="27"/>
        <v>0</v>
      </c>
      <c r="I110">
        <f t="shared" si="32"/>
        <v>0</v>
      </c>
      <c r="J110">
        <f t="shared" si="33"/>
        <v>2.5</v>
      </c>
      <c r="K110">
        <f t="shared" si="28"/>
        <v>0.41666666666666663</v>
      </c>
      <c r="M110">
        <f t="shared" si="37"/>
        <v>9.6856237487005892E-2</v>
      </c>
      <c r="N110">
        <f t="shared" si="34"/>
        <v>1.5376501232144994E-3</v>
      </c>
      <c r="O110">
        <f t="shared" si="38"/>
        <v>0.90160611238977928</v>
      </c>
      <c r="P110">
        <f t="shared" si="39"/>
        <v>0.21351365437769707</v>
      </c>
      <c r="Q110">
        <f t="shared" si="35"/>
        <v>2.6099551519918295E-2</v>
      </c>
      <c r="R110">
        <f t="shared" si="40"/>
        <v>0.76038679410238352</v>
      </c>
      <c r="T110">
        <f t="shared" si="29"/>
        <v>6.1309215642504986</v>
      </c>
      <c r="U110">
        <f t="shared" si="30"/>
        <v>5.1706301998962081</v>
      </c>
      <c r="W110">
        <f t="shared" si="36"/>
        <v>6.8073754916945185E-3</v>
      </c>
    </row>
    <row r="111" spans="1:23" x14ac:dyDescent="0.55000000000000004">
      <c r="A111">
        <v>108</v>
      </c>
      <c r="B111" s="3">
        <f t="shared" si="22"/>
        <v>43990</v>
      </c>
      <c r="C111">
        <f t="shared" si="23"/>
        <v>2.5</v>
      </c>
      <c r="D111">
        <f t="shared" si="24"/>
        <v>0.41666666666666663</v>
      </c>
      <c r="E111">
        <f t="shared" si="31"/>
        <v>0</v>
      </c>
      <c r="F111">
        <f t="shared" si="25"/>
        <v>0</v>
      </c>
      <c r="G111">
        <f t="shared" si="26"/>
        <v>0</v>
      </c>
      <c r="H111">
        <f t="shared" si="27"/>
        <v>0</v>
      </c>
      <c r="I111">
        <f t="shared" si="32"/>
        <v>0</v>
      </c>
      <c r="J111">
        <f t="shared" si="33"/>
        <v>2.5</v>
      </c>
      <c r="K111">
        <f t="shared" si="28"/>
        <v>0.41666666666666663</v>
      </c>
      <c r="M111">
        <f t="shared" si="37"/>
        <v>9.6794182901378395E-2</v>
      </c>
      <c r="N111">
        <f t="shared" si="34"/>
        <v>1.3434296883062442E-3</v>
      </c>
      <c r="O111">
        <f t="shared" si="38"/>
        <v>0.90186238741031499</v>
      </c>
      <c r="P111">
        <f t="shared" si="39"/>
        <v>0.21119173328493177</v>
      </c>
      <c r="Q111">
        <f t="shared" si="35"/>
        <v>2.4071547359363885E-2</v>
      </c>
      <c r="R111">
        <f t="shared" si="40"/>
        <v>0.7647367193557032</v>
      </c>
      <c r="T111">
        <f t="shared" si="29"/>
        <v>6.1326642343901421</v>
      </c>
      <c r="U111">
        <f t="shared" si="30"/>
        <v>5.200209691618781</v>
      </c>
      <c r="W111">
        <f t="shared" si="36"/>
        <v>6.2856419910469882E-3</v>
      </c>
    </row>
    <row r="112" spans="1:23" x14ac:dyDescent="0.55000000000000004">
      <c r="A112">
        <v>109</v>
      </c>
      <c r="B112" s="3">
        <f t="shared" si="22"/>
        <v>43991</v>
      </c>
      <c r="C112">
        <f t="shared" si="23"/>
        <v>2.5</v>
      </c>
      <c r="D112">
        <f t="shared" si="24"/>
        <v>0.41666666666666663</v>
      </c>
      <c r="E112">
        <f t="shared" si="31"/>
        <v>0</v>
      </c>
      <c r="F112">
        <f t="shared" si="25"/>
        <v>0</v>
      </c>
      <c r="G112">
        <f t="shared" si="26"/>
        <v>0</v>
      </c>
      <c r="H112">
        <f t="shared" si="27"/>
        <v>0</v>
      </c>
      <c r="I112">
        <f t="shared" si="32"/>
        <v>0</v>
      </c>
      <c r="J112">
        <f t="shared" si="33"/>
        <v>2.5</v>
      </c>
      <c r="K112">
        <f t="shared" si="28"/>
        <v>0.41666666666666663</v>
      </c>
      <c r="M112">
        <f t="shared" si="37"/>
        <v>9.674000116014296E-2</v>
      </c>
      <c r="N112">
        <f t="shared" si="34"/>
        <v>1.1737064814906436E-3</v>
      </c>
      <c r="O112">
        <f t="shared" si="38"/>
        <v>0.90208629235836602</v>
      </c>
      <c r="P112">
        <f t="shared" si="39"/>
        <v>0.20907352003090077</v>
      </c>
      <c r="Q112">
        <f t="shared" si="35"/>
        <v>2.2177836053500898E-2</v>
      </c>
      <c r="R112">
        <f t="shared" si="40"/>
        <v>0.76874864391559716</v>
      </c>
      <c r="T112">
        <f t="shared" si="29"/>
        <v>6.1341867880368888</v>
      </c>
      <c r="U112">
        <f t="shared" si="30"/>
        <v>5.2274907786260609</v>
      </c>
      <c r="W112">
        <f t="shared" si="36"/>
        <v>5.7972309890468015E-3</v>
      </c>
    </row>
    <row r="113" spans="1:23" x14ac:dyDescent="0.55000000000000004">
      <c r="A113">
        <v>110</v>
      </c>
      <c r="B113" s="3">
        <f t="shared" si="22"/>
        <v>43992</v>
      </c>
      <c r="C113">
        <f t="shared" si="23"/>
        <v>2.5</v>
      </c>
      <c r="D113">
        <f t="shared" si="24"/>
        <v>0.41666666666666663</v>
      </c>
      <c r="E113">
        <f t="shared" si="31"/>
        <v>0</v>
      </c>
      <c r="F113">
        <f t="shared" si="25"/>
        <v>0</v>
      </c>
      <c r="G113">
        <f t="shared" si="26"/>
        <v>0</v>
      </c>
      <c r="H113">
        <f t="shared" si="27"/>
        <v>0</v>
      </c>
      <c r="I113">
        <f t="shared" si="32"/>
        <v>0</v>
      </c>
      <c r="J113">
        <f t="shared" si="33"/>
        <v>2.5</v>
      </c>
      <c r="K113">
        <f t="shared" si="28"/>
        <v>0.41666666666666663</v>
      </c>
      <c r="M113">
        <f t="shared" si="37"/>
        <v>9.6692691007484177E-2</v>
      </c>
      <c r="N113">
        <f t="shared" si="34"/>
        <v>1.0253988872343162E-3</v>
      </c>
      <c r="O113">
        <f t="shared" si="38"/>
        <v>0.90228191010528114</v>
      </c>
      <c r="P113">
        <f t="shared" si="39"/>
        <v>0.20714152075991174</v>
      </c>
      <c r="Q113">
        <f t="shared" si="35"/>
        <v>2.0413529315573106E-2</v>
      </c>
      <c r="R113">
        <f t="shared" si="40"/>
        <v>0.77244494992451396</v>
      </c>
      <c r="T113">
        <f t="shared" si="29"/>
        <v>6.1355169887159109</v>
      </c>
      <c r="U113">
        <f t="shared" si="30"/>
        <v>5.2526256594866947</v>
      </c>
      <c r="W113">
        <f t="shared" si="36"/>
        <v>5.3411621828847984E-3</v>
      </c>
    </row>
    <row r="114" spans="1:23" x14ac:dyDescent="0.55000000000000004">
      <c r="A114">
        <v>111</v>
      </c>
      <c r="B114" s="3">
        <f t="shared" si="22"/>
        <v>43993</v>
      </c>
      <c r="C114">
        <f t="shared" si="23"/>
        <v>2.5</v>
      </c>
      <c r="D114">
        <f t="shared" si="24"/>
        <v>0.41666666666666663</v>
      </c>
      <c r="E114">
        <f t="shared" si="31"/>
        <v>0</v>
      </c>
      <c r="F114">
        <f t="shared" si="25"/>
        <v>0</v>
      </c>
      <c r="G114">
        <f t="shared" si="26"/>
        <v>0</v>
      </c>
      <c r="H114">
        <f t="shared" si="27"/>
        <v>0</v>
      </c>
      <c r="I114">
        <f t="shared" si="32"/>
        <v>0</v>
      </c>
      <c r="J114">
        <f t="shared" si="33"/>
        <v>2.5</v>
      </c>
      <c r="K114">
        <f t="shared" si="28"/>
        <v>0.41666666666666663</v>
      </c>
      <c r="M114">
        <f t="shared" si="37"/>
        <v>9.6651379100083021E-2</v>
      </c>
      <c r="N114">
        <f t="shared" si="34"/>
        <v>8.9581098009641606E-4</v>
      </c>
      <c r="O114">
        <f t="shared" si="38"/>
        <v>0.90245280991982024</v>
      </c>
      <c r="P114">
        <f t="shared" si="39"/>
        <v>0.20537965013220139</v>
      </c>
      <c r="Q114">
        <f t="shared" si="35"/>
        <v>1.8773145057354609E-2</v>
      </c>
      <c r="R114">
        <f t="shared" si="40"/>
        <v>0.77584720481044278</v>
      </c>
      <c r="T114">
        <f t="shared" si="29"/>
        <v>6.1366791074547766</v>
      </c>
      <c r="U114">
        <f t="shared" si="30"/>
        <v>5.2757609927110112</v>
      </c>
      <c r="W114">
        <f t="shared" si="36"/>
        <v>4.9162583101671885E-3</v>
      </c>
    </row>
    <row r="115" spans="1:23" x14ac:dyDescent="0.55000000000000004">
      <c r="A115">
        <v>112</v>
      </c>
      <c r="B115" s="3">
        <f t="shared" si="22"/>
        <v>43994</v>
      </c>
      <c r="C115">
        <f t="shared" si="23"/>
        <v>2.5</v>
      </c>
      <c r="D115">
        <f t="shared" si="24"/>
        <v>0.41666666666666663</v>
      </c>
      <c r="E115">
        <f t="shared" si="31"/>
        <v>0</v>
      </c>
      <c r="F115">
        <f t="shared" si="25"/>
        <v>0</v>
      </c>
      <c r="G115">
        <f t="shared" si="26"/>
        <v>0</v>
      </c>
      <c r="H115">
        <f t="shared" si="27"/>
        <v>0</v>
      </c>
      <c r="I115">
        <f t="shared" si="32"/>
        <v>0</v>
      </c>
      <c r="J115">
        <f t="shared" si="33"/>
        <v>2.5</v>
      </c>
      <c r="K115">
        <f t="shared" si="28"/>
        <v>0.41666666666666663</v>
      </c>
      <c r="M115">
        <f t="shared" si="37"/>
        <v>9.6615303530649968E-2</v>
      </c>
      <c r="N115">
        <f t="shared" si="34"/>
        <v>7.8258471951339484E-4</v>
      </c>
      <c r="O115">
        <f t="shared" si="38"/>
        <v>0.90260211174983629</v>
      </c>
      <c r="P115">
        <f t="shared" si="39"/>
        <v>0.20377314098063448</v>
      </c>
      <c r="Q115">
        <f t="shared" si="35"/>
        <v>1.7250796699362404E-2</v>
      </c>
      <c r="R115">
        <f t="shared" si="40"/>
        <v>0.77897606232000183</v>
      </c>
      <c r="T115">
        <f t="shared" si="29"/>
        <v>6.1376943598988865</v>
      </c>
      <c r="U115">
        <f t="shared" si="30"/>
        <v>5.2970372237760124</v>
      </c>
      <c r="W115">
        <f t="shared" si="36"/>
        <v>4.5211991013129008E-3</v>
      </c>
    </row>
    <row r="116" spans="1:23" x14ac:dyDescent="0.55000000000000004">
      <c r="A116">
        <v>113</v>
      </c>
      <c r="B116" s="3">
        <f t="shared" si="22"/>
        <v>43995</v>
      </c>
      <c r="C116">
        <f t="shared" si="23"/>
        <v>2.5</v>
      </c>
      <c r="D116">
        <f t="shared" si="24"/>
        <v>0.41666666666666663</v>
      </c>
      <c r="E116">
        <f t="shared" si="31"/>
        <v>0</v>
      </c>
      <c r="F116">
        <f t="shared" si="25"/>
        <v>0</v>
      </c>
      <c r="G116">
        <f t="shared" si="26"/>
        <v>0</v>
      </c>
      <c r="H116">
        <f t="shared" si="27"/>
        <v>0</v>
      </c>
      <c r="I116">
        <f t="shared" si="32"/>
        <v>0</v>
      </c>
      <c r="J116">
        <f t="shared" si="33"/>
        <v>2.5</v>
      </c>
      <c r="K116">
        <f t="shared" si="28"/>
        <v>0.41666666666666663</v>
      </c>
      <c r="M116">
        <f t="shared" si="37"/>
        <v>9.6583799505560702E-2</v>
      </c>
      <c r="N116">
        <f t="shared" si="34"/>
        <v>6.8365795801709366E-4</v>
      </c>
      <c r="O116">
        <f t="shared" si="38"/>
        <v>0.90273254253642188</v>
      </c>
      <c r="P116">
        <f t="shared" si="39"/>
        <v>0.20230845388569804</v>
      </c>
      <c r="Q116">
        <f t="shared" si="35"/>
        <v>1.5840351011071771E-2</v>
      </c>
      <c r="R116">
        <f t="shared" si="40"/>
        <v>0.78185119510322887</v>
      </c>
      <c r="T116">
        <f t="shared" si="29"/>
        <v>6.1385812892476688</v>
      </c>
      <c r="U116">
        <f t="shared" si="30"/>
        <v>5.3165881267019559</v>
      </c>
      <c r="W116">
        <f t="shared" si="36"/>
        <v>4.1545668717631115E-3</v>
      </c>
    </row>
    <row r="117" spans="1:23" x14ac:dyDescent="0.55000000000000004">
      <c r="A117">
        <v>114</v>
      </c>
      <c r="B117" s="3">
        <f t="shared" si="22"/>
        <v>43996</v>
      </c>
      <c r="C117">
        <f t="shared" si="23"/>
        <v>2.5</v>
      </c>
      <c r="D117">
        <f t="shared" si="24"/>
        <v>0.41666666666666663</v>
      </c>
      <c r="E117">
        <f t="shared" si="31"/>
        <v>0</v>
      </c>
      <c r="F117">
        <f t="shared" si="25"/>
        <v>0</v>
      </c>
      <c r="G117">
        <f t="shared" si="26"/>
        <v>0</v>
      </c>
      <c r="H117">
        <f t="shared" si="27"/>
        <v>0</v>
      </c>
      <c r="I117">
        <f t="shared" si="32"/>
        <v>0</v>
      </c>
      <c r="J117">
        <f t="shared" si="33"/>
        <v>2.5</v>
      </c>
      <c r="K117">
        <f t="shared" si="28"/>
        <v>0.41666666666666663</v>
      </c>
      <c r="M117">
        <f t="shared" si="37"/>
        <v>9.6556286887582582E-2</v>
      </c>
      <c r="N117">
        <f t="shared" si="34"/>
        <v>5.9722758299237148E-4</v>
      </c>
      <c r="O117">
        <f t="shared" si="38"/>
        <v>0.9028464855294247</v>
      </c>
      <c r="P117">
        <f t="shared" si="39"/>
        <v>0.20097318850150775</v>
      </c>
      <c r="Q117">
        <f t="shared" si="35"/>
        <v>1.4535557893416762E-2</v>
      </c>
      <c r="R117">
        <f t="shared" si="40"/>
        <v>0.78449125360507421</v>
      </c>
      <c r="T117">
        <f t="shared" si="29"/>
        <v>6.1393561016000877</v>
      </c>
      <c r="U117">
        <f t="shared" si="30"/>
        <v>5.3345405245145043</v>
      </c>
      <c r="W117">
        <f t="shared" si="36"/>
        <v>3.8148845351664508E-3</v>
      </c>
    </row>
    <row r="118" spans="1:23" x14ac:dyDescent="0.55000000000000004">
      <c r="A118">
        <v>115</v>
      </c>
      <c r="B118" s="3">
        <f t="shared" si="22"/>
        <v>43997</v>
      </c>
      <c r="C118">
        <f t="shared" si="23"/>
        <v>2.5</v>
      </c>
      <c r="D118">
        <f t="shared" si="24"/>
        <v>0.41666666666666663</v>
      </c>
      <c r="E118">
        <f t="shared" si="31"/>
        <v>0</v>
      </c>
      <c r="F118">
        <f t="shared" si="25"/>
        <v>0</v>
      </c>
      <c r="G118">
        <f t="shared" si="26"/>
        <v>0</v>
      </c>
      <c r="H118">
        <f t="shared" si="27"/>
        <v>0</v>
      </c>
      <c r="I118">
        <f t="shared" si="32"/>
        <v>0</v>
      </c>
      <c r="J118">
        <f t="shared" si="33"/>
        <v>2.5</v>
      </c>
      <c r="K118">
        <f t="shared" si="28"/>
        <v>0.41666666666666663</v>
      </c>
      <c r="M118">
        <f t="shared" si="37"/>
        <v>9.6532259355149003E-2</v>
      </c>
      <c r="N118">
        <f t="shared" si="34"/>
        <v>5.2171718492722164E-4</v>
      </c>
      <c r="O118">
        <f t="shared" si="38"/>
        <v>0.90294602345992347</v>
      </c>
      <c r="P118">
        <f t="shared" si="39"/>
        <v>0.19975599791130433</v>
      </c>
      <c r="Q118">
        <f t="shared" si="35"/>
        <v>1.3330155501384063E-2</v>
      </c>
      <c r="R118">
        <f t="shared" si="40"/>
        <v>0.78691384658731034</v>
      </c>
      <c r="T118">
        <f t="shared" si="29"/>
        <v>6.1400329595274794</v>
      </c>
      <c r="U118">
        <f t="shared" si="30"/>
        <v>5.3510141567937097</v>
      </c>
      <c r="W118">
        <f t="shared" si="36"/>
        <v>3.5006468593312026E-3</v>
      </c>
    </row>
    <row r="119" spans="1:23" x14ac:dyDescent="0.55000000000000004">
      <c r="A119">
        <v>116</v>
      </c>
      <c r="B119" s="3">
        <f t="shared" si="22"/>
        <v>43998</v>
      </c>
      <c r="C119">
        <f t="shared" si="23"/>
        <v>2.5</v>
      </c>
      <c r="D119">
        <f t="shared" si="24"/>
        <v>0.41666666666666663</v>
      </c>
      <c r="E119">
        <f t="shared" si="31"/>
        <v>0</v>
      </c>
      <c r="F119">
        <f t="shared" si="25"/>
        <v>0</v>
      </c>
      <c r="G119">
        <f t="shared" si="26"/>
        <v>0</v>
      </c>
      <c r="H119">
        <f t="shared" si="27"/>
        <v>0</v>
      </c>
      <c r="I119">
        <f t="shared" si="32"/>
        <v>0</v>
      </c>
      <c r="J119">
        <f t="shared" si="33"/>
        <v>2.5</v>
      </c>
      <c r="K119">
        <f t="shared" si="28"/>
        <v>0.41666666666666663</v>
      </c>
      <c r="M119">
        <f t="shared" si="37"/>
        <v>9.6511274964063407E-2</v>
      </c>
      <c r="N119">
        <f t="shared" si="34"/>
        <v>4.557487118582817E-4</v>
      </c>
      <c r="O119">
        <f t="shared" si="38"/>
        <v>0.90303297632407797</v>
      </c>
      <c r="P119">
        <f t="shared" si="39"/>
        <v>0.19864650686359939</v>
      </c>
      <c r="Q119">
        <f t="shared" si="35"/>
        <v>1.2217953965524983E-2</v>
      </c>
      <c r="R119">
        <f t="shared" si="40"/>
        <v>0.78913553917087431</v>
      </c>
      <c r="T119">
        <f t="shared" si="29"/>
        <v>6.1406242390037296</v>
      </c>
      <c r="U119">
        <f t="shared" si="30"/>
        <v>5.3661216663619449</v>
      </c>
      <c r="W119">
        <f t="shared" si="36"/>
        <v>3.2103457832499942E-3</v>
      </c>
    </row>
    <row r="120" spans="1:23" x14ac:dyDescent="0.55000000000000004">
      <c r="A120">
        <v>117</v>
      </c>
      <c r="B120" s="3">
        <f t="shared" si="22"/>
        <v>43999</v>
      </c>
      <c r="C120">
        <f t="shared" si="23"/>
        <v>2.5</v>
      </c>
      <c r="D120">
        <f t="shared" si="24"/>
        <v>0.41666666666666663</v>
      </c>
      <c r="E120">
        <f t="shared" si="31"/>
        <v>0</v>
      </c>
      <c r="F120">
        <f t="shared" si="25"/>
        <v>0</v>
      </c>
      <c r="G120">
        <f t="shared" si="26"/>
        <v>0</v>
      </c>
      <c r="H120">
        <f t="shared" si="27"/>
        <v>0</v>
      </c>
      <c r="I120">
        <f t="shared" si="32"/>
        <v>0</v>
      </c>
      <c r="J120">
        <f t="shared" si="33"/>
        <v>2.5</v>
      </c>
      <c r="K120">
        <f t="shared" si="28"/>
        <v>0.41666666666666663</v>
      </c>
      <c r="M120">
        <f t="shared" si="37"/>
        <v>9.6492947926878125E-2</v>
      </c>
      <c r="N120">
        <f t="shared" si="34"/>
        <v>3.9811763040051491E-4</v>
      </c>
      <c r="O120">
        <f t="shared" si="38"/>
        <v>0.903108934442721</v>
      </c>
      <c r="P120">
        <f t="shared" si="39"/>
        <v>0.19763523441515279</v>
      </c>
      <c r="Q120">
        <f t="shared" si="35"/>
        <v>1.1192900753050735E-2</v>
      </c>
      <c r="R120">
        <f t="shared" si="40"/>
        <v>0.79117186483179514</v>
      </c>
      <c r="T120">
        <f t="shared" si="29"/>
        <v>6.1411407542105021</v>
      </c>
      <c r="U120">
        <f t="shared" si="30"/>
        <v>5.3799686808562068</v>
      </c>
      <c r="W120">
        <f t="shared" si="36"/>
        <v>2.9424905800305994E-3</v>
      </c>
    </row>
    <row r="121" spans="1:23" x14ac:dyDescent="0.55000000000000004">
      <c r="A121">
        <v>118</v>
      </c>
      <c r="B121" s="3">
        <f t="shared" si="22"/>
        <v>44000</v>
      </c>
      <c r="C121">
        <f t="shared" si="23"/>
        <v>2.5</v>
      </c>
      <c r="D121">
        <f t="shared" si="24"/>
        <v>0.41666666666666663</v>
      </c>
      <c r="E121">
        <f t="shared" si="31"/>
        <v>0</v>
      </c>
      <c r="F121">
        <f t="shared" si="25"/>
        <v>0</v>
      </c>
      <c r="G121">
        <f t="shared" si="26"/>
        <v>0</v>
      </c>
      <c r="H121">
        <f t="shared" si="27"/>
        <v>0</v>
      </c>
      <c r="I121">
        <f t="shared" si="32"/>
        <v>0</v>
      </c>
      <c r="J121">
        <f t="shared" si="33"/>
        <v>2.5</v>
      </c>
      <c r="K121">
        <f t="shared" si="28"/>
        <v>0.41666666666666663</v>
      </c>
      <c r="M121">
        <f t="shared" si="37"/>
        <v>9.6476941450303541E-2</v>
      </c>
      <c r="N121">
        <f t="shared" si="34"/>
        <v>3.4777116857501617E-4</v>
      </c>
      <c r="O121">
        <f t="shared" si="38"/>
        <v>0.90317528738112107</v>
      </c>
      <c r="P121">
        <f t="shared" si="39"/>
        <v>0.19671352126343833</v>
      </c>
      <c r="Q121">
        <f t="shared" si="35"/>
        <v>1.0249130445923413E-2</v>
      </c>
      <c r="R121">
        <f t="shared" si="40"/>
        <v>0.79303734829063688</v>
      </c>
      <c r="T121">
        <f t="shared" si="29"/>
        <v>6.1415919541916226</v>
      </c>
      <c r="U121">
        <f t="shared" si="30"/>
        <v>5.3926539683763304</v>
      </c>
      <c r="W121">
        <f t="shared" si="36"/>
        <v>2.6956235980263848E-3</v>
      </c>
    </row>
    <row r="122" spans="1:23" x14ac:dyDescent="0.55000000000000004">
      <c r="A122">
        <v>119</v>
      </c>
      <c r="B122" s="3">
        <f t="shared" si="22"/>
        <v>44001</v>
      </c>
      <c r="C122">
        <f t="shared" si="23"/>
        <v>2.5</v>
      </c>
      <c r="D122">
        <f t="shared" si="24"/>
        <v>0.41666666666666663</v>
      </c>
      <c r="E122">
        <f t="shared" si="31"/>
        <v>0</v>
      </c>
      <c r="F122">
        <f t="shared" si="25"/>
        <v>0</v>
      </c>
      <c r="G122">
        <f t="shared" si="26"/>
        <v>0</v>
      </c>
      <c r="H122">
        <f t="shared" si="27"/>
        <v>0</v>
      </c>
      <c r="I122">
        <f t="shared" si="32"/>
        <v>0</v>
      </c>
      <c r="J122">
        <f t="shared" si="33"/>
        <v>2.5</v>
      </c>
      <c r="K122">
        <f t="shared" si="28"/>
        <v>0.41666666666666663</v>
      </c>
      <c r="M122">
        <f t="shared" si="37"/>
        <v>9.646296149252491E-2</v>
      </c>
      <c r="N122">
        <f t="shared" si="34"/>
        <v>3.0378926492447824E-4</v>
      </c>
      <c r="O122">
        <f t="shared" si="38"/>
        <v>0.90323324924255022</v>
      </c>
      <c r="P122">
        <f t="shared" si="39"/>
        <v>0.19587346187181087</v>
      </c>
      <c r="Q122">
        <f t="shared" si="35"/>
        <v>9.3810014298969721E-3</v>
      </c>
      <c r="R122">
        <f t="shared" si="40"/>
        <v>0.79474553669829073</v>
      </c>
      <c r="T122">
        <f t="shared" si="29"/>
        <v>6.141986094849341</v>
      </c>
      <c r="U122">
        <f t="shared" si="30"/>
        <v>5.4042696495483762</v>
      </c>
      <c r="W122">
        <f t="shared" si="36"/>
        <v>2.4683322490598883E-3</v>
      </c>
    </row>
    <row r="123" spans="1:23" x14ac:dyDescent="0.55000000000000004">
      <c r="A123">
        <v>120</v>
      </c>
      <c r="B123" s="3">
        <f t="shared" si="22"/>
        <v>44002</v>
      </c>
      <c r="C123">
        <f t="shared" si="23"/>
        <v>2.5</v>
      </c>
      <c r="D123">
        <f t="shared" si="24"/>
        <v>0.41666666666666663</v>
      </c>
      <c r="E123">
        <f t="shared" si="31"/>
        <v>0</v>
      </c>
      <c r="F123">
        <f t="shared" si="25"/>
        <v>0</v>
      </c>
      <c r="G123">
        <f t="shared" si="26"/>
        <v>0</v>
      </c>
      <c r="H123">
        <f t="shared" si="27"/>
        <v>0</v>
      </c>
      <c r="I123">
        <f t="shared" si="32"/>
        <v>0</v>
      </c>
      <c r="J123">
        <f t="shared" si="33"/>
        <v>2.5</v>
      </c>
      <c r="K123">
        <f t="shared" si="28"/>
        <v>0.41666666666666663</v>
      </c>
      <c r="M123">
        <f t="shared" si="37"/>
        <v>9.6450751320789799E-2</v>
      </c>
      <c r="N123">
        <f t="shared" si="34"/>
        <v>2.6536789250550372E-4</v>
      </c>
      <c r="O123">
        <f t="shared" si="38"/>
        <v>0.9032838807867043</v>
      </c>
      <c r="P123">
        <f t="shared" si="39"/>
        <v>0.19510784136101991</v>
      </c>
      <c r="Q123">
        <f t="shared" si="35"/>
        <v>8.5831217023717796E-3</v>
      </c>
      <c r="R123">
        <f t="shared" si="40"/>
        <v>0.79630903693660693</v>
      </c>
      <c r="T123">
        <f t="shared" si="29"/>
        <v>6.1423303893495893</v>
      </c>
      <c r="U123">
        <f t="shared" si="30"/>
        <v>5.4149014511689266</v>
      </c>
      <c r="W123">
        <f t="shared" si="36"/>
        <v>2.2592578443668535E-3</v>
      </c>
    </row>
    <row r="124" spans="1:23" x14ac:dyDescent="0.55000000000000004">
      <c r="A124">
        <v>121</v>
      </c>
      <c r="B124" s="3">
        <f t="shared" si="22"/>
        <v>44003</v>
      </c>
      <c r="C124">
        <f t="shared" si="23"/>
        <v>2.5</v>
      </c>
      <c r="D124">
        <f t="shared" si="24"/>
        <v>0.41666666666666663</v>
      </c>
      <c r="E124">
        <f t="shared" si="31"/>
        <v>0</v>
      </c>
      <c r="F124">
        <f t="shared" si="25"/>
        <v>0</v>
      </c>
      <c r="G124">
        <f t="shared" si="26"/>
        <v>0</v>
      </c>
      <c r="H124">
        <f t="shared" si="27"/>
        <v>0</v>
      </c>
      <c r="I124">
        <f t="shared" si="32"/>
        <v>0</v>
      </c>
      <c r="J124">
        <f t="shared" si="33"/>
        <v>2.5</v>
      </c>
      <c r="K124">
        <f t="shared" si="28"/>
        <v>0.41666666666666663</v>
      </c>
      <c r="M124">
        <f t="shared" si="37"/>
        <v>9.6440086765536226E-2</v>
      </c>
      <c r="N124">
        <f t="shared" si="34"/>
        <v>2.3180446567482412E-4</v>
      </c>
      <c r="O124">
        <f t="shared" si="38"/>
        <v>0.90332810876878855</v>
      </c>
      <c r="P124">
        <f t="shared" si="39"/>
        <v>0.19441007704956628</v>
      </c>
      <c r="Q124">
        <f t="shared" si="35"/>
        <v>7.8503657300967658E-3</v>
      </c>
      <c r="R124">
        <f t="shared" si="40"/>
        <v>0.79773955722033552</v>
      </c>
      <c r="T124">
        <f t="shared" si="29"/>
        <v>6.1426311396277615</v>
      </c>
      <c r="U124">
        <f t="shared" si="30"/>
        <v>5.4246289890982817</v>
      </c>
      <c r="W124">
        <f t="shared" si="36"/>
        <v>2.0671018099878698E-3</v>
      </c>
    </row>
    <row r="125" spans="1:23" x14ac:dyDescent="0.55000000000000004">
      <c r="A125">
        <v>122</v>
      </c>
      <c r="B125" s="3">
        <f t="shared" si="22"/>
        <v>44004</v>
      </c>
      <c r="C125">
        <f t="shared" si="23"/>
        <v>2.5</v>
      </c>
      <c r="D125">
        <f t="shared" si="24"/>
        <v>0.41666666666666663</v>
      </c>
      <c r="E125">
        <f t="shared" si="31"/>
        <v>0</v>
      </c>
      <c r="F125">
        <f t="shared" si="25"/>
        <v>0</v>
      </c>
      <c r="G125">
        <f t="shared" si="26"/>
        <v>0</v>
      </c>
      <c r="H125">
        <f t="shared" si="27"/>
        <v>0</v>
      </c>
      <c r="I125">
        <f t="shared" si="32"/>
        <v>0</v>
      </c>
      <c r="J125">
        <f t="shared" si="33"/>
        <v>2.5</v>
      </c>
      <c r="K125">
        <f t="shared" si="28"/>
        <v>0.41666666666666663</v>
      </c>
      <c r="M125">
        <f t="shared" si="37"/>
        <v>9.6430772081043586E-2</v>
      </c>
      <c r="N125">
        <f t="shared" si="34"/>
        <v>2.0248507255498627E-4</v>
      </c>
      <c r="O125">
        <f t="shared" si="38"/>
        <v>0.90336674284640106</v>
      </c>
      <c r="P125">
        <f t="shared" si="39"/>
        <v>0.1937741644635432</v>
      </c>
      <c r="Q125">
        <f t="shared" si="35"/>
        <v>7.177884027770383E-3</v>
      </c>
      <c r="R125">
        <f t="shared" si="40"/>
        <v>0.79904795150868502</v>
      </c>
      <c r="T125">
        <f t="shared" si="29"/>
        <v>6.1428938513555265</v>
      </c>
      <c r="U125">
        <f t="shared" si="30"/>
        <v>5.4335260702590578</v>
      </c>
      <c r="W125">
        <f t="shared" si="36"/>
        <v>1.8906297466649707E-3</v>
      </c>
    </row>
    <row r="126" spans="1:23" x14ac:dyDescent="0.55000000000000004">
      <c r="A126">
        <v>123</v>
      </c>
      <c r="B126" s="3">
        <f t="shared" si="22"/>
        <v>44005</v>
      </c>
      <c r="C126">
        <f t="shared" si="23"/>
        <v>2.5</v>
      </c>
      <c r="D126">
        <f t="shared" si="24"/>
        <v>0.41666666666666663</v>
      </c>
      <c r="E126">
        <f t="shared" si="31"/>
        <v>0</v>
      </c>
      <c r="F126">
        <f t="shared" si="25"/>
        <v>0</v>
      </c>
      <c r="G126">
        <f t="shared" si="26"/>
        <v>0</v>
      </c>
      <c r="H126">
        <f t="shared" si="27"/>
        <v>0</v>
      </c>
      <c r="I126">
        <f t="shared" si="32"/>
        <v>0</v>
      </c>
      <c r="J126">
        <f t="shared" si="33"/>
        <v>2.5</v>
      </c>
      <c r="K126">
        <f t="shared" si="28"/>
        <v>0.41666666666666663</v>
      </c>
      <c r="M126">
        <f t="shared" si="37"/>
        <v>9.6422636334426354E-2</v>
      </c>
      <c r="N126">
        <f t="shared" si="34"/>
        <v>1.7687330707972333E-4</v>
      </c>
      <c r="O126">
        <f t="shared" si="38"/>
        <v>0.90340049035849357</v>
      </c>
      <c r="P126">
        <f t="shared" si="39"/>
        <v>0.19319462759683595</v>
      </c>
      <c r="Q126">
        <f t="shared" si="35"/>
        <v>6.5611068898492435E-3</v>
      </c>
      <c r="R126">
        <f t="shared" si="40"/>
        <v>0.8002442655133134</v>
      </c>
      <c r="T126">
        <f t="shared" si="29"/>
        <v>6.1431233344377558</v>
      </c>
      <c r="U126">
        <f t="shared" si="30"/>
        <v>5.4416610054905306</v>
      </c>
      <c r="W126">
        <f t="shared" si="36"/>
        <v>1.7286737366880335E-3</v>
      </c>
    </row>
    <row r="127" spans="1:23" x14ac:dyDescent="0.55000000000000004">
      <c r="A127">
        <v>124</v>
      </c>
      <c r="B127" s="3">
        <f t="shared" si="22"/>
        <v>44006</v>
      </c>
      <c r="C127">
        <f t="shared" si="23"/>
        <v>2.5</v>
      </c>
      <c r="D127">
        <f t="shared" si="24"/>
        <v>0.41666666666666663</v>
      </c>
      <c r="E127">
        <f t="shared" si="31"/>
        <v>0</v>
      </c>
      <c r="F127">
        <f t="shared" si="25"/>
        <v>0</v>
      </c>
      <c r="G127">
        <f t="shared" si="26"/>
        <v>0</v>
      </c>
      <c r="H127">
        <f t="shared" si="27"/>
        <v>0</v>
      </c>
      <c r="I127">
        <f t="shared" si="32"/>
        <v>0</v>
      </c>
      <c r="J127">
        <f t="shared" si="33"/>
        <v>2.5</v>
      </c>
      <c r="K127">
        <f t="shared" si="28"/>
        <v>0.41666666666666663</v>
      </c>
      <c r="M127">
        <f t="shared" si="37"/>
        <v>9.6415530255023932E-2</v>
      </c>
      <c r="N127">
        <f t="shared" si="34"/>
        <v>1.5450050196885921E-4</v>
      </c>
      <c r="O127">
        <f t="shared" si="38"/>
        <v>0.90342996924300689</v>
      </c>
      <c r="P127">
        <f t="shared" si="39"/>
        <v>0.19266647317924951</v>
      </c>
      <c r="Q127">
        <f t="shared" si="35"/>
        <v>5.9957434924608113E-3</v>
      </c>
      <c r="R127">
        <f t="shared" si="40"/>
        <v>0.80133778332828831</v>
      </c>
      <c r="T127">
        <f t="shared" si="29"/>
        <v>6.1433237908524463</v>
      </c>
      <c r="U127">
        <f t="shared" si="30"/>
        <v>5.4490969266323601</v>
      </c>
      <c r="W127">
        <f t="shared" si="36"/>
        <v>1.5801332426386926E-3</v>
      </c>
    </row>
    <row r="128" spans="1:23" x14ac:dyDescent="0.55000000000000004">
      <c r="A128">
        <v>125</v>
      </c>
      <c r="B128" s="3">
        <f t="shared" si="22"/>
        <v>44007</v>
      </c>
      <c r="C128">
        <f t="shared" si="23"/>
        <v>2.5</v>
      </c>
      <c r="D128">
        <f t="shared" si="24"/>
        <v>0.41666666666666663</v>
      </c>
      <c r="E128">
        <f t="shared" si="31"/>
        <v>0</v>
      </c>
      <c r="F128">
        <f t="shared" si="25"/>
        <v>0</v>
      </c>
      <c r="G128">
        <f t="shared" si="26"/>
        <v>0</v>
      </c>
      <c r="H128">
        <f t="shared" si="27"/>
        <v>0</v>
      </c>
      <c r="I128">
        <f t="shared" si="32"/>
        <v>0</v>
      </c>
      <c r="J128">
        <f t="shared" si="33"/>
        <v>2.5</v>
      </c>
      <c r="K128">
        <f t="shared" si="28"/>
        <v>0.41666666666666663</v>
      </c>
      <c r="M128">
        <f t="shared" si="37"/>
        <v>9.6409323485098106E-2</v>
      </c>
      <c r="N128">
        <f t="shared" si="34"/>
        <v>1.3495718823321388E-4</v>
      </c>
      <c r="O128">
        <f t="shared" si="38"/>
        <v>0.90345571932666835</v>
      </c>
      <c r="P128">
        <f t="shared" si="39"/>
        <v>0.19218514869892456</v>
      </c>
      <c r="Q128">
        <f t="shared" si="35"/>
        <v>5.4777773907089518E-3</v>
      </c>
      <c r="R128">
        <f t="shared" si="40"/>
        <v>0.80233707391036513</v>
      </c>
      <c r="T128">
        <f t="shared" si="29"/>
        <v>6.1434988914213449</v>
      </c>
      <c r="U128">
        <f t="shared" si="30"/>
        <v>5.4558921025904823</v>
      </c>
      <c r="W128">
        <f t="shared" si="36"/>
        <v>1.4439748911009784E-3</v>
      </c>
    </row>
    <row r="129" spans="1:23" x14ac:dyDescent="0.55000000000000004">
      <c r="A129">
        <v>126</v>
      </c>
      <c r="B129" s="3">
        <f t="shared" si="22"/>
        <v>44008</v>
      </c>
      <c r="C129">
        <f t="shared" si="23"/>
        <v>2.5</v>
      </c>
      <c r="D129">
        <f t="shared" si="24"/>
        <v>0.41666666666666663</v>
      </c>
      <c r="E129">
        <f t="shared" si="31"/>
        <v>0</v>
      </c>
      <c r="F129">
        <f t="shared" si="25"/>
        <v>0</v>
      </c>
      <c r="G129">
        <f t="shared" si="26"/>
        <v>0</v>
      </c>
      <c r="H129">
        <f t="shared" si="27"/>
        <v>0</v>
      </c>
      <c r="I129">
        <f t="shared" si="32"/>
        <v>0</v>
      </c>
      <c r="J129">
        <f t="shared" si="33"/>
        <v>2.5</v>
      </c>
      <c r="K129">
        <f t="shared" si="28"/>
        <v>0.41666666666666663</v>
      </c>
      <c r="M129">
        <f t="shared" si="37"/>
        <v>9.6403902180424356E-2</v>
      </c>
      <c r="N129">
        <f t="shared" si="34"/>
        <v>1.1788562820143456E-4</v>
      </c>
      <c r="O129">
        <f t="shared" si="38"/>
        <v>0.90347821219137392</v>
      </c>
      <c r="P129">
        <f t="shared" si="39"/>
        <v>0.1917465039229358</v>
      </c>
      <c r="Q129">
        <f t="shared" si="35"/>
        <v>5.0034592682462126E-3</v>
      </c>
      <c r="R129">
        <f t="shared" si="40"/>
        <v>0.80325003680881657</v>
      </c>
      <c r="T129">
        <f t="shared" si="29"/>
        <v>6.1436518429013427</v>
      </c>
      <c r="U129">
        <f t="shared" si="30"/>
        <v>5.4621002502999527</v>
      </c>
      <c r="W129">
        <f t="shared" si="36"/>
        <v>1.3192313882624057E-3</v>
      </c>
    </row>
    <row r="130" spans="1:23" x14ac:dyDescent="0.55000000000000004">
      <c r="A130">
        <v>127</v>
      </c>
      <c r="B130" s="3">
        <f t="shared" si="22"/>
        <v>44009</v>
      </c>
      <c r="C130">
        <f t="shared" si="23"/>
        <v>2.5</v>
      </c>
      <c r="D130">
        <f t="shared" si="24"/>
        <v>0.41666666666666663</v>
      </c>
      <c r="E130">
        <f t="shared" si="31"/>
        <v>0</v>
      </c>
      <c r="F130">
        <f t="shared" si="25"/>
        <v>0</v>
      </c>
      <c r="G130">
        <f t="shared" si="26"/>
        <v>0</v>
      </c>
      <c r="H130">
        <f t="shared" si="27"/>
        <v>0</v>
      </c>
      <c r="I130">
        <f t="shared" si="32"/>
        <v>0</v>
      </c>
      <c r="J130">
        <f t="shared" si="33"/>
        <v>2.5</v>
      </c>
      <c r="K130">
        <f t="shared" si="28"/>
        <v>0.41666666666666663</v>
      </c>
      <c r="M130">
        <f t="shared" si="37"/>
        <v>9.6399166916020351E-2</v>
      </c>
      <c r="N130">
        <f t="shared" si="34"/>
        <v>1.0297328790519918E-4</v>
      </c>
      <c r="O130">
        <f t="shared" si="38"/>
        <v>0.90349785979607411</v>
      </c>
      <c r="P130">
        <f t="shared" si="39"/>
        <v>0.19134675566368287</v>
      </c>
      <c r="Q130">
        <f t="shared" si="35"/>
        <v>4.5692976494581027E-3</v>
      </c>
      <c r="R130">
        <f t="shared" si="40"/>
        <v>0.80408394668685756</v>
      </c>
      <c r="T130">
        <f t="shared" si="29"/>
        <v>6.1437854466133031</v>
      </c>
      <c r="U130">
        <f t="shared" si="30"/>
        <v>5.4677708374706313</v>
      </c>
      <c r="W130">
        <f t="shared" si="36"/>
        <v>1.204999773769296E-3</v>
      </c>
    </row>
    <row r="131" spans="1:23" x14ac:dyDescent="0.55000000000000004">
      <c r="A131">
        <v>128</v>
      </c>
      <c r="B131" s="3">
        <f t="shared" ref="B131:B194" si="41">T0+A131</f>
        <v>44010</v>
      </c>
      <c r="C131">
        <f t="shared" ref="C131:C194" si="42">R0X</f>
        <v>2.5</v>
      </c>
      <c r="D131">
        <f t="shared" ref="D131:D194" si="43">R0X*GAMMA</f>
        <v>0.41666666666666663</v>
      </c>
      <c r="E131">
        <f t="shared" si="31"/>
        <v>0</v>
      </c>
      <c r="F131">
        <f t="shared" ref="F131:F194" si="44">IF(AND(A131&gt;BEGINNING2-1,A131&lt;BEGINNING2+DURATION2),REDUCTION2,0)</f>
        <v>0</v>
      </c>
      <c r="G131">
        <f t="shared" ref="G131:G194" si="45">IF(AND(A131&gt;BEGINNING3-1,A131&lt;BEGINNING3+DURATION3),REDUCTION3,0)</f>
        <v>0</v>
      </c>
      <c r="H131">
        <f t="shared" ref="H131:H194" si="46">IF(AND(A131&gt;BEGINNING4-1,A131&lt;BEGINNING4+DURATION4),REDUCTION4,0)</f>
        <v>0</v>
      </c>
      <c r="I131">
        <f t="shared" si="32"/>
        <v>0</v>
      </c>
      <c r="J131">
        <f t="shared" si="33"/>
        <v>2.5</v>
      </c>
      <c r="K131">
        <f t="shared" ref="K131:K194" si="47">J131*GAMMA</f>
        <v>0.41666666666666663</v>
      </c>
      <c r="M131">
        <f t="shared" si="37"/>
        <v>9.6395030858033401E-2</v>
      </c>
      <c r="N131">
        <f t="shared" si="34"/>
        <v>8.9947131241276281E-5</v>
      </c>
      <c r="O131">
        <f t="shared" si="38"/>
        <v>0.90351502201072498</v>
      </c>
      <c r="P131">
        <f t="shared" si="39"/>
        <v>0.19098245554664725</v>
      </c>
      <c r="Q131">
        <f t="shared" si="35"/>
        <v>4.1720481582507105E-3</v>
      </c>
      <c r="R131">
        <f t="shared" si="40"/>
        <v>0.8048454962951006</v>
      </c>
      <c r="T131">
        <f t="shared" ref="T131:T194" si="48">(O131-O$3)*1000*IFR</f>
        <v>6.1439021496729298</v>
      </c>
      <c r="U131">
        <f t="shared" ref="U131:U194" si="49">(R131-R$3)*1000*IFR</f>
        <v>5.4729493748066833</v>
      </c>
      <c r="W131">
        <f t="shared" si="36"/>
        <v>1.1004391839111595E-3</v>
      </c>
    </row>
    <row r="132" spans="1:23" x14ac:dyDescent="0.55000000000000004">
      <c r="A132">
        <v>129</v>
      </c>
      <c r="B132" s="3">
        <f t="shared" si="41"/>
        <v>44011</v>
      </c>
      <c r="C132">
        <f t="shared" si="42"/>
        <v>2.5</v>
      </c>
      <c r="D132">
        <f t="shared" si="43"/>
        <v>0.41666666666666663</v>
      </c>
      <c r="E132">
        <f t="shared" ref="E132:E195" si="50">IF(W132&gt;MC,MAX(1-1/(R0X*P131),0),0)</f>
        <v>0</v>
      </c>
      <c r="F132">
        <f t="shared" si="44"/>
        <v>0</v>
      </c>
      <c r="G132">
        <f t="shared" si="45"/>
        <v>0</v>
      </c>
      <c r="H132">
        <f t="shared" si="46"/>
        <v>0</v>
      </c>
      <c r="I132">
        <f t="shared" ref="I132:I195" si="51">E132+F132+G132+H132</f>
        <v>0</v>
      </c>
      <c r="J132">
        <f t="shared" ref="J132:J195" si="52">C132*(1-I132)</f>
        <v>2.5</v>
      </c>
      <c r="K132">
        <f t="shared" si="47"/>
        <v>0.41666666666666663</v>
      </c>
      <c r="M132">
        <f t="shared" si="37"/>
        <v>9.6391418167828563E-2</v>
      </c>
      <c r="N132">
        <f t="shared" ref="N132:N195" si="53">N131+D132*M131*N131-GAMMA*N131</f>
        <v>7.856863290589456E-5</v>
      </c>
      <c r="O132">
        <f t="shared" si="38"/>
        <v>0.90353001319926518</v>
      </c>
      <c r="P132">
        <f t="shared" si="39"/>
        <v>0.19065046054584658</v>
      </c>
      <c r="Q132">
        <f t="shared" ref="Q132:Q195" si="54">Q131+K132*P131*Q131-GAMMA*Q131</f>
        <v>3.8087017993429203E-3</v>
      </c>
      <c r="R132">
        <f t="shared" si="40"/>
        <v>0.80554083765480911</v>
      </c>
      <c r="T132">
        <f t="shared" si="48"/>
        <v>6.1440040897550032</v>
      </c>
      <c r="U132">
        <f t="shared" si="49"/>
        <v>5.4776776960527016</v>
      </c>
      <c r="W132">
        <f t="shared" ref="W132:W195" si="55">LAMDAI*BETA*Q131</f>
        <v>1.0047682647787127E-3</v>
      </c>
    </row>
    <row r="133" spans="1:23" x14ac:dyDescent="0.55000000000000004">
      <c r="A133">
        <v>130</v>
      </c>
      <c r="B133" s="3">
        <f t="shared" si="41"/>
        <v>44012</v>
      </c>
      <c r="C133">
        <f t="shared" si="42"/>
        <v>2.5</v>
      </c>
      <c r="D133">
        <f t="shared" si="43"/>
        <v>0.41666666666666663</v>
      </c>
      <c r="E133">
        <f t="shared" si="50"/>
        <v>0</v>
      </c>
      <c r="F133">
        <f t="shared" si="44"/>
        <v>0</v>
      </c>
      <c r="G133">
        <f t="shared" si="45"/>
        <v>0</v>
      </c>
      <c r="H133">
        <f t="shared" si="46"/>
        <v>0</v>
      </c>
      <c r="I133">
        <f t="shared" si="51"/>
        <v>0</v>
      </c>
      <c r="J133">
        <f t="shared" si="52"/>
        <v>2.5</v>
      </c>
      <c r="K133">
        <f t="shared" si="47"/>
        <v>0.41666666666666663</v>
      </c>
      <c r="M133">
        <f t="shared" ref="M133:M196" si="56">M132-D133*M132*N132</f>
        <v>9.6388262608683023E-2</v>
      </c>
      <c r="N133">
        <f t="shared" si="53"/>
        <v>6.8629419900456592E-5</v>
      </c>
      <c r="O133">
        <f t="shared" ref="O133:O196" si="57">O132+GAMMA*N132</f>
        <v>0.90354310797141613</v>
      </c>
      <c r="P133">
        <f t="shared" ref="P133:P196" si="58">P132-K133*P132*Q132</f>
        <v>0.19034790606579385</v>
      </c>
      <c r="Q133">
        <f t="shared" si="54"/>
        <v>3.4764726461718174E-3</v>
      </c>
      <c r="R133">
        <f t="shared" ref="R133:R196" si="59">R132+GAMMA*Q132</f>
        <v>0.80617562128803288</v>
      </c>
      <c r="T133">
        <f t="shared" si="48"/>
        <v>6.1440931342056295</v>
      </c>
      <c r="U133">
        <f t="shared" si="49"/>
        <v>5.4819942247586235</v>
      </c>
      <c r="W133">
        <f t="shared" si="55"/>
        <v>9.1726235000841978E-4</v>
      </c>
    </row>
    <row r="134" spans="1:23" x14ac:dyDescent="0.55000000000000004">
      <c r="A134">
        <v>131</v>
      </c>
      <c r="B134" s="3">
        <f t="shared" si="41"/>
        <v>44013</v>
      </c>
      <c r="C134">
        <f t="shared" si="42"/>
        <v>2.5</v>
      </c>
      <c r="D134">
        <f t="shared" si="43"/>
        <v>0.41666666666666663</v>
      </c>
      <c r="E134">
        <f t="shared" si="50"/>
        <v>0</v>
      </c>
      <c r="F134">
        <f t="shared" si="44"/>
        <v>0</v>
      </c>
      <c r="G134">
        <f t="shared" si="45"/>
        <v>0</v>
      </c>
      <c r="H134">
        <f t="shared" si="46"/>
        <v>0</v>
      </c>
      <c r="I134">
        <f t="shared" si="51"/>
        <v>0</v>
      </c>
      <c r="J134">
        <f t="shared" si="52"/>
        <v>2.5</v>
      </c>
      <c r="K134">
        <f t="shared" si="47"/>
        <v>0.41666666666666663</v>
      </c>
      <c r="M134">
        <f t="shared" si="56"/>
        <v>9.6385506329288009E-2</v>
      </c>
      <c r="N134">
        <f t="shared" si="53"/>
        <v>5.9947462645399984E-5</v>
      </c>
      <c r="O134">
        <f t="shared" si="57"/>
        <v>0.90355454620806619</v>
      </c>
      <c r="P134">
        <f t="shared" si="58"/>
        <v>0.19007218136217144</v>
      </c>
      <c r="Q134">
        <f t="shared" si="54"/>
        <v>3.1727852420989373E-3</v>
      </c>
      <c r="R134">
        <f t="shared" si="59"/>
        <v>0.80675503339572818</v>
      </c>
      <c r="T134">
        <f t="shared" si="48"/>
        <v>6.1441709142148495</v>
      </c>
      <c r="U134">
        <f t="shared" si="49"/>
        <v>5.4859342270909517</v>
      </c>
      <c r="W134">
        <f t="shared" si="55"/>
        <v>8.3725049561971258E-4</v>
      </c>
    </row>
    <row r="135" spans="1:23" x14ac:dyDescent="0.55000000000000004">
      <c r="A135">
        <v>132</v>
      </c>
      <c r="B135" s="3">
        <f t="shared" si="41"/>
        <v>44014</v>
      </c>
      <c r="C135">
        <f t="shared" si="42"/>
        <v>2.5</v>
      </c>
      <c r="D135">
        <f t="shared" si="43"/>
        <v>0.41666666666666663</v>
      </c>
      <c r="E135">
        <f t="shared" si="50"/>
        <v>0</v>
      </c>
      <c r="F135">
        <f t="shared" si="44"/>
        <v>0</v>
      </c>
      <c r="G135">
        <f t="shared" si="45"/>
        <v>0</v>
      </c>
      <c r="H135">
        <f t="shared" si="46"/>
        <v>0</v>
      </c>
      <c r="I135">
        <f t="shared" si="51"/>
        <v>0</v>
      </c>
      <c r="J135">
        <f t="shared" si="52"/>
        <v>2.5</v>
      </c>
      <c r="K135">
        <f t="shared" si="47"/>
        <v>0.41666666666666663</v>
      </c>
      <c r="M135">
        <f t="shared" si="56"/>
        <v>9.6383098801562914E-2</v>
      </c>
      <c r="N135">
        <f t="shared" si="53"/>
        <v>5.2363746596263714E-5</v>
      </c>
      <c r="O135">
        <f t="shared" si="57"/>
        <v>0.9035645374518404</v>
      </c>
      <c r="P135">
        <f t="shared" si="58"/>
        <v>0.18982090710718832</v>
      </c>
      <c r="Q135">
        <f t="shared" si="54"/>
        <v>2.8952619567322187E-3</v>
      </c>
      <c r="R135">
        <f t="shared" si="59"/>
        <v>0.80728383093607803</v>
      </c>
      <c r="T135">
        <f t="shared" si="48"/>
        <v>6.1442388546725137</v>
      </c>
      <c r="U135">
        <f t="shared" si="49"/>
        <v>5.4895300503653308</v>
      </c>
      <c r="W135">
        <f t="shared" si="55"/>
        <v>7.6411244580549393E-4</v>
      </c>
    </row>
    <row r="136" spans="1:23" x14ac:dyDescent="0.55000000000000004">
      <c r="A136">
        <v>133</v>
      </c>
      <c r="B136" s="3">
        <f t="shared" si="41"/>
        <v>44015</v>
      </c>
      <c r="C136">
        <f t="shared" si="42"/>
        <v>2.5</v>
      </c>
      <c r="D136">
        <f t="shared" si="43"/>
        <v>0.41666666666666663</v>
      </c>
      <c r="E136">
        <f t="shared" si="50"/>
        <v>0</v>
      </c>
      <c r="F136">
        <f t="shared" si="44"/>
        <v>0</v>
      </c>
      <c r="G136">
        <f t="shared" si="45"/>
        <v>0</v>
      </c>
      <c r="H136">
        <f t="shared" si="46"/>
        <v>0</v>
      </c>
      <c r="I136">
        <f t="shared" si="51"/>
        <v>0</v>
      </c>
      <c r="J136">
        <f t="shared" si="52"/>
        <v>2.5</v>
      </c>
      <c r="K136">
        <f t="shared" si="47"/>
        <v>0.41666666666666663</v>
      </c>
      <c r="M136">
        <f t="shared" si="56"/>
        <v>9.6380995893162166E-2</v>
      </c>
      <c r="N136">
        <f t="shared" si="53"/>
        <v>4.5739363897639632E-5</v>
      </c>
      <c r="O136">
        <f t="shared" si="57"/>
        <v>0.90357326474293975</v>
      </c>
      <c r="P136">
        <f t="shared" si="58"/>
        <v>0.18959191491929672</v>
      </c>
      <c r="Q136">
        <f t="shared" si="54"/>
        <v>2.6417104851684499E-3</v>
      </c>
      <c r="R136">
        <f t="shared" si="59"/>
        <v>0.80776637459553335</v>
      </c>
      <c r="T136">
        <f t="shared" si="48"/>
        <v>6.1442982002519901</v>
      </c>
      <c r="U136">
        <f t="shared" si="49"/>
        <v>5.4928113472496261</v>
      </c>
      <c r="W136">
        <f t="shared" si="55"/>
        <v>6.972755879130092E-4</v>
      </c>
    </row>
    <row r="137" spans="1:23" x14ac:dyDescent="0.55000000000000004">
      <c r="A137">
        <v>134</v>
      </c>
      <c r="B137" s="3">
        <f t="shared" si="41"/>
        <v>44016</v>
      </c>
      <c r="C137">
        <f t="shared" si="42"/>
        <v>2.5</v>
      </c>
      <c r="D137">
        <f t="shared" si="43"/>
        <v>0.41666666666666663</v>
      </c>
      <c r="E137">
        <f t="shared" si="50"/>
        <v>0</v>
      </c>
      <c r="F137">
        <f t="shared" si="44"/>
        <v>0</v>
      </c>
      <c r="G137">
        <f t="shared" si="45"/>
        <v>0</v>
      </c>
      <c r="H137">
        <f t="shared" si="46"/>
        <v>0</v>
      </c>
      <c r="I137">
        <f t="shared" si="51"/>
        <v>0</v>
      </c>
      <c r="J137">
        <f t="shared" si="52"/>
        <v>2.5</v>
      </c>
      <c r="K137">
        <f t="shared" si="47"/>
        <v>0.41666666666666663</v>
      </c>
      <c r="M137">
        <f t="shared" si="56"/>
        <v>9.6379159057560504E-2</v>
      </c>
      <c r="N137">
        <f t="shared" si="53"/>
        <v>3.9952972183022297E-5</v>
      </c>
      <c r="O137">
        <f t="shared" si="57"/>
        <v>0.90358088797025604</v>
      </c>
      <c r="P137">
        <f t="shared" si="58"/>
        <v>0.18938322869031946</v>
      </c>
      <c r="Q137">
        <f t="shared" si="54"/>
        <v>2.4101116332843212E-3</v>
      </c>
      <c r="R137">
        <f t="shared" si="59"/>
        <v>0.80820665967639471</v>
      </c>
      <c r="T137">
        <f t="shared" si="48"/>
        <v>6.1443500381977412</v>
      </c>
      <c r="U137">
        <f t="shared" si="49"/>
        <v>5.4958052857994835</v>
      </c>
      <c r="W137">
        <f t="shared" si="55"/>
        <v>6.3621194184473493E-4</v>
      </c>
    </row>
    <row r="138" spans="1:23" x14ac:dyDescent="0.55000000000000004">
      <c r="A138">
        <v>135</v>
      </c>
      <c r="B138" s="3">
        <f t="shared" si="41"/>
        <v>44017</v>
      </c>
      <c r="C138">
        <f t="shared" si="42"/>
        <v>2.5</v>
      </c>
      <c r="D138">
        <f t="shared" si="43"/>
        <v>0.41666666666666663</v>
      </c>
      <c r="E138">
        <f t="shared" si="50"/>
        <v>0</v>
      </c>
      <c r="F138">
        <f t="shared" si="44"/>
        <v>0</v>
      </c>
      <c r="G138">
        <f t="shared" si="45"/>
        <v>0</v>
      </c>
      <c r="H138">
        <f t="shared" si="46"/>
        <v>0</v>
      </c>
      <c r="I138">
        <f t="shared" si="51"/>
        <v>0</v>
      </c>
      <c r="J138">
        <f t="shared" si="52"/>
        <v>2.5</v>
      </c>
      <c r="K138">
        <f t="shared" si="47"/>
        <v>0.41666666666666663</v>
      </c>
      <c r="M138">
        <f t="shared" si="56"/>
        <v>9.6377554626785156E-2</v>
      </c>
      <c r="N138">
        <f t="shared" si="53"/>
        <v>3.4898574261205995E-5</v>
      </c>
      <c r="O138">
        <f t="shared" si="57"/>
        <v>0.90358754679895326</v>
      </c>
      <c r="P138">
        <f t="shared" si="58"/>
        <v>0.18919304755589633</v>
      </c>
      <c r="Q138">
        <f t="shared" si="54"/>
        <v>2.1986074954933859E-3</v>
      </c>
      <c r="R138">
        <f t="shared" si="59"/>
        <v>0.80860834494860878</v>
      </c>
      <c r="T138">
        <f t="shared" si="48"/>
        <v>6.1443953182328812</v>
      </c>
      <c r="U138">
        <f t="shared" si="49"/>
        <v>5.4985367456505392</v>
      </c>
      <c r="W138">
        <f t="shared" si="55"/>
        <v>5.8043521834930719E-4</v>
      </c>
    </row>
    <row r="139" spans="1:23" x14ac:dyDescent="0.55000000000000004">
      <c r="A139">
        <v>136</v>
      </c>
      <c r="B139" s="3">
        <f t="shared" si="41"/>
        <v>44018</v>
      </c>
      <c r="C139">
        <f t="shared" si="42"/>
        <v>2.5</v>
      </c>
      <c r="D139">
        <f t="shared" si="43"/>
        <v>0.41666666666666663</v>
      </c>
      <c r="E139">
        <f t="shared" si="50"/>
        <v>0</v>
      </c>
      <c r="F139">
        <f t="shared" si="44"/>
        <v>0</v>
      </c>
      <c r="G139">
        <f t="shared" si="45"/>
        <v>0</v>
      </c>
      <c r="H139">
        <f t="shared" si="46"/>
        <v>0</v>
      </c>
      <c r="I139">
        <f t="shared" si="51"/>
        <v>0</v>
      </c>
      <c r="J139">
        <f t="shared" si="52"/>
        <v>2.5</v>
      </c>
      <c r="K139">
        <f t="shared" si="47"/>
        <v>0.41666666666666663</v>
      </c>
      <c r="M139">
        <f t="shared" si="56"/>
        <v>9.6376153193765468E-2</v>
      </c>
      <c r="N139">
        <f t="shared" si="53"/>
        <v>3.0483578237361783E-5</v>
      </c>
      <c r="O139">
        <f t="shared" si="57"/>
        <v>0.90359336322799677</v>
      </c>
      <c r="P139">
        <f t="shared" si="58"/>
        <v>0.18901973036737482</v>
      </c>
      <c r="Q139">
        <f t="shared" si="54"/>
        <v>2.0054901014326678E-3</v>
      </c>
      <c r="R139">
        <f t="shared" si="59"/>
        <v>0.80897477953119101</v>
      </c>
      <c r="T139">
        <f t="shared" si="48"/>
        <v>6.1444348699503779</v>
      </c>
      <c r="U139">
        <f t="shared" si="49"/>
        <v>5.5010285008120983</v>
      </c>
      <c r="W139">
        <f t="shared" si="55"/>
        <v>5.2949797183132372E-4</v>
      </c>
    </row>
    <row r="140" spans="1:23" x14ac:dyDescent="0.55000000000000004">
      <c r="A140">
        <v>137</v>
      </c>
      <c r="B140" s="3">
        <f t="shared" si="41"/>
        <v>44019</v>
      </c>
      <c r="C140">
        <f t="shared" si="42"/>
        <v>2.5</v>
      </c>
      <c r="D140">
        <f t="shared" si="43"/>
        <v>0.41666666666666663</v>
      </c>
      <c r="E140">
        <f t="shared" si="50"/>
        <v>0</v>
      </c>
      <c r="F140">
        <f t="shared" si="44"/>
        <v>0</v>
      </c>
      <c r="G140">
        <f t="shared" si="45"/>
        <v>0</v>
      </c>
      <c r="H140">
        <f t="shared" si="46"/>
        <v>0</v>
      </c>
      <c r="I140">
        <f t="shared" si="51"/>
        <v>0</v>
      </c>
      <c r="J140">
        <f t="shared" si="52"/>
        <v>2.5</v>
      </c>
      <c r="K140">
        <f t="shared" si="47"/>
        <v>0.41666666666666663</v>
      </c>
      <c r="M140">
        <f t="shared" si="56"/>
        <v>9.6374929072929591E-2</v>
      </c>
      <c r="N140">
        <f t="shared" si="53"/>
        <v>2.6627102700342369E-5</v>
      </c>
      <c r="O140">
        <f t="shared" si="57"/>
        <v>0.90359844382436971</v>
      </c>
      <c r="P140">
        <f t="shared" si="58"/>
        <v>0.18886178153478014</v>
      </c>
      <c r="Q140">
        <f t="shared" si="54"/>
        <v>1.8291905837885742E-3</v>
      </c>
      <c r="R140">
        <f t="shared" si="59"/>
        <v>0.80930902788142978</v>
      </c>
      <c r="T140">
        <f t="shared" si="48"/>
        <v>6.1444694180057136</v>
      </c>
      <c r="U140">
        <f t="shared" si="49"/>
        <v>5.5033013895937222</v>
      </c>
      <c r="W140">
        <f t="shared" si="55"/>
        <v>4.8298886609503407E-4</v>
      </c>
    </row>
    <row r="141" spans="1:23" x14ac:dyDescent="0.55000000000000004">
      <c r="A141">
        <v>138</v>
      </c>
      <c r="B141" s="3">
        <f t="shared" si="41"/>
        <v>44020</v>
      </c>
      <c r="C141">
        <f t="shared" si="42"/>
        <v>2.5</v>
      </c>
      <c r="D141">
        <f t="shared" si="43"/>
        <v>0.41666666666666663</v>
      </c>
      <c r="E141">
        <f t="shared" si="50"/>
        <v>0</v>
      </c>
      <c r="F141">
        <f t="shared" si="44"/>
        <v>0</v>
      </c>
      <c r="G141">
        <f t="shared" si="45"/>
        <v>0</v>
      </c>
      <c r="H141">
        <f t="shared" si="46"/>
        <v>0</v>
      </c>
      <c r="I141">
        <f t="shared" si="51"/>
        <v>0</v>
      </c>
      <c r="J141">
        <f t="shared" si="52"/>
        <v>2.5</v>
      </c>
      <c r="K141">
        <f t="shared" si="47"/>
        <v>0.41666666666666663</v>
      </c>
      <c r="M141">
        <f t="shared" si="56"/>
        <v>9.6373859829123693E-2</v>
      </c>
      <c r="N141">
        <f t="shared" si="53"/>
        <v>2.3258496056186602E-5</v>
      </c>
      <c r="O141">
        <f t="shared" si="57"/>
        <v>0.90360288167481972</v>
      </c>
      <c r="P141">
        <f t="shared" si="58"/>
        <v>0.18871783812127141</v>
      </c>
      <c r="Q141">
        <f t="shared" si="54"/>
        <v>1.6682688999992096E-3</v>
      </c>
      <c r="R141">
        <f t="shared" si="59"/>
        <v>0.80961389297872788</v>
      </c>
      <c r="T141">
        <f t="shared" si="48"/>
        <v>6.1444995953887735</v>
      </c>
      <c r="U141">
        <f t="shared" si="49"/>
        <v>5.5053744722553493</v>
      </c>
      <c r="W141">
        <f t="shared" si="55"/>
        <v>4.4053006559574819E-4</v>
      </c>
    </row>
    <row r="142" spans="1:23" x14ac:dyDescent="0.55000000000000004">
      <c r="A142">
        <v>139</v>
      </c>
      <c r="B142" s="3">
        <f t="shared" si="41"/>
        <v>44021</v>
      </c>
      <c r="C142">
        <f t="shared" si="42"/>
        <v>2.5</v>
      </c>
      <c r="D142">
        <f t="shared" si="43"/>
        <v>0.41666666666666663</v>
      </c>
      <c r="E142">
        <f t="shared" si="50"/>
        <v>0</v>
      </c>
      <c r="F142">
        <f t="shared" si="44"/>
        <v>0</v>
      </c>
      <c r="G142">
        <f t="shared" si="45"/>
        <v>0</v>
      </c>
      <c r="H142">
        <f t="shared" si="46"/>
        <v>0</v>
      </c>
      <c r="I142">
        <f t="shared" si="51"/>
        <v>0</v>
      </c>
      <c r="J142">
        <f t="shared" si="52"/>
        <v>2.5</v>
      </c>
      <c r="K142">
        <f t="shared" si="47"/>
        <v>0.41666666666666663</v>
      </c>
      <c r="M142">
        <f t="shared" si="56"/>
        <v>9.6372925866190881E-2</v>
      </c>
      <c r="N142">
        <f t="shared" si="53"/>
        <v>2.0316042979636817E-5</v>
      </c>
      <c r="O142">
        <f t="shared" si="57"/>
        <v>0.90360675809082913</v>
      </c>
      <c r="P142">
        <f t="shared" si="58"/>
        <v>0.18858665807951608</v>
      </c>
      <c r="Q142">
        <f t="shared" si="54"/>
        <v>1.521404125088009E-3</v>
      </c>
      <c r="R142">
        <f t="shared" si="59"/>
        <v>0.80989193779539437</v>
      </c>
      <c r="T142">
        <f t="shared" si="48"/>
        <v>6.1445259550176372</v>
      </c>
      <c r="U142">
        <f t="shared" si="49"/>
        <v>5.5072651770086818</v>
      </c>
      <c r="W142">
        <f t="shared" si="55"/>
        <v>4.0177476008314289E-4</v>
      </c>
    </row>
    <row r="143" spans="1:23" x14ac:dyDescent="0.55000000000000004">
      <c r="A143">
        <v>140</v>
      </c>
      <c r="B143" s="3">
        <f t="shared" si="41"/>
        <v>44022</v>
      </c>
      <c r="C143">
        <f t="shared" si="42"/>
        <v>2.5</v>
      </c>
      <c r="D143">
        <f t="shared" si="43"/>
        <v>0.41666666666666663</v>
      </c>
      <c r="E143">
        <f t="shared" si="50"/>
        <v>0</v>
      </c>
      <c r="F143">
        <f t="shared" si="44"/>
        <v>0</v>
      </c>
      <c r="G143">
        <f t="shared" si="45"/>
        <v>0</v>
      </c>
      <c r="H143">
        <f t="shared" si="46"/>
        <v>0</v>
      </c>
      <c r="I143">
        <f t="shared" si="51"/>
        <v>0</v>
      </c>
      <c r="J143">
        <f t="shared" si="52"/>
        <v>2.5</v>
      </c>
      <c r="K143">
        <f t="shared" si="47"/>
        <v>0.41666666666666663</v>
      </c>
      <c r="M143">
        <f t="shared" si="56"/>
        <v>9.6372110067647565E-2</v>
      </c>
      <c r="N143">
        <f t="shared" si="53"/>
        <v>1.7745834359685214E-5</v>
      </c>
      <c r="O143">
        <f t="shared" si="57"/>
        <v>0.90361014409799245</v>
      </c>
      <c r="P143">
        <f t="shared" si="58"/>
        <v>0.18846710952970827</v>
      </c>
      <c r="Q143">
        <f t="shared" si="54"/>
        <v>1.3873853207144815E-3</v>
      </c>
      <c r="R143">
        <f t="shared" si="59"/>
        <v>0.81014550514957573</v>
      </c>
      <c r="T143">
        <f t="shared" si="48"/>
        <v>6.1445489798663484</v>
      </c>
      <c r="U143">
        <f t="shared" si="49"/>
        <v>5.5089894350171145</v>
      </c>
      <c r="W143">
        <f t="shared" si="55"/>
        <v>3.664048267920288E-4</v>
      </c>
    </row>
    <row r="144" spans="1:23" x14ac:dyDescent="0.55000000000000004">
      <c r="A144">
        <v>141</v>
      </c>
      <c r="B144" s="3">
        <f t="shared" si="41"/>
        <v>44023</v>
      </c>
      <c r="C144">
        <f t="shared" si="42"/>
        <v>2.5</v>
      </c>
      <c r="D144">
        <f t="shared" si="43"/>
        <v>0.41666666666666663</v>
      </c>
      <c r="E144">
        <f t="shared" si="50"/>
        <v>0</v>
      </c>
      <c r="F144">
        <f t="shared" si="44"/>
        <v>0</v>
      </c>
      <c r="G144">
        <f t="shared" si="45"/>
        <v>0</v>
      </c>
      <c r="H144">
        <f t="shared" si="46"/>
        <v>0</v>
      </c>
      <c r="I144">
        <f t="shared" si="51"/>
        <v>0</v>
      </c>
      <c r="J144">
        <f t="shared" si="52"/>
        <v>2.5</v>
      </c>
      <c r="K144">
        <f t="shared" si="47"/>
        <v>0.41666666666666663</v>
      </c>
      <c r="M144">
        <f t="shared" si="56"/>
        <v>9.6371397482855004E-2</v>
      </c>
      <c r="N144">
        <f t="shared" si="53"/>
        <v>1.5500780092301774E-5</v>
      </c>
      <c r="O144">
        <f t="shared" si="57"/>
        <v>0.90361310173705245</v>
      </c>
      <c r="P144">
        <f t="shared" si="58"/>
        <v>0.18835816098754202</v>
      </c>
      <c r="Q144">
        <f t="shared" si="54"/>
        <v>1.2651029760949871E-3</v>
      </c>
      <c r="R144">
        <f t="shared" si="59"/>
        <v>0.81037673603636151</v>
      </c>
      <c r="T144">
        <f t="shared" si="48"/>
        <v>6.1445690918119569</v>
      </c>
      <c r="U144">
        <f t="shared" si="49"/>
        <v>5.5105618050472582</v>
      </c>
      <c r="W144">
        <f t="shared" si="55"/>
        <v>3.3412863140540425E-4</v>
      </c>
    </row>
    <row r="145" spans="1:23" x14ac:dyDescent="0.55000000000000004">
      <c r="A145">
        <v>142</v>
      </c>
      <c r="B145" s="3">
        <f t="shared" si="41"/>
        <v>44024</v>
      </c>
      <c r="C145">
        <f t="shared" si="42"/>
        <v>2.5</v>
      </c>
      <c r="D145">
        <f t="shared" si="43"/>
        <v>0.41666666666666663</v>
      </c>
      <c r="E145">
        <f t="shared" si="50"/>
        <v>0</v>
      </c>
      <c r="F145">
        <f t="shared" si="44"/>
        <v>0</v>
      </c>
      <c r="G145">
        <f t="shared" si="45"/>
        <v>0</v>
      </c>
      <c r="H145">
        <f t="shared" si="46"/>
        <v>0</v>
      </c>
      <c r="I145">
        <f t="shared" si="51"/>
        <v>0</v>
      </c>
      <c r="J145">
        <f t="shared" si="52"/>
        <v>2.5</v>
      </c>
      <c r="K145">
        <f t="shared" si="47"/>
        <v>0.41666666666666663</v>
      </c>
      <c r="M145">
        <f t="shared" si="56"/>
        <v>9.6370775052921853E-2</v>
      </c>
      <c r="N145">
        <f t="shared" si="53"/>
        <v>1.3539746676738787E-5</v>
      </c>
      <c r="O145">
        <f t="shared" si="57"/>
        <v>0.90361568520040114</v>
      </c>
      <c r="P145">
        <f t="shared" si="58"/>
        <v>0.18825887245835987</v>
      </c>
      <c r="Q145">
        <f t="shared" si="54"/>
        <v>1.1535410092612885E-3</v>
      </c>
      <c r="R145">
        <f t="shared" si="59"/>
        <v>0.81058758653237739</v>
      </c>
      <c r="T145">
        <f t="shared" si="48"/>
        <v>6.1445866593627274</v>
      </c>
      <c r="U145">
        <f t="shared" si="49"/>
        <v>5.5119955884201657</v>
      </c>
      <c r="W145">
        <f t="shared" si="55"/>
        <v>3.0467896674287603E-4</v>
      </c>
    </row>
    <row r="146" spans="1:23" x14ac:dyDescent="0.55000000000000004">
      <c r="A146">
        <v>143</v>
      </c>
      <c r="B146" s="3">
        <f t="shared" si="41"/>
        <v>44025</v>
      </c>
      <c r="C146">
        <f t="shared" si="42"/>
        <v>2.5</v>
      </c>
      <c r="D146">
        <f t="shared" si="43"/>
        <v>0.41666666666666663</v>
      </c>
      <c r="E146">
        <f t="shared" si="50"/>
        <v>0</v>
      </c>
      <c r="F146">
        <f t="shared" si="44"/>
        <v>0</v>
      </c>
      <c r="G146">
        <f t="shared" si="45"/>
        <v>0</v>
      </c>
      <c r="H146">
        <f t="shared" si="46"/>
        <v>0</v>
      </c>
      <c r="I146">
        <f t="shared" si="51"/>
        <v>0</v>
      </c>
      <c r="J146">
        <f t="shared" si="52"/>
        <v>2.5</v>
      </c>
      <c r="K146">
        <f t="shared" si="47"/>
        <v>0.41666666666666663</v>
      </c>
      <c r="M146">
        <f t="shared" si="56"/>
        <v>9.6370231371304668E-2</v>
      </c>
      <c r="N146">
        <f t="shared" si="53"/>
        <v>1.1826803847806297E-5</v>
      </c>
      <c r="O146">
        <f t="shared" si="57"/>
        <v>0.90361794182484723</v>
      </c>
      <c r="P146">
        <f t="shared" si="58"/>
        <v>0.18816838732096902</v>
      </c>
      <c r="Q146">
        <f t="shared" si="54"/>
        <v>1.051769311775244E-3</v>
      </c>
      <c r="R146">
        <f t="shared" si="59"/>
        <v>0.81077984336725428</v>
      </c>
      <c r="T146">
        <f t="shared" si="48"/>
        <v>6.1446020044089611</v>
      </c>
      <c r="U146">
        <f t="shared" si="49"/>
        <v>5.5133029348973288</v>
      </c>
      <c r="W146">
        <f t="shared" si="55"/>
        <v>2.7781112639709357E-4</v>
      </c>
    </row>
    <row r="147" spans="1:23" x14ac:dyDescent="0.55000000000000004">
      <c r="A147">
        <v>144</v>
      </c>
      <c r="B147" s="3">
        <f t="shared" si="41"/>
        <v>44026</v>
      </c>
      <c r="C147">
        <f t="shared" si="42"/>
        <v>2.5</v>
      </c>
      <c r="D147">
        <f t="shared" si="43"/>
        <v>0.41666666666666663</v>
      </c>
      <c r="E147">
        <f t="shared" si="50"/>
        <v>0</v>
      </c>
      <c r="F147">
        <f t="shared" si="44"/>
        <v>0</v>
      </c>
      <c r="G147">
        <f t="shared" si="45"/>
        <v>0</v>
      </c>
      <c r="H147">
        <f t="shared" si="46"/>
        <v>0</v>
      </c>
      <c r="I147">
        <f t="shared" si="51"/>
        <v>0</v>
      </c>
      <c r="J147">
        <f t="shared" si="52"/>
        <v>2.5</v>
      </c>
      <c r="K147">
        <f t="shared" si="47"/>
        <v>0.41666666666666663</v>
      </c>
      <c r="M147">
        <f t="shared" si="56"/>
        <v>9.6369756474711674E-2</v>
      </c>
      <c r="N147">
        <f t="shared" si="53"/>
        <v>1.0330566466170301E-5</v>
      </c>
      <c r="O147">
        <f t="shared" si="57"/>
        <v>0.90361991295882182</v>
      </c>
      <c r="P147">
        <f t="shared" si="58"/>
        <v>0.18808592493128967</v>
      </c>
      <c r="Q147">
        <f t="shared" si="54"/>
        <v>9.5893681615871708E-4</v>
      </c>
      <c r="R147">
        <f t="shared" si="59"/>
        <v>0.81095513825255017</v>
      </c>
      <c r="T147">
        <f t="shared" si="48"/>
        <v>6.1446154081199884</v>
      </c>
      <c r="U147">
        <f t="shared" si="49"/>
        <v>5.5144949401173404</v>
      </c>
      <c r="W147">
        <f t="shared" si="55"/>
        <v>2.5330110925253789E-4</v>
      </c>
    </row>
    <row r="148" spans="1:23" x14ac:dyDescent="0.55000000000000004">
      <c r="A148">
        <v>145</v>
      </c>
      <c r="B148" s="3">
        <f t="shared" si="41"/>
        <v>44027</v>
      </c>
      <c r="C148">
        <f t="shared" si="42"/>
        <v>2.5</v>
      </c>
      <c r="D148">
        <f t="shared" si="43"/>
        <v>0.41666666666666663</v>
      </c>
      <c r="E148">
        <f t="shared" si="50"/>
        <v>0</v>
      </c>
      <c r="F148">
        <f t="shared" si="44"/>
        <v>0</v>
      </c>
      <c r="G148">
        <f t="shared" si="45"/>
        <v>0</v>
      </c>
      <c r="H148">
        <f t="shared" si="46"/>
        <v>0</v>
      </c>
      <c r="I148">
        <f t="shared" si="51"/>
        <v>0</v>
      </c>
      <c r="J148">
        <f t="shared" si="52"/>
        <v>2.5</v>
      </c>
      <c r="K148">
        <f t="shared" si="47"/>
        <v>0.41666666666666663</v>
      </c>
      <c r="M148">
        <f t="shared" si="56"/>
        <v>9.6369341660472257E-2</v>
      </c>
      <c r="N148">
        <f t="shared" si="53"/>
        <v>9.0236196278880239E-6</v>
      </c>
      <c r="O148">
        <f t="shared" si="57"/>
        <v>0.90362163471989954</v>
      </c>
      <c r="P148">
        <f t="shared" si="58"/>
        <v>0.18801077388211557</v>
      </c>
      <c r="Q148">
        <f t="shared" si="54"/>
        <v>8.7426506263971367E-4</v>
      </c>
      <c r="R148">
        <f t="shared" si="59"/>
        <v>0.81111496105524328</v>
      </c>
      <c r="T148">
        <f t="shared" si="48"/>
        <v>6.1446271160953172</v>
      </c>
      <c r="U148">
        <f t="shared" si="49"/>
        <v>5.5155817351756538</v>
      </c>
      <c r="W148">
        <f t="shared" si="55"/>
        <v>2.3094394989155766E-4</v>
      </c>
    </row>
    <row r="149" spans="1:23" x14ac:dyDescent="0.55000000000000004">
      <c r="A149">
        <v>146</v>
      </c>
      <c r="B149" s="3">
        <f t="shared" si="41"/>
        <v>44028</v>
      </c>
      <c r="C149">
        <f t="shared" si="42"/>
        <v>2.5</v>
      </c>
      <c r="D149">
        <f t="shared" si="43"/>
        <v>0.41666666666666663</v>
      </c>
      <c r="E149">
        <f t="shared" si="50"/>
        <v>0</v>
      </c>
      <c r="F149">
        <f t="shared" si="44"/>
        <v>0</v>
      </c>
      <c r="G149">
        <f t="shared" si="45"/>
        <v>0</v>
      </c>
      <c r="H149">
        <f t="shared" si="46"/>
        <v>0</v>
      </c>
      <c r="I149">
        <f t="shared" si="51"/>
        <v>0</v>
      </c>
      <c r="J149">
        <f t="shared" si="52"/>
        <v>2.5</v>
      </c>
      <c r="K149">
        <f t="shared" si="47"/>
        <v>0.41666666666666663</v>
      </c>
      <c r="M149">
        <f t="shared" si="56"/>
        <v>9.6368979327021029E-2</v>
      </c>
      <c r="N149">
        <f t="shared" si="53"/>
        <v>7.8820164744625549E-6</v>
      </c>
      <c r="O149">
        <f t="shared" si="57"/>
        <v>0.90362313865650423</v>
      </c>
      <c r="P149">
        <f t="shared" si="58"/>
        <v>0.18794228586086348</v>
      </c>
      <c r="Q149">
        <f t="shared" si="54"/>
        <v>7.9704224011850676E-4</v>
      </c>
      <c r="R149">
        <f t="shared" si="59"/>
        <v>0.81126067189901652</v>
      </c>
      <c r="T149">
        <f t="shared" si="48"/>
        <v>6.1446373428642289</v>
      </c>
      <c r="U149">
        <f t="shared" si="49"/>
        <v>5.516572568913312</v>
      </c>
      <c r="W149">
        <f t="shared" si="55"/>
        <v>2.1055216925239766E-4</v>
      </c>
    </row>
    <row r="150" spans="1:23" x14ac:dyDescent="0.55000000000000004">
      <c r="A150">
        <v>147</v>
      </c>
      <c r="B150" s="3">
        <f t="shared" si="41"/>
        <v>44029</v>
      </c>
      <c r="C150">
        <f t="shared" si="42"/>
        <v>2.5</v>
      </c>
      <c r="D150">
        <f t="shared" si="43"/>
        <v>0.41666666666666663</v>
      </c>
      <c r="E150">
        <f t="shared" si="50"/>
        <v>0</v>
      </c>
      <c r="F150">
        <f t="shared" si="44"/>
        <v>0</v>
      </c>
      <c r="G150">
        <f t="shared" si="45"/>
        <v>0</v>
      </c>
      <c r="H150">
        <f t="shared" si="46"/>
        <v>0</v>
      </c>
      <c r="I150">
        <f t="shared" si="51"/>
        <v>0</v>
      </c>
      <c r="J150">
        <f t="shared" si="52"/>
        <v>2.5</v>
      </c>
      <c r="K150">
        <f t="shared" si="47"/>
        <v>0.41666666666666663</v>
      </c>
      <c r="M150">
        <f t="shared" si="56"/>
        <v>9.6368662834569907E-2</v>
      </c>
      <c r="N150">
        <f t="shared" si="53"/>
        <v>6.8848395131699294E-6</v>
      </c>
      <c r="O150">
        <f t="shared" si="57"/>
        <v>0.90362445232591659</v>
      </c>
      <c r="P150">
        <f t="shared" si="58"/>
        <v>0.187879870052307</v>
      </c>
      <c r="Q150">
        <f t="shared" si="54"/>
        <v>7.2661767532189534E-4</v>
      </c>
      <c r="R150">
        <f t="shared" si="59"/>
        <v>0.81139351227236955</v>
      </c>
      <c r="T150">
        <f t="shared" si="48"/>
        <v>6.1446462758162328</v>
      </c>
      <c r="U150">
        <f t="shared" si="49"/>
        <v>5.5174758834521125</v>
      </c>
      <c r="W150">
        <f t="shared" si="55"/>
        <v>1.91954339495207E-4</v>
      </c>
    </row>
    <row r="151" spans="1:23" x14ac:dyDescent="0.55000000000000004">
      <c r="A151">
        <v>148</v>
      </c>
      <c r="B151" s="3">
        <f t="shared" si="41"/>
        <v>44030</v>
      </c>
      <c r="C151">
        <f t="shared" si="42"/>
        <v>2.5</v>
      </c>
      <c r="D151">
        <f t="shared" si="43"/>
        <v>0.41666666666666663</v>
      </c>
      <c r="E151">
        <f t="shared" si="50"/>
        <v>0</v>
      </c>
      <c r="F151">
        <f t="shared" si="44"/>
        <v>0</v>
      </c>
      <c r="G151">
        <f t="shared" si="45"/>
        <v>0</v>
      </c>
      <c r="H151">
        <f t="shared" si="46"/>
        <v>0</v>
      </c>
      <c r="I151">
        <f t="shared" si="51"/>
        <v>0</v>
      </c>
      <c r="J151">
        <f t="shared" si="52"/>
        <v>2.5</v>
      </c>
      <c r="K151">
        <f t="shared" si="47"/>
        <v>0.41666666666666663</v>
      </c>
      <c r="M151">
        <f t="shared" si="56"/>
        <v>9.6368386383412524E-2</v>
      </c>
      <c r="N151">
        <f t="shared" si="53"/>
        <v>6.0138174183561064E-6</v>
      </c>
      <c r="O151">
        <f t="shared" si="57"/>
        <v>0.90362559979916879</v>
      </c>
      <c r="P151">
        <f t="shared" si="58"/>
        <v>0.18782298803796652</v>
      </c>
      <c r="Q151">
        <f t="shared" si="54"/>
        <v>6.6239674377540736E-4</v>
      </c>
      <c r="R151">
        <f t="shared" si="59"/>
        <v>0.81151461521825652</v>
      </c>
      <c r="T151">
        <f t="shared" si="48"/>
        <v>6.1446540786343471</v>
      </c>
      <c r="U151">
        <f t="shared" si="49"/>
        <v>5.5182993834841438</v>
      </c>
      <c r="W151">
        <f t="shared" si="55"/>
        <v>1.7499375680668977E-4</v>
      </c>
    </row>
    <row r="152" spans="1:23" x14ac:dyDescent="0.55000000000000004">
      <c r="A152">
        <v>149</v>
      </c>
      <c r="B152" s="3">
        <f t="shared" si="41"/>
        <v>44031</v>
      </c>
      <c r="C152">
        <f t="shared" si="42"/>
        <v>2.5</v>
      </c>
      <c r="D152">
        <f t="shared" si="43"/>
        <v>0.41666666666666663</v>
      </c>
      <c r="E152">
        <f t="shared" si="50"/>
        <v>0</v>
      </c>
      <c r="F152">
        <f t="shared" si="44"/>
        <v>0</v>
      </c>
      <c r="G152">
        <f t="shared" si="45"/>
        <v>0</v>
      </c>
      <c r="H152">
        <f t="shared" si="46"/>
        <v>0</v>
      </c>
      <c r="I152">
        <f t="shared" si="51"/>
        <v>0</v>
      </c>
      <c r="J152">
        <f t="shared" si="52"/>
        <v>2.5</v>
      </c>
      <c r="K152">
        <f t="shared" si="47"/>
        <v>0.41666666666666663</v>
      </c>
      <c r="M152">
        <f t="shared" si="56"/>
        <v>9.6368144907628933E-2</v>
      </c>
      <c r="N152">
        <f t="shared" si="53"/>
        <v>5.2529902988848552E-6</v>
      </c>
      <c r="O152">
        <f t="shared" si="57"/>
        <v>0.9036266021020718</v>
      </c>
      <c r="P152">
        <f t="shared" si="58"/>
        <v>0.18777114914809881</v>
      </c>
      <c r="Q152">
        <f t="shared" si="54"/>
        <v>6.0383617634722129E-4</v>
      </c>
      <c r="R152">
        <f t="shared" si="59"/>
        <v>0.81162501467555237</v>
      </c>
      <c r="T152">
        <f t="shared" si="48"/>
        <v>6.1446608942940886</v>
      </c>
      <c r="U152">
        <f t="shared" si="49"/>
        <v>5.5190500997937564</v>
      </c>
      <c r="W152">
        <f t="shared" si="55"/>
        <v>1.5952721579257724E-4</v>
      </c>
    </row>
    <row r="153" spans="1:23" x14ac:dyDescent="0.55000000000000004">
      <c r="A153">
        <v>150</v>
      </c>
      <c r="B153" s="3">
        <f t="shared" si="41"/>
        <v>44032</v>
      </c>
      <c r="C153">
        <f t="shared" si="42"/>
        <v>2.5</v>
      </c>
      <c r="D153">
        <f t="shared" si="43"/>
        <v>0.41666666666666663</v>
      </c>
      <c r="E153">
        <f t="shared" si="50"/>
        <v>0</v>
      </c>
      <c r="F153">
        <f t="shared" si="44"/>
        <v>0</v>
      </c>
      <c r="G153">
        <f t="shared" si="45"/>
        <v>0</v>
      </c>
      <c r="H153">
        <f t="shared" si="46"/>
        <v>0</v>
      </c>
      <c r="I153">
        <f t="shared" si="51"/>
        <v>0</v>
      </c>
      <c r="J153">
        <f t="shared" si="52"/>
        <v>2.5</v>
      </c>
      <c r="K153">
        <f t="shared" si="47"/>
        <v>0.41666666666666663</v>
      </c>
      <c r="M153">
        <f t="shared" si="56"/>
        <v>9.6367933982241305E-2</v>
      </c>
      <c r="N153">
        <f t="shared" si="53"/>
        <v>4.588417303371256E-6</v>
      </c>
      <c r="O153">
        <f t="shared" si="57"/>
        <v>0.90362747760045492</v>
      </c>
      <c r="P153">
        <f t="shared" si="58"/>
        <v>0.187723906226128</v>
      </c>
      <c r="Q153">
        <f t="shared" si="54"/>
        <v>5.5043973559348099E-4</v>
      </c>
      <c r="R153">
        <f t="shared" si="59"/>
        <v>0.8117256540382769</v>
      </c>
      <c r="T153">
        <f t="shared" si="48"/>
        <v>6.1446668476830926</v>
      </c>
      <c r="U153">
        <f t="shared" si="49"/>
        <v>5.5197344474602819</v>
      </c>
      <c r="W153">
        <f t="shared" si="55"/>
        <v>1.4542387913695577E-4</v>
      </c>
    </row>
    <row r="154" spans="1:23" x14ac:dyDescent="0.55000000000000004">
      <c r="A154">
        <v>151</v>
      </c>
      <c r="B154" s="3">
        <f t="shared" si="41"/>
        <v>44033</v>
      </c>
      <c r="C154">
        <f t="shared" si="42"/>
        <v>2.5</v>
      </c>
      <c r="D154">
        <f t="shared" si="43"/>
        <v>0.41666666666666663</v>
      </c>
      <c r="E154">
        <f t="shared" si="50"/>
        <v>0</v>
      </c>
      <c r="F154">
        <f t="shared" si="44"/>
        <v>0</v>
      </c>
      <c r="G154">
        <f t="shared" si="45"/>
        <v>0</v>
      </c>
      <c r="H154">
        <f t="shared" si="46"/>
        <v>0</v>
      </c>
      <c r="I154">
        <f t="shared" si="51"/>
        <v>0</v>
      </c>
      <c r="J154">
        <f t="shared" si="52"/>
        <v>2.5</v>
      </c>
      <c r="K154">
        <f t="shared" si="47"/>
        <v>0.41666666666666663</v>
      </c>
      <c r="M154">
        <f t="shared" si="56"/>
        <v>9.6367749742118064E-2</v>
      </c>
      <c r="N154">
        <f t="shared" si="53"/>
        <v>4.007921209381986E-6</v>
      </c>
      <c r="O154">
        <f t="shared" si="57"/>
        <v>0.90362824233667216</v>
      </c>
      <c r="P154">
        <f t="shared" si="58"/>
        <v>0.18768085176891647</v>
      </c>
      <c r="Q154">
        <f t="shared" si="54"/>
        <v>5.0175423687276964E-4</v>
      </c>
      <c r="R154">
        <f t="shared" si="59"/>
        <v>0.81181739399420916</v>
      </c>
      <c r="T154">
        <f t="shared" si="48"/>
        <v>6.1446720478893706</v>
      </c>
      <c r="U154">
        <f t="shared" si="49"/>
        <v>5.5203582791606216</v>
      </c>
      <c r="W154">
        <f t="shared" si="55"/>
        <v>1.3256423632209666E-4</v>
      </c>
    </row>
    <row r="155" spans="1:23" x14ac:dyDescent="0.55000000000000004">
      <c r="A155">
        <v>152</v>
      </c>
      <c r="B155" s="3">
        <f t="shared" si="41"/>
        <v>44034</v>
      </c>
      <c r="C155">
        <f t="shared" si="42"/>
        <v>2.5</v>
      </c>
      <c r="D155">
        <f t="shared" si="43"/>
        <v>0.41666666666666663</v>
      </c>
      <c r="E155">
        <f t="shared" si="50"/>
        <v>0</v>
      </c>
      <c r="F155">
        <f t="shared" si="44"/>
        <v>0</v>
      </c>
      <c r="G155">
        <f t="shared" si="45"/>
        <v>0</v>
      </c>
      <c r="H155">
        <f t="shared" si="46"/>
        <v>0</v>
      </c>
      <c r="I155">
        <f t="shared" si="51"/>
        <v>0</v>
      </c>
      <c r="J155">
        <f t="shared" si="52"/>
        <v>2.5</v>
      </c>
      <c r="K155">
        <f t="shared" si="47"/>
        <v>0.41666666666666663</v>
      </c>
      <c r="M155">
        <f t="shared" si="56"/>
        <v>9.6367588811139687E-2</v>
      </c>
      <c r="N155">
        <f t="shared" si="53"/>
        <v>3.5008653195232596E-6</v>
      </c>
      <c r="O155">
        <f t="shared" si="57"/>
        <v>0.90362891032354042</v>
      </c>
      <c r="P155">
        <f t="shared" si="58"/>
        <v>0.18764161440951857</v>
      </c>
      <c r="Q155">
        <f t="shared" si="54"/>
        <v>4.5736589012520146E-4</v>
      </c>
      <c r="R155">
        <f t="shared" si="59"/>
        <v>0.81190101970035466</v>
      </c>
      <c r="T155">
        <f t="shared" si="48"/>
        <v>6.1446765902000742</v>
      </c>
      <c r="U155">
        <f t="shared" si="49"/>
        <v>5.5209269339624116</v>
      </c>
      <c r="W155">
        <f t="shared" si="55"/>
        <v>1.20839145380192E-4</v>
      </c>
    </row>
    <row r="156" spans="1:23" x14ac:dyDescent="0.55000000000000004">
      <c r="A156">
        <v>153</v>
      </c>
      <c r="B156" s="3">
        <f t="shared" si="41"/>
        <v>44035</v>
      </c>
      <c r="C156">
        <f t="shared" si="42"/>
        <v>2.5</v>
      </c>
      <c r="D156">
        <f t="shared" si="43"/>
        <v>0.41666666666666663</v>
      </c>
      <c r="E156">
        <f t="shared" si="50"/>
        <v>0</v>
      </c>
      <c r="F156">
        <f t="shared" si="44"/>
        <v>0</v>
      </c>
      <c r="G156">
        <f t="shared" si="45"/>
        <v>0</v>
      </c>
      <c r="H156">
        <f t="shared" si="46"/>
        <v>0</v>
      </c>
      <c r="I156">
        <f t="shared" si="51"/>
        <v>0</v>
      </c>
      <c r="J156">
        <f t="shared" si="52"/>
        <v>2.5</v>
      </c>
      <c r="K156">
        <f t="shared" si="47"/>
        <v>0.41666666666666663</v>
      </c>
      <c r="M156">
        <f t="shared" si="56"/>
        <v>9.636744824032735E-2</v>
      </c>
      <c r="N156">
        <f t="shared" si="53"/>
        <v>3.0579585786006316E-6</v>
      </c>
      <c r="O156">
        <f t="shared" si="57"/>
        <v>0.9036294938010937</v>
      </c>
      <c r="P156">
        <f t="shared" si="58"/>
        <v>0.18760585571201902</v>
      </c>
      <c r="Q156">
        <f t="shared" si="54"/>
        <v>4.1689693927055921E-4</v>
      </c>
      <c r="R156">
        <f t="shared" si="59"/>
        <v>0.81197724734870891</v>
      </c>
      <c r="T156">
        <f t="shared" si="48"/>
        <v>6.1446805578474368</v>
      </c>
      <c r="U156">
        <f t="shared" si="49"/>
        <v>5.5214452819712205</v>
      </c>
      <c r="W156">
        <f t="shared" si="55"/>
        <v>1.1014895187181932E-4</v>
      </c>
    </row>
    <row r="157" spans="1:23" x14ac:dyDescent="0.55000000000000004">
      <c r="A157">
        <v>154</v>
      </c>
      <c r="B157" s="3">
        <f t="shared" si="41"/>
        <v>44036</v>
      </c>
      <c r="C157">
        <f t="shared" si="42"/>
        <v>2.5</v>
      </c>
      <c r="D157">
        <f t="shared" si="43"/>
        <v>0.41666666666666663</v>
      </c>
      <c r="E157">
        <f t="shared" si="50"/>
        <v>0</v>
      </c>
      <c r="F157">
        <f t="shared" si="44"/>
        <v>0</v>
      </c>
      <c r="G157">
        <f t="shared" si="45"/>
        <v>0</v>
      </c>
      <c r="H157">
        <f t="shared" si="46"/>
        <v>0</v>
      </c>
      <c r="I157">
        <f t="shared" si="51"/>
        <v>0</v>
      </c>
      <c r="J157">
        <f t="shared" si="52"/>
        <v>2.5</v>
      </c>
      <c r="K157">
        <f t="shared" si="47"/>
        <v>0.41666666666666663</v>
      </c>
      <c r="M157">
        <f t="shared" si="56"/>
        <v>9.6367325453800251E-2</v>
      </c>
      <c r="N157">
        <f t="shared" si="53"/>
        <v>2.6710853426023439E-6</v>
      </c>
      <c r="O157">
        <f t="shared" si="57"/>
        <v>0.90363000346085676</v>
      </c>
      <c r="P157">
        <f t="shared" si="58"/>
        <v>0.18757326725075418</v>
      </c>
      <c r="Q157">
        <f t="shared" si="54"/>
        <v>3.8000257732362223E-4</v>
      </c>
      <c r="R157">
        <f t="shared" si="59"/>
        <v>0.81204673017192064</v>
      </c>
      <c r="T157">
        <f t="shared" si="48"/>
        <v>6.1446840235338254</v>
      </c>
      <c r="U157">
        <f t="shared" si="49"/>
        <v>5.5219177651690599</v>
      </c>
      <c r="W157">
        <f t="shared" si="55"/>
        <v>1.0040267954099299E-4</v>
      </c>
    </row>
    <row r="158" spans="1:23" x14ac:dyDescent="0.55000000000000004">
      <c r="A158">
        <v>155</v>
      </c>
      <c r="B158" s="3">
        <f t="shared" si="41"/>
        <v>44037</v>
      </c>
      <c r="C158">
        <f t="shared" si="42"/>
        <v>2.5</v>
      </c>
      <c r="D158">
        <f t="shared" si="43"/>
        <v>0.41666666666666663</v>
      </c>
      <c r="E158">
        <f t="shared" si="50"/>
        <v>0</v>
      </c>
      <c r="F158">
        <f t="shared" si="44"/>
        <v>0</v>
      </c>
      <c r="G158">
        <f t="shared" si="45"/>
        <v>0</v>
      </c>
      <c r="H158">
        <f t="shared" si="46"/>
        <v>0</v>
      </c>
      <c r="I158">
        <f t="shared" si="51"/>
        <v>0</v>
      </c>
      <c r="J158">
        <f t="shared" si="52"/>
        <v>2.5</v>
      </c>
      <c r="K158">
        <f t="shared" si="47"/>
        <v>0.41666666666666663</v>
      </c>
      <c r="M158">
        <f t="shared" si="56"/>
        <v>9.6367218201570862E-2</v>
      </c>
      <c r="N158">
        <f t="shared" si="53"/>
        <v>2.3331566815542182E-6</v>
      </c>
      <c r="O158">
        <f t="shared" si="57"/>
        <v>0.90363044864174724</v>
      </c>
      <c r="P158">
        <f t="shared" si="58"/>
        <v>0.18754356794867405</v>
      </c>
      <c r="Q158">
        <f t="shared" si="54"/>
        <v>3.4636811651647648E-4</v>
      </c>
      <c r="R158">
        <f t="shared" si="59"/>
        <v>0.81211006393480789</v>
      </c>
      <c r="T158">
        <f t="shared" si="48"/>
        <v>6.1446870507638804</v>
      </c>
      <c r="U158">
        <f t="shared" si="49"/>
        <v>5.5223484347566929</v>
      </c>
      <c r="W158">
        <f t="shared" si="55"/>
        <v>9.151728737210567E-5</v>
      </c>
    </row>
    <row r="159" spans="1:23" x14ac:dyDescent="0.55000000000000004">
      <c r="A159">
        <v>156</v>
      </c>
      <c r="B159" s="3">
        <f t="shared" si="41"/>
        <v>44038</v>
      </c>
      <c r="C159">
        <f t="shared" si="42"/>
        <v>2.5</v>
      </c>
      <c r="D159">
        <f t="shared" si="43"/>
        <v>0.41666666666666663</v>
      </c>
      <c r="E159">
        <f t="shared" si="50"/>
        <v>0</v>
      </c>
      <c r="F159">
        <f t="shared" si="44"/>
        <v>0</v>
      </c>
      <c r="G159">
        <f t="shared" si="45"/>
        <v>0</v>
      </c>
      <c r="H159">
        <f t="shared" si="46"/>
        <v>0</v>
      </c>
      <c r="I159">
        <f t="shared" si="51"/>
        <v>0</v>
      </c>
      <c r="J159">
        <f t="shared" si="52"/>
        <v>2.5</v>
      </c>
      <c r="K159">
        <f t="shared" si="47"/>
        <v>0.41666666666666663</v>
      </c>
      <c r="M159">
        <f t="shared" si="56"/>
        <v>9.6367124518312933E-2</v>
      </c>
      <c r="N159">
        <f t="shared" si="53"/>
        <v>2.0379804925575935E-6</v>
      </c>
      <c r="O159">
        <f t="shared" si="57"/>
        <v>0.90363083750119422</v>
      </c>
      <c r="P159">
        <f t="shared" si="58"/>
        <v>0.18751650165184272</v>
      </c>
      <c r="Q159">
        <f t="shared" si="54"/>
        <v>3.1570639392838125E-4</v>
      </c>
      <c r="R159">
        <f t="shared" si="59"/>
        <v>0.81216779195422728</v>
      </c>
      <c r="T159">
        <f t="shared" si="48"/>
        <v>6.1446896950081209</v>
      </c>
      <c r="U159">
        <f t="shared" si="49"/>
        <v>5.5227409852887455</v>
      </c>
      <c r="W159">
        <f t="shared" si="55"/>
        <v>8.3416988061051409E-5</v>
      </c>
    </row>
    <row r="160" spans="1:23" x14ac:dyDescent="0.55000000000000004">
      <c r="A160">
        <v>157</v>
      </c>
      <c r="B160" s="3">
        <f t="shared" si="41"/>
        <v>44039</v>
      </c>
      <c r="C160">
        <f t="shared" si="42"/>
        <v>2.5</v>
      </c>
      <c r="D160">
        <f t="shared" si="43"/>
        <v>0.41666666666666663</v>
      </c>
      <c r="E160">
        <f t="shared" si="50"/>
        <v>0</v>
      </c>
      <c r="F160">
        <f t="shared" si="44"/>
        <v>0</v>
      </c>
      <c r="G160">
        <f t="shared" si="45"/>
        <v>0</v>
      </c>
      <c r="H160">
        <f t="shared" si="46"/>
        <v>0</v>
      </c>
      <c r="I160">
        <f t="shared" si="51"/>
        <v>0</v>
      </c>
      <c r="J160">
        <f t="shared" si="52"/>
        <v>2.5</v>
      </c>
      <c r="K160">
        <f t="shared" si="47"/>
        <v>0.41666666666666663</v>
      </c>
      <c r="M160">
        <f t="shared" si="56"/>
        <v>9.6367042687346305E-2</v>
      </c>
      <c r="N160">
        <f t="shared" si="53"/>
        <v>1.7801480437530739E-6</v>
      </c>
      <c r="O160">
        <f t="shared" si="57"/>
        <v>0.90363117716460961</v>
      </c>
      <c r="P160">
        <f t="shared" si="58"/>
        <v>0.18749183491911831</v>
      </c>
      <c r="Q160">
        <f t="shared" si="54"/>
        <v>2.8775539433138796E-4</v>
      </c>
      <c r="R160">
        <f t="shared" si="59"/>
        <v>0.81222040968654863</v>
      </c>
      <c r="T160">
        <f t="shared" si="48"/>
        <v>6.144692004719345</v>
      </c>
      <c r="U160">
        <f t="shared" si="49"/>
        <v>5.5230987858685303</v>
      </c>
      <c r="W160">
        <f t="shared" si="55"/>
        <v>7.603262320441847E-5</v>
      </c>
    </row>
    <row r="161" spans="1:23" x14ac:dyDescent="0.55000000000000004">
      <c r="A161">
        <v>158</v>
      </c>
      <c r="B161" s="3">
        <f t="shared" si="41"/>
        <v>44040</v>
      </c>
      <c r="C161">
        <f t="shared" si="42"/>
        <v>2.5</v>
      </c>
      <c r="D161">
        <f t="shared" si="43"/>
        <v>0.41666666666666663</v>
      </c>
      <c r="E161">
        <f t="shared" si="50"/>
        <v>0</v>
      </c>
      <c r="F161">
        <f t="shared" si="44"/>
        <v>0</v>
      </c>
      <c r="G161">
        <f t="shared" si="45"/>
        <v>0</v>
      </c>
      <c r="H161">
        <f t="shared" si="46"/>
        <v>0</v>
      </c>
      <c r="I161">
        <f t="shared" si="51"/>
        <v>0</v>
      </c>
      <c r="J161">
        <f t="shared" si="52"/>
        <v>2.5</v>
      </c>
      <c r="K161">
        <f t="shared" si="47"/>
        <v>0.41666666666666663</v>
      </c>
      <c r="M161">
        <f t="shared" si="56"/>
        <v>9.6366971209178587E-2</v>
      </c>
      <c r="N161">
        <f t="shared" si="53"/>
        <v>1.5549348708451235E-6</v>
      </c>
      <c r="O161">
        <f t="shared" si="57"/>
        <v>0.90363147385595022</v>
      </c>
      <c r="P161">
        <f t="shared" si="58"/>
        <v>0.1874693550079137</v>
      </c>
      <c r="Q161">
        <f t="shared" si="54"/>
        <v>2.6227607314743432E-4</v>
      </c>
      <c r="R161">
        <f t="shared" si="59"/>
        <v>0.81226836891893717</v>
      </c>
      <c r="T161">
        <f t="shared" si="48"/>
        <v>6.1446940222204605</v>
      </c>
      <c r="U161">
        <f t="shared" si="49"/>
        <v>5.5234249086487726</v>
      </c>
      <c r="W161">
        <f t="shared" si="55"/>
        <v>6.9301090801475923E-5</v>
      </c>
    </row>
    <row r="162" spans="1:23" x14ac:dyDescent="0.55000000000000004">
      <c r="A162">
        <v>159</v>
      </c>
      <c r="B162" s="3">
        <f t="shared" si="41"/>
        <v>44041</v>
      </c>
      <c r="C162">
        <f t="shared" si="42"/>
        <v>2.5</v>
      </c>
      <c r="D162">
        <f t="shared" si="43"/>
        <v>0.41666666666666663</v>
      </c>
      <c r="E162">
        <f t="shared" si="50"/>
        <v>0</v>
      </c>
      <c r="F162">
        <f t="shared" si="44"/>
        <v>0</v>
      </c>
      <c r="G162">
        <f t="shared" si="45"/>
        <v>0</v>
      </c>
      <c r="H162">
        <f t="shared" si="46"/>
        <v>0</v>
      </c>
      <c r="I162">
        <f t="shared" si="51"/>
        <v>0</v>
      </c>
      <c r="J162">
        <f t="shared" si="52"/>
        <v>2.5</v>
      </c>
      <c r="K162">
        <f t="shared" si="47"/>
        <v>0.41666666666666663</v>
      </c>
      <c r="M162">
        <f t="shared" si="56"/>
        <v>9.6366908774026955E-2</v>
      </c>
      <c r="N162">
        <f t="shared" si="53"/>
        <v>1.3582142106754695E-6</v>
      </c>
      <c r="O162">
        <f t="shared" si="57"/>
        <v>0.90363173301176203</v>
      </c>
      <c r="P162">
        <f t="shared" si="58"/>
        <v>0.18744886803863581</v>
      </c>
      <c r="Q162">
        <f t="shared" si="54"/>
        <v>2.3905036356742772E-4</v>
      </c>
      <c r="R162">
        <f t="shared" si="59"/>
        <v>0.81231208159779511</v>
      </c>
      <c r="T162">
        <f t="shared" si="48"/>
        <v>6.144695784479981</v>
      </c>
      <c r="U162">
        <f t="shared" si="49"/>
        <v>5.5237221548650064</v>
      </c>
      <c r="W162">
        <f t="shared" si="55"/>
        <v>6.3164820949673754E-5</v>
      </c>
    </row>
    <row r="163" spans="1:23" x14ac:dyDescent="0.55000000000000004">
      <c r="A163">
        <v>160</v>
      </c>
      <c r="B163" s="3">
        <f t="shared" si="41"/>
        <v>44042</v>
      </c>
      <c r="C163">
        <f t="shared" si="42"/>
        <v>2.5</v>
      </c>
      <c r="D163">
        <f t="shared" si="43"/>
        <v>0.41666666666666663</v>
      </c>
      <c r="E163">
        <f t="shared" si="50"/>
        <v>0</v>
      </c>
      <c r="F163">
        <f t="shared" si="44"/>
        <v>0</v>
      </c>
      <c r="G163">
        <f t="shared" si="45"/>
        <v>0</v>
      </c>
      <c r="H163">
        <f t="shared" si="46"/>
        <v>0</v>
      </c>
      <c r="I163">
        <f t="shared" si="51"/>
        <v>0</v>
      </c>
      <c r="J163">
        <f t="shared" si="52"/>
        <v>2.5</v>
      </c>
      <c r="K163">
        <f t="shared" si="47"/>
        <v>0.41666666666666663</v>
      </c>
      <c r="M163">
        <f t="shared" si="56"/>
        <v>9.636685423781656E-2</v>
      </c>
      <c r="N163">
        <f t="shared" si="53"/>
        <v>1.186381385952787E-6</v>
      </c>
      <c r="O163">
        <f t="shared" si="57"/>
        <v>0.9036319593807971</v>
      </c>
      <c r="P163">
        <f t="shared" si="58"/>
        <v>0.18743019732194624</v>
      </c>
      <c r="Q163">
        <f t="shared" si="54"/>
        <v>2.1787935299574755E-4</v>
      </c>
      <c r="R163">
        <f t="shared" si="59"/>
        <v>0.81235192332505635</v>
      </c>
      <c r="T163">
        <f t="shared" si="48"/>
        <v>6.14469732378942</v>
      </c>
      <c r="U163">
        <f t="shared" si="49"/>
        <v>5.5239930786103821</v>
      </c>
      <c r="W163">
        <f t="shared" si="55"/>
        <v>5.757129589248883E-5</v>
      </c>
    </row>
    <row r="164" spans="1:23" x14ac:dyDescent="0.55000000000000004">
      <c r="A164">
        <v>161</v>
      </c>
      <c r="B164" s="3">
        <f t="shared" si="41"/>
        <v>44043</v>
      </c>
      <c r="C164">
        <f t="shared" si="42"/>
        <v>2.5</v>
      </c>
      <c r="D164">
        <f t="shared" si="43"/>
        <v>0.41666666666666663</v>
      </c>
      <c r="E164">
        <f t="shared" si="50"/>
        <v>0</v>
      </c>
      <c r="F164">
        <f t="shared" si="44"/>
        <v>0</v>
      </c>
      <c r="G164">
        <f t="shared" si="45"/>
        <v>0</v>
      </c>
      <c r="H164">
        <f t="shared" si="46"/>
        <v>0</v>
      </c>
      <c r="I164">
        <f t="shared" si="51"/>
        <v>0</v>
      </c>
      <c r="J164">
        <f t="shared" si="52"/>
        <v>2.5</v>
      </c>
      <c r="K164">
        <f t="shared" si="47"/>
        <v>0.41666666666666663</v>
      </c>
      <c r="M164">
        <f t="shared" si="56"/>
        <v>9.6366806601215688E-2</v>
      </c>
      <c r="N164">
        <f t="shared" si="53"/>
        <v>1.0362877558317271E-6</v>
      </c>
      <c r="O164">
        <f t="shared" si="57"/>
        <v>0.90363215711102807</v>
      </c>
      <c r="P164">
        <f t="shared" si="58"/>
        <v>0.18741318183439443</v>
      </c>
      <c r="Q164">
        <f t="shared" si="54"/>
        <v>1.9858161504827753E-4</v>
      </c>
      <c r="R164">
        <f t="shared" si="59"/>
        <v>0.81238823655055559</v>
      </c>
      <c r="T164">
        <f t="shared" si="48"/>
        <v>6.14469866835499</v>
      </c>
      <c r="U164">
        <f t="shared" si="49"/>
        <v>5.5242400085437779</v>
      </c>
      <c r="W164">
        <f t="shared" si="55"/>
        <v>5.2472610846475861E-5</v>
      </c>
    </row>
    <row r="165" spans="1:23" x14ac:dyDescent="0.55000000000000004">
      <c r="A165">
        <v>162</v>
      </c>
      <c r="B165" s="3">
        <f t="shared" si="41"/>
        <v>44044</v>
      </c>
      <c r="C165">
        <f t="shared" si="42"/>
        <v>2.5</v>
      </c>
      <c r="D165">
        <f t="shared" si="43"/>
        <v>0.41666666666666663</v>
      </c>
      <c r="E165">
        <f t="shared" si="50"/>
        <v>0</v>
      </c>
      <c r="F165">
        <f t="shared" si="44"/>
        <v>0</v>
      </c>
      <c r="G165">
        <f t="shared" si="45"/>
        <v>0</v>
      </c>
      <c r="H165">
        <f t="shared" si="46"/>
        <v>0</v>
      </c>
      <c r="I165">
        <f t="shared" si="51"/>
        <v>0</v>
      </c>
      <c r="J165">
        <f t="shared" si="52"/>
        <v>2.5</v>
      </c>
      <c r="K165">
        <f t="shared" si="47"/>
        <v>0.41666666666666663</v>
      </c>
      <c r="M165">
        <f t="shared" si="56"/>
        <v>9.6366764991323295E-2</v>
      </c>
      <c r="N165">
        <f t="shared" si="53"/>
        <v>9.0518302225537436E-7</v>
      </c>
      <c r="O165">
        <f t="shared" si="57"/>
        <v>0.903632329825654</v>
      </c>
      <c r="P165">
        <f t="shared" si="58"/>
        <v>0.18739767482925693</v>
      </c>
      <c r="Q165">
        <f t="shared" si="54"/>
        <v>1.8099168434440236E-4</v>
      </c>
      <c r="R165">
        <f t="shared" si="59"/>
        <v>0.812421333486397</v>
      </c>
      <c r="T165">
        <f t="shared" si="48"/>
        <v>6.1446998428144468</v>
      </c>
      <c r="U165">
        <f t="shared" si="49"/>
        <v>5.5244650677074993</v>
      </c>
      <c r="W165">
        <f t="shared" si="55"/>
        <v>4.7825072290793493E-5</v>
      </c>
    </row>
    <row r="166" spans="1:23" x14ac:dyDescent="0.55000000000000004">
      <c r="A166">
        <v>163</v>
      </c>
      <c r="B166" s="3">
        <f t="shared" si="41"/>
        <v>44045</v>
      </c>
      <c r="C166">
        <f t="shared" si="42"/>
        <v>2.5</v>
      </c>
      <c r="D166">
        <f t="shared" si="43"/>
        <v>0.41666666666666663</v>
      </c>
      <c r="E166">
        <f t="shared" si="50"/>
        <v>0</v>
      </c>
      <c r="F166">
        <f t="shared" si="44"/>
        <v>0</v>
      </c>
      <c r="G166">
        <f t="shared" si="45"/>
        <v>0</v>
      </c>
      <c r="H166">
        <f t="shared" si="46"/>
        <v>0</v>
      </c>
      <c r="I166">
        <f t="shared" si="51"/>
        <v>0</v>
      </c>
      <c r="J166">
        <f t="shared" si="52"/>
        <v>2.5</v>
      </c>
      <c r="K166">
        <f t="shared" si="47"/>
        <v>0.41666666666666663</v>
      </c>
      <c r="M166">
        <f t="shared" si="56"/>
        <v>9.6366728645673472E-2</v>
      </c>
      <c r="N166">
        <f t="shared" si="53"/>
        <v>7.9066483503773672E-7</v>
      </c>
      <c r="O166">
        <f t="shared" si="57"/>
        <v>0.90363248068949109</v>
      </c>
      <c r="P166">
        <f t="shared" si="58"/>
        <v>0.18738354257058626</v>
      </c>
      <c r="Q166">
        <f t="shared" si="54"/>
        <v>1.6495866229099021E-4</v>
      </c>
      <c r="R166">
        <f t="shared" si="59"/>
        <v>0.81245149876712108</v>
      </c>
      <c r="T166">
        <f t="shared" si="48"/>
        <v>6.1447008686885392</v>
      </c>
      <c r="U166">
        <f t="shared" si="49"/>
        <v>5.5246701916164227</v>
      </c>
      <c r="W166">
        <f t="shared" si="55"/>
        <v>4.358883064627689E-5</v>
      </c>
    </row>
    <row r="167" spans="1:23" x14ac:dyDescent="0.55000000000000004">
      <c r="A167">
        <v>164</v>
      </c>
      <c r="B167" s="3">
        <f t="shared" si="41"/>
        <v>44046</v>
      </c>
      <c r="C167">
        <f t="shared" si="42"/>
        <v>2.5</v>
      </c>
      <c r="D167">
        <f t="shared" si="43"/>
        <v>0.41666666666666663</v>
      </c>
      <c r="E167">
        <f t="shared" si="50"/>
        <v>0</v>
      </c>
      <c r="F167">
        <f t="shared" si="44"/>
        <v>0</v>
      </c>
      <c r="G167">
        <f t="shared" si="45"/>
        <v>0</v>
      </c>
      <c r="H167">
        <f t="shared" si="46"/>
        <v>0</v>
      </c>
      <c r="I167">
        <f t="shared" si="51"/>
        <v>0</v>
      </c>
      <c r="J167">
        <f t="shared" si="52"/>
        <v>2.5</v>
      </c>
      <c r="K167">
        <f t="shared" si="47"/>
        <v>0.41666666666666663</v>
      </c>
      <c r="M167">
        <f t="shared" si="56"/>
        <v>9.6366696898263632E-2</v>
      </c>
      <c r="N167">
        <f t="shared" si="53"/>
        <v>6.9063477236801298E-7</v>
      </c>
      <c r="O167">
        <f t="shared" si="57"/>
        <v>0.90363261246696358</v>
      </c>
      <c r="P167">
        <f t="shared" si="58"/>
        <v>0.18737066317953718</v>
      </c>
      <c r="Q167">
        <f t="shared" si="54"/>
        <v>1.5034494295823798E-4</v>
      </c>
      <c r="R167">
        <f t="shared" si="59"/>
        <v>0.81247899187750294</v>
      </c>
      <c r="T167">
        <f t="shared" si="48"/>
        <v>6.1447017647753519</v>
      </c>
      <c r="U167">
        <f t="shared" si="49"/>
        <v>5.5248571447670196</v>
      </c>
      <c r="W167">
        <f t="shared" si="55"/>
        <v>3.9727544501746799E-5</v>
      </c>
    </row>
    <row r="168" spans="1:23" x14ac:dyDescent="0.55000000000000004">
      <c r="A168">
        <v>165</v>
      </c>
      <c r="B168" s="3">
        <f t="shared" si="41"/>
        <v>44047</v>
      </c>
      <c r="C168">
        <f t="shared" si="42"/>
        <v>2.5</v>
      </c>
      <c r="D168">
        <f t="shared" si="43"/>
        <v>0.41666666666666663</v>
      </c>
      <c r="E168">
        <f t="shared" si="50"/>
        <v>0</v>
      </c>
      <c r="F168">
        <f t="shared" si="44"/>
        <v>0</v>
      </c>
      <c r="G168">
        <f t="shared" si="45"/>
        <v>0</v>
      </c>
      <c r="H168">
        <f t="shared" si="46"/>
        <v>0</v>
      </c>
      <c r="I168">
        <f t="shared" si="51"/>
        <v>0</v>
      </c>
      <c r="J168">
        <f t="shared" si="52"/>
        <v>2.5</v>
      </c>
      <c r="K168">
        <f t="shared" si="47"/>
        <v>0.41666666666666663</v>
      </c>
      <c r="M168">
        <f t="shared" si="56"/>
        <v>9.6366669167350386E-2</v>
      </c>
      <c r="N168">
        <f t="shared" si="53"/>
        <v>6.0325989021342307E-7</v>
      </c>
      <c r="O168">
        <f t="shared" si="57"/>
        <v>0.90363272757275892</v>
      </c>
      <c r="P168">
        <f t="shared" si="58"/>
        <v>0.18735892558300896</v>
      </c>
      <c r="Q168">
        <f t="shared" si="54"/>
        <v>1.3702504899343779E-4</v>
      </c>
      <c r="R168">
        <f t="shared" si="59"/>
        <v>0.81250404936799603</v>
      </c>
      <c r="T168">
        <f t="shared" si="48"/>
        <v>6.1447025474947603</v>
      </c>
      <c r="U168">
        <f t="shared" si="49"/>
        <v>5.5250275357023728</v>
      </c>
      <c r="W168">
        <f t="shared" si="55"/>
        <v>3.6208073762442304E-5</v>
      </c>
    </row>
    <row r="169" spans="1:23" x14ac:dyDescent="0.55000000000000004">
      <c r="A169">
        <v>166</v>
      </c>
      <c r="B169" s="3">
        <f t="shared" si="41"/>
        <v>44048</v>
      </c>
      <c r="C169">
        <f t="shared" si="42"/>
        <v>2.5</v>
      </c>
      <c r="D169">
        <f t="shared" si="43"/>
        <v>0.41666666666666663</v>
      </c>
      <c r="E169">
        <f t="shared" si="50"/>
        <v>0</v>
      </c>
      <c r="F169">
        <f t="shared" si="44"/>
        <v>0</v>
      </c>
      <c r="G169">
        <f t="shared" si="45"/>
        <v>0</v>
      </c>
      <c r="H169">
        <f t="shared" si="46"/>
        <v>0</v>
      </c>
      <c r="I169">
        <f t="shared" si="51"/>
        <v>0</v>
      </c>
      <c r="J169">
        <f t="shared" si="52"/>
        <v>2.5</v>
      </c>
      <c r="K169">
        <f t="shared" si="47"/>
        <v>0.41666666666666663</v>
      </c>
      <c r="M169">
        <f t="shared" si="56"/>
        <v>9.6366644944789442E-2</v>
      </c>
      <c r="N169">
        <f t="shared" si="53"/>
        <v>5.2693913612040634E-7</v>
      </c>
      <c r="O169">
        <f t="shared" si="57"/>
        <v>0.90363282811607393</v>
      </c>
      <c r="P169">
        <f t="shared" si="58"/>
        <v>0.18734822855552671</v>
      </c>
      <c r="Q169">
        <f t="shared" si="54"/>
        <v>1.2488456831010218E-4</v>
      </c>
      <c r="R169">
        <f t="shared" si="59"/>
        <v>0.81252688687616159</v>
      </c>
      <c r="T169">
        <f t="shared" si="48"/>
        <v>6.1447032311893022</v>
      </c>
      <c r="U169">
        <f t="shared" si="49"/>
        <v>5.525182830757899</v>
      </c>
      <c r="W169">
        <f t="shared" si="55"/>
        <v>3.3000199299252925E-5</v>
      </c>
    </row>
    <row r="170" spans="1:23" x14ac:dyDescent="0.55000000000000004">
      <c r="A170">
        <v>167</v>
      </c>
      <c r="B170" s="3">
        <f t="shared" si="41"/>
        <v>44049</v>
      </c>
      <c r="C170">
        <f t="shared" si="42"/>
        <v>2.5</v>
      </c>
      <c r="D170">
        <f t="shared" si="43"/>
        <v>0.41666666666666663</v>
      </c>
      <c r="E170">
        <f t="shared" si="50"/>
        <v>0</v>
      </c>
      <c r="F170">
        <f t="shared" si="44"/>
        <v>0</v>
      </c>
      <c r="G170">
        <f t="shared" si="45"/>
        <v>0</v>
      </c>
      <c r="H170">
        <f t="shared" si="46"/>
        <v>0</v>
      </c>
      <c r="I170">
        <f t="shared" si="51"/>
        <v>0</v>
      </c>
      <c r="J170">
        <f t="shared" si="52"/>
        <v>2.5</v>
      </c>
      <c r="K170">
        <f t="shared" si="47"/>
        <v>0.41666666666666663</v>
      </c>
      <c r="M170">
        <f t="shared" si="56"/>
        <v>9.636662378672417E-2</v>
      </c>
      <c r="N170">
        <f t="shared" si="53"/>
        <v>4.6027401203285082E-7</v>
      </c>
      <c r="O170">
        <f t="shared" si="57"/>
        <v>0.90363291593926331</v>
      </c>
      <c r="P170">
        <f t="shared" si="58"/>
        <v>0.18733847984609053</v>
      </c>
      <c r="Q170">
        <f t="shared" si="54"/>
        <v>1.1381918302792652E-4</v>
      </c>
      <c r="R170">
        <f t="shared" si="59"/>
        <v>0.81254770097087992</v>
      </c>
      <c r="T170">
        <f t="shared" si="48"/>
        <v>6.1447038283869899</v>
      </c>
      <c r="U170">
        <f t="shared" si="49"/>
        <v>5.5253243666019829</v>
      </c>
      <c r="W170">
        <f t="shared" si="55"/>
        <v>3.007636686801627E-5</v>
      </c>
    </row>
    <row r="171" spans="1:23" x14ac:dyDescent="0.55000000000000004">
      <c r="A171">
        <v>168</v>
      </c>
      <c r="B171" s="3">
        <f t="shared" si="41"/>
        <v>44050</v>
      </c>
      <c r="C171">
        <f t="shared" si="42"/>
        <v>2.5</v>
      </c>
      <c r="D171">
        <f t="shared" si="43"/>
        <v>0.41666666666666663</v>
      </c>
      <c r="E171">
        <f t="shared" si="50"/>
        <v>0</v>
      </c>
      <c r="F171">
        <f t="shared" si="44"/>
        <v>0</v>
      </c>
      <c r="G171">
        <f t="shared" si="45"/>
        <v>0</v>
      </c>
      <c r="H171">
        <f t="shared" si="46"/>
        <v>0</v>
      </c>
      <c r="I171">
        <f t="shared" si="51"/>
        <v>0</v>
      </c>
      <c r="J171">
        <f t="shared" si="52"/>
        <v>2.5</v>
      </c>
      <c r="K171">
        <f t="shared" si="47"/>
        <v>0.41666666666666663</v>
      </c>
      <c r="M171">
        <f t="shared" si="56"/>
        <v>9.6366605305452269E-2</v>
      </c>
      <c r="N171">
        <f t="shared" si="53"/>
        <v>4.0204294859253228E-7</v>
      </c>
      <c r="O171">
        <f t="shared" si="57"/>
        <v>0.90363299265159869</v>
      </c>
      <c r="P171">
        <f t="shared" si="58"/>
        <v>0.18732959538245481</v>
      </c>
      <c r="Q171">
        <f t="shared" si="54"/>
        <v>1.0373378282567865E-4</v>
      </c>
      <c r="R171">
        <f t="shared" si="59"/>
        <v>0.8125666708347179</v>
      </c>
      <c r="T171">
        <f t="shared" si="48"/>
        <v>6.1447043500308709</v>
      </c>
      <c r="U171">
        <f t="shared" si="49"/>
        <v>5.5254533616760817</v>
      </c>
      <c r="W171">
        <f t="shared" si="55"/>
        <v>2.7411453245892297E-5</v>
      </c>
    </row>
    <row r="172" spans="1:23" x14ac:dyDescent="0.55000000000000004">
      <c r="A172">
        <v>169</v>
      </c>
      <c r="B172" s="3">
        <f t="shared" si="41"/>
        <v>44051</v>
      </c>
      <c r="C172">
        <f t="shared" si="42"/>
        <v>2.5</v>
      </c>
      <c r="D172">
        <f t="shared" si="43"/>
        <v>0.41666666666666663</v>
      </c>
      <c r="E172">
        <f t="shared" si="50"/>
        <v>0</v>
      </c>
      <c r="F172">
        <f t="shared" si="44"/>
        <v>0</v>
      </c>
      <c r="G172">
        <f t="shared" si="45"/>
        <v>0</v>
      </c>
      <c r="H172">
        <f t="shared" si="46"/>
        <v>0</v>
      </c>
      <c r="I172">
        <f t="shared" si="51"/>
        <v>0</v>
      </c>
      <c r="J172">
        <f t="shared" si="52"/>
        <v>2.5</v>
      </c>
      <c r="K172">
        <f t="shared" si="47"/>
        <v>0.41666666666666663</v>
      </c>
      <c r="M172">
        <f t="shared" si="56"/>
        <v>9.6366589162321381E-2</v>
      </c>
      <c r="N172">
        <f t="shared" si="53"/>
        <v>3.5117892138663391E-7</v>
      </c>
      <c r="O172">
        <f t="shared" si="57"/>
        <v>0.90363305965875673</v>
      </c>
      <c r="P172">
        <f t="shared" si="58"/>
        <v>0.18732149854596972</v>
      </c>
      <c r="Q172">
        <f t="shared" si="54"/>
        <v>9.454165550649296E-5</v>
      </c>
      <c r="R172">
        <f t="shared" si="59"/>
        <v>0.81258395979852216</v>
      </c>
      <c r="T172">
        <f t="shared" si="48"/>
        <v>6.1447048056795452</v>
      </c>
      <c r="U172">
        <f t="shared" si="49"/>
        <v>5.5255709266299506</v>
      </c>
      <c r="W172">
        <f t="shared" si="55"/>
        <v>2.498255269718427E-5</v>
      </c>
    </row>
    <row r="173" spans="1:23" x14ac:dyDescent="0.55000000000000004">
      <c r="A173">
        <v>170</v>
      </c>
      <c r="B173" s="3">
        <f t="shared" si="41"/>
        <v>44052</v>
      </c>
      <c r="C173">
        <f t="shared" si="42"/>
        <v>2.5</v>
      </c>
      <c r="D173">
        <f t="shared" si="43"/>
        <v>0.41666666666666663</v>
      </c>
      <c r="E173">
        <f t="shared" si="50"/>
        <v>0</v>
      </c>
      <c r="F173">
        <f t="shared" si="44"/>
        <v>0</v>
      </c>
      <c r="G173">
        <f t="shared" si="45"/>
        <v>0</v>
      </c>
      <c r="H173">
        <f t="shared" si="46"/>
        <v>0</v>
      </c>
      <c r="I173">
        <f t="shared" si="51"/>
        <v>0</v>
      </c>
      <c r="J173">
        <f t="shared" si="52"/>
        <v>2.5</v>
      </c>
      <c r="K173">
        <f t="shared" si="47"/>
        <v>0.41666666666666663</v>
      </c>
      <c r="M173">
        <f t="shared" si="56"/>
        <v>9.6366575061523532E-2</v>
      </c>
      <c r="N173">
        <f t="shared" si="53"/>
        <v>3.0674989900541696E-7</v>
      </c>
      <c r="O173">
        <f t="shared" si="57"/>
        <v>0.90363311818857694</v>
      </c>
      <c r="P173">
        <f t="shared" si="58"/>
        <v>0.18731411951072618</v>
      </c>
      <c r="Q173">
        <f t="shared" si="54"/>
        <v>8.616374816561626E-5</v>
      </c>
      <c r="R173">
        <f t="shared" si="59"/>
        <v>0.81259971674110654</v>
      </c>
      <c r="T173">
        <f t="shared" si="48"/>
        <v>6.1447052036823235</v>
      </c>
      <c r="U173">
        <f t="shared" si="49"/>
        <v>5.5256780738395248</v>
      </c>
      <c r="W173">
        <f t="shared" si="55"/>
        <v>2.2768782034480382E-5</v>
      </c>
    </row>
    <row r="174" spans="1:23" x14ac:dyDescent="0.55000000000000004">
      <c r="A174">
        <v>171</v>
      </c>
      <c r="B174" s="3">
        <f t="shared" si="41"/>
        <v>44053</v>
      </c>
      <c r="C174">
        <f t="shared" si="42"/>
        <v>2.5</v>
      </c>
      <c r="D174">
        <f t="shared" si="43"/>
        <v>0.41666666666666663</v>
      </c>
      <c r="E174">
        <f t="shared" si="50"/>
        <v>0</v>
      </c>
      <c r="F174">
        <f t="shared" si="44"/>
        <v>0</v>
      </c>
      <c r="G174">
        <f t="shared" si="45"/>
        <v>0</v>
      </c>
      <c r="H174">
        <f t="shared" si="46"/>
        <v>0</v>
      </c>
      <c r="I174">
        <f t="shared" si="51"/>
        <v>0</v>
      </c>
      <c r="J174">
        <f t="shared" si="52"/>
        <v>2.5</v>
      </c>
      <c r="K174">
        <f t="shared" si="47"/>
        <v>0.41666666666666663</v>
      </c>
      <c r="M174">
        <f t="shared" si="56"/>
        <v>9.6366562744674714E-2</v>
      </c>
      <c r="N174">
        <f t="shared" si="53"/>
        <v>2.6794176465768921E-7</v>
      </c>
      <c r="O174">
        <f t="shared" si="57"/>
        <v>0.90363316931356008</v>
      </c>
      <c r="P174">
        <f t="shared" si="58"/>
        <v>0.18730739464130061</v>
      </c>
      <c r="Q174">
        <f t="shared" si="54"/>
        <v>7.8527992896924525E-5</v>
      </c>
      <c r="R174">
        <f t="shared" si="59"/>
        <v>0.81261407736580082</v>
      </c>
      <c r="T174">
        <f t="shared" si="48"/>
        <v>6.1447055513322084</v>
      </c>
      <c r="U174">
        <f t="shared" si="49"/>
        <v>5.5257757260874447</v>
      </c>
      <c r="W174">
        <f t="shared" si="55"/>
        <v>2.0751102683219246E-5</v>
      </c>
    </row>
    <row r="175" spans="1:23" x14ac:dyDescent="0.55000000000000004">
      <c r="A175">
        <v>172</v>
      </c>
      <c r="B175" s="3">
        <f t="shared" si="41"/>
        <v>44054</v>
      </c>
      <c r="C175">
        <f t="shared" si="42"/>
        <v>2.5</v>
      </c>
      <c r="D175">
        <f t="shared" si="43"/>
        <v>0.41666666666666663</v>
      </c>
      <c r="E175">
        <f t="shared" si="50"/>
        <v>0</v>
      </c>
      <c r="F175">
        <f t="shared" si="44"/>
        <v>0</v>
      </c>
      <c r="G175">
        <f t="shared" si="45"/>
        <v>0</v>
      </c>
      <c r="H175">
        <f t="shared" si="46"/>
        <v>0</v>
      </c>
      <c r="I175">
        <f t="shared" si="51"/>
        <v>0</v>
      </c>
      <c r="J175">
        <f t="shared" si="52"/>
        <v>2.5</v>
      </c>
      <c r="K175">
        <f t="shared" si="47"/>
        <v>0.41666666666666663</v>
      </c>
      <c r="M175">
        <f t="shared" si="56"/>
        <v>9.6366551986080184E-2</v>
      </c>
      <c r="N175">
        <f t="shared" si="53"/>
        <v>2.3404339841299271E-7</v>
      </c>
      <c r="O175">
        <f t="shared" si="57"/>
        <v>0.90363321397052088</v>
      </c>
      <c r="P175">
        <f t="shared" si="58"/>
        <v>0.18730126594390231</v>
      </c>
      <c r="Q175">
        <f t="shared" si="54"/>
        <v>7.1568691479076055E-5</v>
      </c>
      <c r="R175">
        <f t="shared" si="59"/>
        <v>0.81262716536461699</v>
      </c>
      <c r="T175">
        <f t="shared" si="48"/>
        <v>6.1447058549995415</v>
      </c>
      <c r="U175">
        <f t="shared" si="49"/>
        <v>5.525864724479395</v>
      </c>
      <c r="W175">
        <f t="shared" si="55"/>
        <v>1.8912158289342653E-5</v>
      </c>
    </row>
    <row r="176" spans="1:23" x14ac:dyDescent="0.55000000000000004">
      <c r="A176">
        <v>173</v>
      </c>
      <c r="B176" s="3">
        <f t="shared" si="41"/>
        <v>44055</v>
      </c>
      <c r="C176">
        <f t="shared" si="42"/>
        <v>2.5</v>
      </c>
      <c r="D176">
        <f t="shared" si="43"/>
        <v>0.41666666666666663</v>
      </c>
      <c r="E176">
        <f t="shared" si="50"/>
        <v>0</v>
      </c>
      <c r="F176">
        <f t="shared" si="44"/>
        <v>0</v>
      </c>
      <c r="G176">
        <f t="shared" si="45"/>
        <v>0</v>
      </c>
      <c r="H176">
        <f t="shared" si="46"/>
        <v>0</v>
      </c>
      <c r="I176">
        <f t="shared" si="51"/>
        <v>0</v>
      </c>
      <c r="J176">
        <f t="shared" si="52"/>
        <v>2.5</v>
      </c>
      <c r="K176">
        <f t="shared" si="47"/>
        <v>0.41666666666666663</v>
      </c>
      <c r="M176">
        <f t="shared" si="56"/>
        <v>9.6366542588598794E-2</v>
      </c>
      <c r="N176">
        <f t="shared" si="53"/>
        <v>2.0443364672756247E-7</v>
      </c>
      <c r="O176">
        <f t="shared" si="57"/>
        <v>0.90363325297775399</v>
      </c>
      <c r="P176">
        <f t="shared" si="58"/>
        <v>0.18729568056618731</v>
      </c>
      <c r="Q176">
        <f t="shared" si="54"/>
        <v>6.5225953947554847E-5</v>
      </c>
      <c r="R176">
        <f t="shared" si="59"/>
        <v>0.81263909347986352</v>
      </c>
      <c r="T176">
        <f t="shared" si="48"/>
        <v>6.1447061202487268</v>
      </c>
      <c r="U176">
        <f t="shared" si="49"/>
        <v>5.5259458356630713</v>
      </c>
      <c r="W176">
        <f t="shared" si="55"/>
        <v>1.7236126531210814E-5</v>
      </c>
    </row>
    <row r="177" spans="1:23" x14ac:dyDescent="0.55000000000000004">
      <c r="A177">
        <v>174</v>
      </c>
      <c r="B177" s="3">
        <f t="shared" si="41"/>
        <v>44056</v>
      </c>
      <c r="C177">
        <f t="shared" si="42"/>
        <v>2.5</v>
      </c>
      <c r="D177">
        <f t="shared" si="43"/>
        <v>0.41666666666666663</v>
      </c>
      <c r="E177">
        <f t="shared" si="50"/>
        <v>0</v>
      </c>
      <c r="F177">
        <f t="shared" si="44"/>
        <v>0</v>
      </c>
      <c r="G177">
        <f t="shared" si="45"/>
        <v>0</v>
      </c>
      <c r="H177">
        <f t="shared" si="46"/>
        <v>0</v>
      </c>
      <c r="I177">
        <f t="shared" si="51"/>
        <v>0</v>
      </c>
      <c r="J177">
        <f t="shared" si="52"/>
        <v>2.5</v>
      </c>
      <c r="K177">
        <f t="shared" si="47"/>
        <v>0.41666666666666663</v>
      </c>
      <c r="M177">
        <f t="shared" si="56"/>
        <v>9.636653438003058E-2</v>
      </c>
      <c r="N177">
        <f t="shared" si="53"/>
        <v>1.7856994049126631E-7</v>
      </c>
      <c r="O177">
        <f t="shared" si="57"/>
        <v>0.90363328705002843</v>
      </c>
      <c r="P177">
        <f t="shared" si="58"/>
        <v>0.18729059034142265</v>
      </c>
      <c r="Q177">
        <f t="shared" si="54"/>
        <v>5.9445186387623242E-5</v>
      </c>
      <c r="R177">
        <f t="shared" si="59"/>
        <v>0.81264996447218807</v>
      </c>
      <c r="T177">
        <f t="shared" si="48"/>
        <v>6.1447063519401928</v>
      </c>
      <c r="U177">
        <f t="shared" si="49"/>
        <v>5.5260197584108788</v>
      </c>
      <c r="W177">
        <f t="shared" si="55"/>
        <v>1.5708583909036122E-5</v>
      </c>
    </row>
    <row r="178" spans="1:23" x14ac:dyDescent="0.55000000000000004">
      <c r="A178">
        <v>175</v>
      </c>
      <c r="B178" s="3">
        <f t="shared" si="41"/>
        <v>44057</v>
      </c>
      <c r="C178">
        <f t="shared" si="42"/>
        <v>2.5</v>
      </c>
      <c r="D178">
        <f t="shared" si="43"/>
        <v>0.41666666666666663</v>
      </c>
      <c r="E178">
        <f t="shared" si="50"/>
        <v>0</v>
      </c>
      <c r="F178">
        <f t="shared" si="44"/>
        <v>0</v>
      </c>
      <c r="G178">
        <f t="shared" si="45"/>
        <v>0</v>
      </c>
      <c r="H178">
        <f t="shared" si="46"/>
        <v>0</v>
      </c>
      <c r="I178">
        <f t="shared" si="51"/>
        <v>0</v>
      </c>
      <c r="J178">
        <f t="shared" si="52"/>
        <v>2.5</v>
      </c>
      <c r="K178">
        <f t="shared" si="47"/>
        <v>0.41666666666666663</v>
      </c>
      <c r="M178">
        <f t="shared" si="56"/>
        <v>9.6366527209961278E-2</v>
      </c>
      <c r="N178">
        <f t="shared" si="53"/>
        <v>1.559783530383851E-7</v>
      </c>
      <c r="O178">
        <f t="shared" si="57"/>
        <v>0.90363331681168513</v>
      </c>
      <c r="P178">
        <f t="shared" si="58"/>
        <v>0.18728595137306786</v>
      </c>
      <c r="Q178">
        <f t="shared" si="54"/>
        <v>5.4176623677808472E-5</v>
      </c>
      <c r="R178">
        <f t="shared" si="59"/>
        <v>0.81265987200325263</v>
      </c>
      <c r="T178">
        <f t="shared" si="48"/>
        <v>6.144706554319459</v>
      </c>
      <c r="U178">
        <f t="shared" si="49"/>
        <v>5.5260871296221179</v>
      </c>
      <c r="W178">
        <f t="shared" si="55"/>
        <v>1.4316382388352595E-5</v>
      </c>
    </row>
    <row r="179" spans="1:23" x14ac:dyDescent="0.55000000000000004">
      <c r="A179">
        <v>176</v>
      </c>
      <c r="B179" s="3">
        <f t="shared" si="41"/>
        <v>44058</v>
      </c>
      <c r="C179">
        <f t="shared" si="42"/>
        <v>2.5</v>
      </c>
      <c r="D179">
        <f t="shared" si="43"/>
        <v>0.41666666666666663</v>
      </c>
      <c r="E179">
        <f t="shared" si="50"/>
        <v>0</v>
      </c>
      <c r="F179">
        <f t="shared" si="44"/>
        <v>0</v>
      </c>
      <c r="G179">
        <f t="shared" si="45"/>
        <v>0</v>
      </c>
      <c r="H179">
        <f t="shared" si="46"/>
        <v>0</v>
      </c>
      <c r="I179">
        <f t="shared" si="51"/>
        <v>0</v>
      </c>
      <c r="J179">
        <f t="shared" si="52"/>
        <v>2.5</v>
      </c>
      <c r="K179">
        <f t="shared" si="47"/>
        <v>0.41666666666666663</v>
      </c>
      <c r="M179">
        <f t="shared" si="56"/>
        <v>9.6366520947006193E-2</v>
      </c>
      <c r="N179">
        <f t="shared" si="53"/>
        <v>1.3624491594958695E-7</v>
      </c>
      <c r="O179">
        <f t="shared" si="57"/>
        <v>0.90363334280807728</v>
      </c>
      <c r="P179">
        <f t="shared" si="58"/>
        <v>0.18728172365618967</v>
      </c>
      <c r="Q179">
        <f t="shared" si="54"/>
        <v>4.9374903276373327E-5</v>
      </c>
      <c r="R179">
        <f t="shared" si="59"/>
        <v>0.81266890144053228</v>
      </c>
      <c r="T179">
        <f t="shared" si="48"/>
        <v>6.1447067310949253</v>
      </c>
      <c r="U179">
        <f t="shared" si="49"/>
        <v>5.526148529795619</v>
      </c>
      <c r="W179">
        <f t="shared" si="55"/>
        <v>1.3047536869072204E-5</v>
      </c>
    </row>
    <row r="180" spans="1:23" x14ac:dyDescent="0.55000000000000004">
      <c r="A180">
        <v>177</v>
      </c>
      <c r="B180" s="3">
        <f t="shared" si="41"/>
        <v>44059</v>
      </c>
      <c r="C180">
        <f t="shared" si="42"/>
        <v>2.5</v>
      </c>
      <c r="D180">
        <f t="shared" si="43"/>
        <v>0.41666666666666663</v>
      </c>
      <c r="E180">
        <f t="shared" si="50"/>
        <v>0</v>
      </c>
      <c r="F180">
        <f t="shared" si="44"/>
        <v>0</v>
      </c>
      <c r="G180">
        <f t="shared" si="45"/>
        <v>0</v>
      </c>
      <c r="H180">
        <f t="shared" si="46"/>
        <v>0</v>
      </c>
      <c r="I180">
        <f t="shared" si="51"/>
        <v>0</v>
      </c>
      <c r="J180">
        <f t="shared" si="52"/>
        <v>2.5</v>
      </c>
      <c r="K180">
        <f t="shared" si="47"/>
        <v>0.41666666666666663</v>
      </c>
      <c r="M180">
        <f t="shared" si="56"/>
        <v>9.6366515476402625E-2</v>
      </c>
      <c r="N180">
        <f t="shared" si="53"/>
        <v>1.1900803351914703E-7</v>
      </c>
      <c r="O180">
        <f t="shared" si="57"/>
        <v>0.90363336551556328</v>
      </c>
      <c r="P180">
        <f t="shared" si="58"/>
        <v>0.18727787073244342</v>
      </c>
      <c r="Q180">
        <f t="shared" si="54"/>
        <v>4.4998676476543122E-5</v>
      </c>
      <c r="R180">
        <f t="shared" si="59"/>
        <v>0.81267713059107838</v>
      </c>
      <c r="T180">
        <f t="shared" si="48"/>
        <v>6.1447068855058298</v>
      </c>
      <c r="U180">
        <f t="shared" si="49"/>
        <v>5.5262044880193324</v>
      </c>
      <c r="W180">
        <f t="shared" si="55"/>
        <v>1.1891122539059908E-5</v>
      </c>
    </row>
    <row r="181" spans="1:23" x14ac:dyDescent="0.55000000000000004">
      <c r="A181">
        <v>178</v>
      </c>
      <c r="B181" s="3">
        <f t="shared" si="41"/>
        <v>44060</v>
      </c>
      <c r="C181">
        <f t="shared" si="42"/>
        <v>2.5</v>
      </c>
      <c r="D181">
        <f t="shared" si="43"/>
        <v>0.41666666666666663</v>
      </c>
      <c r="E181">
        <f t="shared" si="50"/>
        <v>0</v>
      </c>
      <c r="F181">
        <f t="shared" si="44"/>
        <v>0</v>
      </c>
      <c r="G181">
        <f t="shared" si="45"/>
        <v>0</v>
      </c>
      <c r="H181">
        <f t="shared" si="46"/>
        <v>0</v>
      </c>
      <c r="I181">
        <f t="shared" si="51"/>
        <v>0</v>
      </c>
      <c r="J181">
        <f t="shared" si="52"/>
        <v>2.5</v>
      </c>
      <c r="K181">
        <f t="shared" si="47"/>
        <v>0.41666666666666663</v>
      </c>
      <c r="M181">
        <f t="shared" si="56"/>
        <v>9.6366510697906999E-2</v>
      </c>
      <c r="N181">
        <f t="shared" si="53"/>
        <v>1.0395185689259716E-7</v>
      </c>
      <c r="O181">
        <f t="shared" si="57"/>
        <v>0.90363338535023552</v>
      </c>
      <c r="P181">
        <f t="shared" si="58"/>
        <v>0.18727435937564496</v>
      </c>
      <c r="Q181">
        <f t="shared" si="54"/>
        <v>4.1010253862246392E-5</v>
      </c>
      <c r="R181">
        <f t="shared" si="59"/>
        <v>0.8126846303704911</v>
      </c>
      <c r="T181">
        <f t="shared" si="48"/>
        <v>6.1447070203816008</v>
      </c>
      <c r="U181">
        <f t="shared" si="49"/>
        <v>5.5262554865193385</v>
      </c>
      <c r="W181">
        <f t="shared" si="55"/>
        <v>1.0837181251434134E-5</v>
      </c>
    </row>
    <row r="182" spans="1:23" x14ac:dyDescent="0.55000000000000004">
      <c r="A182">
        <v>179</v>
      </c>
      <c r="B182" s="3">
        <f t="shared" si="41"/>
        <v>44061</v>
      </c>
      <c r="C182">
        <f t="shared" si="42"/>
        <v>2.5</v>
      </c>
      <c r="D182">
        <f t="shared" si="43"/>
        <v>0.41666666666666663</v>
      </c>
      <c r="E182">
        <f t="shared" si="50"/>
        <v>0</v>
      </c>
      <c r="F182">
        <f t="shared" si="44"/>
        <v>0</v>
      </c>
      <c r="G182">
        <f t="shared" si="45"/>
        <v>0</v>
      </c>
      <c r="H182">
        <f t="shared" si="46"/>
        <v>0</v>
      </c>
      <c r="I182">
        <f t="shared" si="51"/>
        <v>0</v>
      </c>
      <c r="J182">
        <f t="shared" si="52"/>
        <v>2.5</v>
      </c>
      <c r="K182">
        <f t="shared" si="47"/>
        <v>0.41666666666666663</v>
      </c>
      <c r="M182">
        <f t="shared" si="56"/>
        <v>9.6366506523957951E-2</v>
      </c>
      <c r="N182">
        <f t="shared" si="53"/>
        <v>9.0800496464375879E-8</v>
      </c>
      <c r="O182">
        <f t="shared" si="57"/>
        <v>0.90363340267554504</v>
      </c>
      <c r="P182">
        <f t="shared" si="58"/>
        <v>0.18727115930522001</v>
      </c>
      <c r="Q182">
        <f t="shared" si="54"/>
        <v>3.7375281976823978E-5</v>
      </c>
      <c r="R182">
        <f t="shared" si="59"/>
        <v>0.81269146541280146</v>
      </c>
      <c r="T182">
        <f t="shared" si="48"/>
        <v>6.1447071381937066</v>
      </c>
      <c r="U182">
        <f t="shared" si="49"/>
        <v>5.5263019648070495</v>
      </c>
      <c r="W182">
        <f t="shared" si="55"/>
        <v>9.8766361384910047E-6</v>
      </c>
    </row>
    <row r="183" spans="1:23" x14ac:dyDescent="0.55000000000000004">
      <c r="A183">
        <v>180</v>
      </c>
      <c r="B183" s="3">
        <f t="shared" si="41"/>
        <v>44062</v>
      </c>
      <c r="C183">
        <f t="shared" si="42"/>
        <v>2.5</v>
      </c>
      <c r="D183">
        <f t="shared" si="43"/>
        <v>0.41666666666666663</v>
      </c>
      <c r="E183">
        <f t="shared" si="50"/>
        <v>0</v>
      </c>
      <c r="F183">
        <f t="shared" si="44"/>
        <v>0</v>
      </c>
      <c r="G183">
        <f t="shared" si="45"/>
        <v>0</v>
      </c>
      <c r="H183">
        <f t="shared" si="46"/>
        <v>0</v>
      </c>
      <c r="I183">
        <f t="shared" si="51"/>
        <v>0</v>
      </c>
      <c r="J183">
        <f t="shared" si="52"/>
        <v>2.5</v>
      </c>
      <c r="K183">
        <f t="shared" si="47"/>
        <v>0.41666666666666663</v>
      </c>
      <c r="M183">
        <f t="shared" si="56"/>
        <v>9.6366502878071858E-2</v>
      </c>
      <c r="N183">
        <f t="shared" si="53"/>
        <v>7.931296648486028E-8</v>
      </c>
      <c r="O183">
        <f t="shared" si="57"/>
        <v>0.90363341780896111</v>
      </c>
      <c r="P183">
        <f t="shared" si="58"/>
        <v>0.18726824292505953</v>
      </c>
      <c r="Q183">
        <f t="shared" si="54"/>
        <v>3.4062448474503031E-5</v>
      </c>
      <c r="R183">
        <f t="shared" si="59"/>
        <v>0.81269769462646424</v>
      </c>
      <c r="T183">
        <f t="shared" si="48"/>
        <v>6.1447072411009351</v>
      </c>
      <c r="U183">
        <f t="shared" si="49"/>
        <v>5.5263443234599565</v>
      </c>
      <c r="W183">
        <f t="shared" si="55"/>
        <v>9.0012137427517735E-6</v>
      </c>
    </row>
    <row r="184" spans="1:23" x14ac:dyDescent="0.55000000000000004">
      <c r="A184">
        <v>181</v>
      </c>
      <c r="B184" s="3">
        <f t="shared" si="41"/>
        <v>44063</v>
      </c>
      <c r="C184">
        <f t="shared" si="42"/>
        <v>2.5</v>
      </c>
      <c r="D184">
        <f t="shared" si="43"/>
        <v>0.41666666666666663</v>
      </c>
      <c r="E184">
        <f t="shared" si="50"/>
        <v>0</v>
      </c>
      <c r="F184">
        <f t="shared" si="44"/>
        <v>0</v>
      </c>
      <c r="G184">
        <f t="shared" si="45"/>
        <v>0</v>
      </c>
      <c r="H184">
        <f t="shared" si="46"/>
        <v>0</v>
      </c>
      <c r="I184">
        <f t="shared" si="51"/>
        <v>0</v>
      </c>
      <c r="J184">
        <f t="shared" si="52"/>
        <v>2.5</v>
      </c>
      <c r="K184">
        <f t="shared" si="47"/>
        <v>0.41666666666666663</v>
      </c>
      <c r="M184">
        <f t="shared" si="56"/>
        <v>9.6366499693441354E-2</v>
      </c>
      <c r="N184">
        <f t="shared" si="53"/>
        <v>6.9278769242813433E-8</v>
      </c>
      <c r="O184">
        <f t="shared" si="57"/>
        <v>0.90363343102778881</v>
      </c>
      <c r="P184">
        <f t="shared" si="58"/>
        <v>0.18726558508552804</v>
      </c>
      <c r="Q184">
        <f t="shared" si="54"/>
        <v>3.1043213260229843E-5</v>
      </c>
      <c r="R184">
        <f t="shared" si="59"/>
        <v>0.81270337170120999</v>
      </c>
      <c r="T184">
        <f t="shared" si="48"/>
        <v>6.1447073309889637</v>
      </c>
      <c r="U184">
        <f t="shared" si="49"/>
        <v>5.5263829275682275</v>
      </c>
      <c r="W184">
        <f t="shared" si="55"/>
        <v>8.2033730076094793E-6</v>
      </c>
    </row>
    <row r="185" spans="1:23" x14ac:dyDescent="0.55000000000000004">
      <c r="A185">
        <v>182</v>
      </c>
      <c r="B185" s="3">
        <f t="shared" si="41"/>
        <v>44064</v>
      </c>
      <c r="C185">
        <f t="shared" si="42"/>
        <v>2.5</v>
      </c>
      <c r="D185">
        <f t="shared" si="43"/>
        <v>0.41666666666666663</v>
      </c>
      <c r="E185">
        <f t="shared" si="50"/>
        <v>0</v>
      </c>
      <c r="F185">
        <f t="shared" si="44"/>
        <v>0</v>
      </c>
      <c r="G185">
        <f t="shared" si="45"/>
        <v>0</v>
      </c>
      <c r="H185">
        <f t="shared" si="46"/>
        <v>0</v>
      </c>
      <c r="I185">
        <f t="shared" si="51"/>
        <v>0</v>
      </c>
      <c r="J185">
        <f t="shared" si="52"/>
        <v>2.5</v>
      </c>
      <c r="K185">
        <f t="shared" si="47"/>
        <v>0.41666666666666663</v>
      </c>
      <c r="M185">
        <f t="shared" si="56"/>
        <v>9.6366496911711147E-2</v>
      </c>
      <c r="N185">
        <f t="shared" si="53"/>
        <v>6.0514037908594359E-8</v>
      </c>
      <c r="O185">
        <f t="shared" si="57"/>
        <v>0.90363344257425038</v>
      </c>
      <c r="P185">
        <f t="shared" si="58"/>
        <v>0.18726316286657216</v>
      </c>
      <c r="Q185">
        <f t="shared" si="54"/>
        <v>2.8291563339404771E-5</v>
      </c>
      <c r="R185">
        <f t="shared" si="59"/>
        <v>0.81270854557008665</v>
      </c>
      <c r="T185">
        <f t="shared" si="48"/>
        <v>6.1447074095049024</v>
      </c>
      <c r="U185">
        <f t="shared" si="49"/>
        <v>5.5264181098765892</v>
      </c>
      <c r="W185">
        <f t="shared" si="55"/>
        <v>7.4762405268386858E-6</v>
      </c>
    </row>
    <row r="186" spans="1:23" x14ac:dyDescent="0.55000000000000004">
      <c r="A186">
        <v>183</v>
      </c>
      <c r="B186" s="3">
        <f t="shared" si="41"/>
        <v>44065</v>
      </c>
      <c r="C186">
        <f t="shared" si="42"/>
        <v>2.5</v>
      </c>
      <c r="D186">
        <f t="shared" si="43"/>
        <v>0.41666666666666663</v>
      </c>
      <c r="E186">
        <f t="shared" si="50"/>
        <v>0</v>
      </c>
      <c r="F186">
        <f t="shared" si="44"/>
        <v>0</v>
      </c>
      <c r="G186">
        <f t="shared" si="45"/>
        <v>0</v>
      </c>
      <c r="H186">
        <f t="shared" si="46"/>
        <v>0</v>
      </c>
      <c r="I186">
        <f t="shared" si="51"/>
        <v>0</v>
      </c>
      <c r="J186">
        <f t="shared" si="52"/>
        <v>2.5</v>
      </c>
      <c r="K186">
        <f t="shared" si="47"/>
        <v>0.41666666666666663</v>
      </c>
      <c r="M186">
        <f t="shared" si="56"/>
        <v>9.6366494481908704E-2</v>
      </c>
      <c r="N186">
        <f t="shared" si="53"/>
        <v>5.2858167360176018E-8</v>
      </c>
      <c r="O186">
        <f t="shared" si="57"/>
        <v>0.90363345265992334</v>
      </c>
      <c r="P186">
        <f t="shared" si="58"/>
        <v>0.18726095538005824</v>
      </c>
      <c r="Q186">
        <f t="shared" si="54"/>
        <v>2.5783789296744351E-5</v>
      </c>
      <c r="R186">
        <f t="shared" si="59"/>
        <v>0.81271326083064321</v>
      </c>
      <c r="T186">
        <f t="shared" si="48"/>
        <v>6.1447074780874784</v>
      </c>
      <c r="U186">
        <f t="shared" si="49"/>
        <v>5.5264501736483735</v>
      </c>
      <c r="W186">
        <f t="shared" si="55"/>
        <v>6.8135515042399811E-6</v>
      </c>
    </row>
    <row r="187" spans="1:23" x14ac:dyDescent="0.55000000000000004">
      <c r="A187">
        <v>184</v>
      </c>
      <c r="B187" s="3">
        <f t="shared" si="41"/>
        <v>44066</v>
      </c>
      <c r="C187">
        <f t="shared" si="42"/>
        <v>2.5</v>
      </c>
      <c r="D187">
        <f t="shared" si="43"/>
        <v>0.41666666666666663</v>
      </c>
      <c r="E187">
        <f t="shared" si="50"/>
        <v>0</v>
      </c>
      <c r="F187">
        <f t="shared" si="44"/>
        <v>0</v>
      </c>
      <c r="G187">
        <f t="shared" si="45"/>
        <v>0</v>
      </c>
      <c r="H187">
        <f t="shared" si="46"/>
        <v>0</v>
      </c>
      <c r="I187">
        <f t="shared" si="51"/>
        <v>0</v>
      </c>
      <c r="J187">
        <f t="shared" si="52"/>
        <v>2.5</v>
      </c>
      <c r="K187">
        <f t="shared" si="47"/>
        <v>0.41666666666666663</v>
      </c>
      <c r="M187">
        <f t="shared" si="56"/>
        <v>9.6366492359510253E-2</v>
      </c>
      <c r="N187">
        <f t="shared" si="53"/>
        <v>4.6170871255662607E-8</v>
      </c>
      <c r="O187">
        <f t="shared" si="57"/>
        <v>0.90363346146961787</v>
      </c>
      <c r="P187">
        <f t="shared" si="58"/>
        <v>0.18725894358963449</v>
      </c>
      <c r="Q187">
        <f t="shared" si="54"/>
        <v>2.349828150438132E-5</v>
      </c>
      <c r="R187">
        <f t="shared" si="59"/>
        <v>0.81271755812885937</v>
      </c>
      <c r="T187">
        <f t="shared" si="48"/>
        <v>6.1447075379934013</v>
      </c>
      <c r="U187">
        <f t="shared" si="49"/>
        <v>5.5264793952762439</v>
      </c>
      <c r="W187">
        <f t="shared" si="55"/>
        <v>6.2095959222992636E-6</v>
      </c>
    </row>
    <row r="188" spans="1:23" x14ac:dyDescent="0.55000000000000004">
      <c r="A188">
        <v>185</v>
      </c>
      <c r="B188" s="3">
        <f t="shared" si="41"/>
        <v>44067</v>
      </c>
      <c r="C188">
        <f t="shared" si="42"/>
        <v>2.5</v>
      </c>
      <c r="D188">
        <f t="shared" si="43"/>
        <v>0.41666666666666663</v>
      </c>
      <c r="E188">
        <f t="shared" si="50"/>
        <v>0</v>
      </c>
      <c r="F188">
        <f t="shared" si="44"/>
        <v>0</v>
      </c>
      <c r="G188">
        <f t="shared" si="45"/>
        <v>0</v>
      </c>
      <c r="H188">
        <f t="shared" si="46"/>
        <v>0</v>
      </c>
      <c r="I188">
        <f t="shared" si="51"/>
        <v>0</v>
      </c>
      <c r="J188">
        <f t="shared" si="52"/>
        <v>2.5</v>
      </c>
      <c r="K188">
        <f t="shared" si="47"/>
        <v>0.41666666666666663</v>
      </c>
      <c r="M188">
        <f t="shared" si="56"/>
        <v>9.6366490505624874E-2</v>
      </c>
      <c r="N188">
        <f t="shared" si="53"/>
        <v>4.0329611426423315E-8</v>
      </c>
      <c r="O188">
        <f t="shared" si="57"/>
        <v>0.90363346916476306</v>
      </c>
      <c r="P188">
        <f t="shared" si="58"/>
        <v>0.18725711014656338</v>
      </c>
      <c r="Q188">
        <f t="shared" si="54"/>
        <v>2.1415344324768721E-5</v>
      </c>
      <c r="R188">
        <f t="shared" si="59"/>
        <v>0.81272147450911014</v>
      </c>
      <c r="T188">
        <f t="shared" si="48"/>
        <v>6.1447075903203885</v>
      </c>
      <c r="U188">
        <f t="shared" si="49"/>
        <v>5.5265060266619486</v>
      </c>
      <c r="W188">
        <f t="shared" si="55"/>
        <v>5.6591694623051668E-6</v>
      </c>
    </row>
    <row r="189" spans="1:23" x14ac:dyDescent="0.55000000000000004">
      <c r="A189">
        <v>186</v>
      </c>
      <c r="B189" s="3">
        <f t="shared" si="41"/>
        <v>44068</v>
      </c>
      <c r="C189">
        <f t="shared" si="42"/>
        <v>2.5</v>
      </c>
      <c r="D189">
        <f t="shared" si="43"/>
        <v>0.41666666666666663</v>
      </c>
      <c r="E189">
        <f t="shared" si="50"/>
        <v>0</v>
      </c>
      <c r="F189">
        <f t="shared" si="44"/>
        <v>0</v>
      </c>
      <c r="G189">
        <f t="shared" si="45"/>
        <v>0</v>
      </c>
      <c r="H189">
        <f t="shared" si="46"/>
        <v>0</v>
      </c>
      <c r="I189">
        <f t="shared" si="51"/>
        <v>0</v>
      </c>
      <c r="J189">
        <f t="shared" si="52"/>
        <v>2.5</v>
      </c>
      <c r="K189">
        <f t="shared" si="47"/>
        <v>0.41666666666666663</v>
      </c>
      <c r="M189">
        <f t="shared" si="56"/>
        <v>9.6366488886281909E-2</v>
      </c>
      <c r="N189">
        <f t="shared" si="53"/>
        <v>3.5227352487277747E-8</v>
      </c>
      <c r="O189">
        <f t="shared" si="57"/>
        <v>0.903633475886365</v>
      </c>
      <c r="P189">
        <f t="shared" si="58"/>
        <v>0.18725543924010876</v>
      </c>
      <c r="Q189">
        <f t="shared" si="54"/>
        <v>1.9517026725244681E-5</v>
      </c>
      <c r="R189">
        <f t="shared" si="59"/>
        <v>0.81272504373316423</v>
      </c>
      <c r="T189">
        <f t="shared" si="48"/>
        <v>6.1447076360272819</v>
      </c>
      <c r="U189">
        <f t="shared" si="49"/>
        <v>5.5265302973855173</v>
      </c>
      <c r="W189">
        <f t="shared" si="55"/>
        <v>5.1575287582151325E-6</v>
      </c>
    </row>
    <row r="190" spans="1:23" x14ac:dyDescent="0.55000000000000004">
      <c r="A190">
        <v>187</v>
      </c>
      <c r="B190" s="3">
        <f t="shared" si="41"/>
        <v>44069</v>
      </c>
      <c r="C190">
        <f t="shared" si="42"/>
        <v>2.5</v>
      </c>
      <c r="D190">
        <f t="shared" si="43"/>
        <v>0.41666666666666663</v>
      </c>
      <c r="E190">
        <f t="shared" si="50"/>
        <v>0</v>
      </c>
      <c r="F190">
        <f t="shared" si="44"/>
        <v>0</v>
      </c>
      <c r="G190">
        <f t="shared" si="45"/>
        <v>0</v>
      </c>
      <c r="H190">
        <f t="shared" si="46"/>
        <v>0</v>
      </c>
      <c r="I190">
        <f t="shared" si="51"/>
        <v>0</v>
      </c>
      <c r="J190">
        <f t="shared" si="52"/>
        <v>2.5</v>
      </c>
      <c r="K190">
        <f t="shared" si="47"/>
        <v>0.41666666666666663</v>
      </c>
      <c r="M190">
        <f t="shared" si="56"/>
        <v>9.6366487471808468E-2</v>
      </c>
      <c r="N190">
        <f t="shared" si="53"/>
        <v>3.077060051938078E-8</v>
      </c>
      <c r="O190">
        <f t="shared" si="57"/>
        <v>0.9036334817575904</v>
      </c>
      <c r="P190">
        <f t="shared" si="58"/>
        <v>0.18725391646118705</v>
      </c>
      <c r="Q190">
        <f t="shared" si="54"/>
        <v>1.778696785941083E-5</v>
      </c>
      <c r="R190">
        <f t="shared" si="59"/>
        <v>0.8127282965709518</v>
      </c>
      <c r="T190">
        <f t="shared" si="48"/>
        <v>6.1447076759516142</v>
      </c>
      <c r="U190">
        <f t="shared" si="49"/>
        <v>5.5265524166824722</v>
      </c>
      <c r="W190">
        <f t="shared" si="55"/>
        <v>4.7003506029964268E-6</v>
      </c>
    </row>
    <row r="191" spans="1:23" x14ac:dyDescent="0.55000000000000004">
      <c r="A191">
        <v>188</v>
      </c>
      <c r="B191" s="3">
        <f t="shared" si="41"/>
        <v>44070</v>
      </c>
      <c r="C191">
        <f t="shared" si="42"/>
        <v>2.5</v>
      </c>
      <c r="D191">
        <f t="shared" si="43"/>
        <v>0.41666666666666663</v>
      </c>
      <c r="E191">
        <f t="shared" si="50"/>
        <v>0</v>
      </c>
      <c r="F191">
        <f t="shared" si="44"/>
        <v>0</v>
      </c>
      <c r="G191">
        <f t="shared" si="45"/>
        <v>0</v>
      </c>
      <c r="H191">
        <f t="shared" si="46"/>
        <v>0</v>
      </c>
      <c r="I191">
        <f t="shared" si="51"/>
        <v>0</v>
      </c>
      <c r="J191">
        <f t="shared" si="52"/>
        <v>2.5</v>
      </c>
      <c r="K191">
        <f t="shared" si="47"/>
        <v>0.41666666666666663</v>
      </c>
      <c r="M191">
        <f t="shared" si="56"/>
        <v>9.6366486236285687E-2</v>
      </c>
      <c r="N191">
        <f t="shared" si="53"/>
        <v>2.68776898867552E-8</v>
      </c>
      <c r="O191">
        <f t="shared" si="57"/>
        <v>0.90363348688602385</v>
      </c>
      <c r="P191">
        <f t="shared" si="58"/>
        <v>0.18725252867810638</v>
      </c>
      <c r="Q191">
        <f t="shared" si="54"/>
        <v>1.6210256296860663E-5</v>
      </c>
      <c r="R191">
        <f t="shared" si="59"/>
        <v>0.81273126106559501</v>
      </c>
      <c r="T191">
        <f t="shared" si="48"/>
        <v>6.1447077108249619</v>
      </c>
      <c r="U191">
        <f t="shared" si="49"/>
        <v>5.5265725752460462</v>
      </c>
      <c r="W191">
        <f t="shared" si="55"/>
        <v>4.2836947594747741E-6</v>
      </c>
    </row>
    <row r="192" spans="1:23" x14ac:dyDescent="0.55000000000000004">
      <c r="A192">
        <v>189</v>
      </c>
      <c r="B192" s="3">
        <f t="shared" si="41"/>
        <v>44071</v>
      </c>
      <c r="C192">
        <f t="shared" si="42"/>
        <v>2.5</v>
      </c>
      <c r="D192">
        <f t="shared" si="43"/>
        <v>0.41666666666666663</v>
      </c>
      <c r="E192">
        <f t="shared" si="50"/>
        <v>0</v>
      </c>
      <c r="F192">
        <f t="shared" si="44"/>
        <v>0</v>
      </c>
      <c r="G192">
        <f t="shared" si="45"/>
        <v>0</v>
      </c>
      <c r="H192">
        <f t="shared" si="46"/>
        <v>0</v>
      </c>
      <c r="I192">
        <f t="shared" si="51"/>
        <v>0</v>
      </c>
      <c r="J192">
        <f t="shared" si="52"/>
        <v>2.5</v>
      </c>
      <c r="K192">
        <f t="shared" si="47"/>
        <v>0.41666666666666663</v>
      </c>
      <c r="M192">
        <f t="shared" si="56"/>
        <v>9.63664851570738E-2</v>
      </c>
      <c r="N192">
        <f t="shared" si="53"/>
        <v>2.3477286794185646E-8</v>
      </c>
      <c r="O192">
        <f t="shared" si="57"/>
        <v>0.90363349136563886</v>
      </c>
      <c r="P192">
        <f t="shared" si="58"/>
        <v>0.18725126392332217</v>
      </c>
      <c r="Q192">
        <f t="shared" si="54"/>
        <v>1.4773301698261953E-5</v>
      </c>
      <c r="R192">
        <f t="shared" si="59"/>
        <v>0.81273396277497778</v>
      </c>
      <c r="T192">
        <f t="shared" si="48"/>
        <v>6.1447077412863438</v>
      </c>
      <c r="U192">
        <f t="shared" si="49"/>
        <v>5.526590946869848</v>
      </c>
      <c r="W192">
        <f t="shared" si="55"/>
        <v>3.9039700581606091E-6</v>
      </c>
    </row>
    <row r="193" spans="1:23" x14ac:dyDescent="0.55000000000000004">
      <c r="A193">
        <v>190</v>
      </c>
      <c r="B193" s="3">
        <f t="shared" si="41"/>
        <v>44072</v>
      </c>
      <c r="C193">
        <f t="shared" si="42"/>
        <v>2.5</v>
      </c>
      <c r="D193">
        <f t="shared" si="43"/>
        <v>0.41666666666666663</v>
      </c>
      <c r="E193">
        <f t="shared" si="50"/>
        <v>0</v>
      </c>
      <c r="F193">
        <f t="shared" si="44"/>
        <v>0</v>
      </c>
      <c r="G193">
        <f t="shared" si="45"/>
        <v>0</v>
      </c>
      <c r="H193">
        <f t="shared" si="46"/>
        <v>0</v>
      </c>
      <c r="I193">
        <f t="shared" si="51"/>
        <v>0</v>
      </c>
      <c r="J193">
        <f t="shared" si="52"/>
        <v>2.5</v>
      </c>
      <c r="K193">
        <f t="shared" si="47"/>
        <v>0.41666666666666663</v>
      </c>
      <c r="M193">
        <f t="shared" si="56"/>
        <v>9.6366484214397294E-2</v>
      </c>
      <c r="N193">
        <f t="shared" si="53"/>
        <v>2.0507082165729811E-8</v>
      </c>
      <c r="O193">
        <f t="shared" si="57"/>
        <v>0.90363349527851999</v>
      </c>
      <c r="P193">
        <f t="shared" si="58"/>
        <v>0.18725011129023245</v>
      </c>
      <c r="Q193">
        <f t="shared" si="54"/>
        <v>1.3463717838268341E-5</v>
      </c>
      <c r="R193">
        <f t="shared" si="59"/>
        <v>0.81273642499192744</v>
      </c>
      <c r="T193">
        <f t="shared" si="48"/>
        <v>6.1447077678939355</v>
      </c>
      <c r="U193">
        <f t="shared" si="49"/>
        <v>5.5266076899451066</v>
      </c>
      <c r="W193">
        <f t="shared" si="55"/>
        <v>3.5579034923314197E-6</v>
      </c>
    </row>
    <row r="194" spans="1:23" x14ac:dyDescent="0.55000000000000004">
      <c r="A194">
        <v>191</v>
      </c>
      <c r="B194" s="3">
        <f t="shared" si="41"/>
        <v>44073</v>
      </c>
      <c r="C194">
        <f t="shared" si="42"/>
        <v>2.5</v>
      </c>
      <c r="D194">
        <f t="shared" si="43"/>
        <v>0.41666666666666663</v>
      </c>
      <c r="E194">
        <f t="shared" si="50"/>
        <v>0</v>
      </c>
      <c r="F194">
        <f t="shared" si="44"/>
        <v>0</v>
      </c>
      <c r="G194">
        <f t="shared" si="45"/>
        <v>0</v>
      </c>
      <c r="H194">
        <f t="shared" si="46"/>
        <v>0</v>
      </c>
      <c r="I194">
        <f t="shared" si="51"/>
        <v>0</v>
      </c>
      <c r="J194">
        <f t="shared" si="52"/>
        <v>2.5</v>
      </c>
      <c r="K194">
        <f t="shared" si="47"/>
        <v>0.41666666666666663</v>
      </c>
      <c r="M194">
        <f t="shared" si="56"/>
        <v>9.6366483390982541E-2</v>
      </c>
      <c r="N194">
        <f t="shared" si="53"/>
        <v>1.7912649892194488E-8</v>
      </c>
      <c r="O194">
        <f t="shared" si="57"/>
        <v>0.903633498696367</v>
      </c>
      <c r="P194">
        <f t="shared" si="58"/>
        <v>0.18724906083912263</v>
      </c>
      <c r="Q194">
        <f t="shared" si="54"/>
        <v>1.2270215975055298E-5</v>
      </c>
      <c r="R194">
        <f t="shared" si="59"/>
        <v>0.81273866894490043</v>
      </c>
      <c r="T194">
        <f t="shared" si="48"/>
        <v>6.1447077911352954</v>
      </c>
      <c r="U194">
        <f t="shared" si="49"/>
        <v>5.526622948825322</v>
      </c>
      <c r="W194">
        <f t="shared" si="55"/>
        <v>3.2425120460496249E-6</v>
      </c>
    </row>
    <row r="195" spans="1:23" x14ac:dyDescent="0.55000000000000004">
      <c r="A195">
        <v>192</v>
      </c>
      <c r="B195" s="3">
        <f t="shared" ref="B195:B258" si="60">T0+A195</f>
        <v>44074</v>
      </c>
      <c r="C195">
        <f t="shared" ref="C195:C258" si="61">R0X</f>
        <v>2.5</v>
      </c>
      <c r="D195">
        <f t="shared" ref="D195:D258" si="62">R0X*GAMMA</f>
        <v>0.41666666666666663</v>
      </c>
      <c r="E195">
        <f t="shared" si="50"/>
        <v>0</v>
      </c>
      <c r="F195">
        <f t="shared" ref="F195:F258" si="63">IF(AND(A195&gt;BEGINNING2-1,A195&lt;BEGINNING2+DURATION2),REDUCTION2,0)</f>
        <v>0</v>
      </c>
      <c r="G195">
        <f t="shared" ref="G195:G258" si="64">IF(AND(A195&gt;BEGINNING3-1,A195&lt;BEGINNING3+DURATION3),REDUCTION3,0)</f>
        <v>0</v>
      </c>
      <c r="H195">
        <f t="shared" ref="H195:H258" si="65">IF(AND(A195&gt;BEGINNING4-1,A195&lt;BEGINNING4+DURATION4),REDUCTION4,0)</f>
        <v>0</v>
      </c>
      <c r="I195">
        <f t="shared" si="51"/>
        <v>0</v>
      </c>
      <c r="J195">
        <f t="shared" si="52"/>
        <v>2.5</v>
      </c>
      <c r="K195">
        <f t="shared" ref="K195:K258" si="66">J195*GAMMA</f>
        <v>0.41666666666666663</v>
      </c>
      <c r="M195">
        <f t="shared" si="56"/>
        <v>9.6366482671741263E-2</v>
      </c>
      <c r="N195">
        <f t="shared" si="53"/>
        <v>1.5646449526130675E-8</v>
      </c>
      <c r="O195">
        <f t="shared" si="57"/>
        <v>0.90363350168180867</v>
      </c>
      <c r="P195">
        <f t="shared" si="58"/>
        <v>0.1872481035114486</v>
      </c>
      <c r="Q195">
        <f t="shared" si="54"/>
        <v>1.1182507653222044E-5</v>
      </c>
      <c r="R195">
        <f t="shared" si="59"/>
        <v>0.81274071398089631</v>
      </c>
      <c r="T195">
        <f t="shared" ref="T195:T258" si="67">(O195-O$3)*1000*IFR</f>
        <v>6.1447078114362981</v>
      </c>
      <c r="U195">
        <f t="shared" ref="U195:U258" si="68">(R195-R$3)*1000*IFR</f>
        <v>5.5266368550700946</v>
      </c>
      <c r="W195">
        <f t="shared" si="55"/>
        <v>2.955077013992484E-6</v>
      </c>
    </row>
    <row r="196" spans="1:23" x14ac:dyDescent="0.55000000000000004">
      <c r="A196">
        <v>193</v>
      </c>
      <c r="B196" s="3">
        <f t="shared" si="60"/>
        <v>44075</v>
      </c>
      <c r="C196">
        <f t="shared" si="61"/>
        <v>2.5</v>
      </c>
      <c r="D196">
        <f t="shared" si="62"/>
        <v>0.41666666666666663</v>
      </c>
      <c r="E196">
        <f t="shared" ref="E196:E259" si="69">IF(W196&gt;MC,MAX(1-1/(R0X*P195),0),0)</f>
        <v>0</v>
      </c>
      <c r="F196">
        <f t="shared" si="63"/>
        <v>0</v>
      </c>
      <c r="G196">
        <f t="shared" si="64"/>
        <v>0</v>
      </c>
      <c r="H196">
        <f t="shared" si="65"/>
        <v>0</v>
      </c>
      <c r="I196">
        <f t="shared" ref="I196:I259" si="70">E196+F196+G196+H196</f>
        <v>0</v>
      </c>
      <c r="J196">
        <f t="shared" ref="J196:J259" si="71">C196*(1-I196)</f>
        <v>2.5</v>
      </c>
      <c r="K196">
        <f t="shared" si="66"/>
        <v>0.41666666666666663</v>
      </c>
      <c r="M196">
        <f t="shared" si="56"/>
        <v>9.6366482043494045E-2</v>
      </c>
      <c r="N196">
        <f t="shared" ref="N196:N259" si="72">N195+D196*M195*N195-GAMMA*N195</f>
        <v>1.3666955149748124E-8</v>
      </c>
      <c r="O196">
        <f t="shared" si="57"/>
        <v>0.90363350428955025</v>
      </c>
      <c r="P196">
        <f t="shared" si="58"/>
        <v>0.1872472310517192</v>
      </c>
      <c r="Q196">
        <f t="shared" ref="Q196:Q259" si="73">Q195+K196*P195*Q195-GAMMA*Q195</f>
        <v>1.0191216107088406E-5</v>
      </c>
      <c r="R196">
        <f t="shared" si="59"/>
        <v>0.81274257773217184</v>
      </c>
      <c r="T196">
        <f t="shared" si="67"/>
        <v>6.1447078291689419</v>
      </c>
      <c r="U196">
        <f t="shared" si="68"/>
        <v>5.5266495285787682</v>
      </c>
      <c r="W196">
        <f t="shared" ref="W196:W259" si="74">LAMDAI*BETA*Q195</f>
        <v>2.6931205931509749E-6</v>
      </c>
    </row>
    <row r="197" spans="1:23" x14ac:dyDescent="0.55000000000000004">
      <c r="A197">
        <v>194</v>
      </c>
      <c r="B197" s="3">
        <f t="shared" si="60"/>
        <v>44076</v>
      </c>
      <c r="C197">
        <f t="shared" si="61"/>
        <v>2.5</v>
      </c>
      <c r="D197">
        <f t="shared" si="62"/>
        <v>0.41666666666666663</v>
      </c>
      <c r="E197">
        <f t="shared" si="69"/>
        <v>0</v>
      </c>
      <c r="F197">
        <f t="shared" si="63"/>
        <v>0</v>
      </c>
      <c r="G197">
        <f t="shared" si="64"/>
        <v>0</v>
      </c>
      <c r="H197">
        <f t="shared" si="65"/>
        <v>0</v>
      </c>
      <c r="I197">
        <f t="shared" si="70"/>
        <v>0</v>
      </c>
      <c r="J197">
        <f t="shared" si="71"/>
        <v>2.5</v>
      </c>
      <c r="K197">
        <f t="shared" si="66"/>
        <v>0.41666666666666663</v>
      </c>
      <c r="M197">
        <f t="shared" ref="M197:M260" si="75">M196-D197*M196*N196</f>
        <v>9.6366481494728887E-2</v>
      </c>
      <c r="N197">
        <f t="shared" si="72"/>
        <v>1.193789445313487E-8</v>
      </c>
      <c r="O197">
        <f t="shared" ref="O197:O260" si="76">O196+GAMMA*N196</f>
        <v>0.90363350656737607</v>
      </c>
      <c r="P197">
        <f t="shared" ref="P197:P260" si="77">P196-K197*P196*Q196</f>
        <v>0.18724643593630375</v>
      </c>
      <c r="Q197">
        <f t="shared" si="73"/>
        <v>9.2877955046994985E-6</v>
      </c>
      <c r="R197">
        <f t="shared" ref="R197:R260" si="78">R196+GAMMA*Q196</f>
        <v>0.81274427626818968</v>
      </c>
      <c r="T197">
        <f t="shared" si="67"/>
        <v>6.1447078446581571</v>
      </c>
      <c r="U197">
        <f t="shared" si="68"/>
        <v>5.5266610786236896</v>
      </c>
      <c r="W197">
        <f t="shared" si="74"/>
        <v>2.4543845457904574E-6</v>
      </c>
    </row>
    <row r="198" spans="1:23" x14ac:dyDescent="0.55000000000000004">
      <c r="A198">
        <v>195</v>
      </c>
      <c r="B198" s="3">
        <f t="shared" si="60"/>
        <v>44077</v>
      </c>
      <c r="C198">
        <f t="shared" si="61"/>
        <v>2.5</v>
      </c>
      <c r="D198">
        <f t="shared" si="62"/>
        <v>0.41666666666666663</v>
      </c>
      <c r="E198">
        <f t="shared" si="69"/>
        <v>0</v>
      </c>
      <c r="F198">
        <f t="shared" si="63"/>
        <v>0</v>
      </c>
      <c r="G198">
        <f t="shared" si="64"/>
        <v>0</v>
      </c>
      <c r="H198">
        <f t="shared" si="65"/>
        <v>0</v>
      </c>
      <c r="I198">
        <f t="shared" si="70"/>
        <v>0</v>
      </c>
      <c r="J198">
        <f t="shared" si="71"/>
        <v>2.5</v>
      </c>
      <c r="K198">
        <f t="shared" si="66"/>
        <v>0.41666666666666663</v>
      </c>
      <c r="M198">
        <f t="shared" si="75"/>
        <v>9.6366481015390179E-2</v>
      </c>
      <c r="N198">
        <f t="shared" si="72"/>
        <v>1.0427584079655745E-8</v>
      </c>
      <c r="O198">
        <f t="shared" si="76"/>
        <v>0.90363350855702518</v>
      </c>
      <c r="P198">
        <f t="shared" si="77"/>
        <v>0.18724571130855125</v>
      </c>
      <c r="Q198">
        <f t="shared" si="73"/>
        <v>8.4644573397329998E-6</v>
      </c>
      <c r="R198">
        <f t="shared" si="78"/>
        <v>0.81274582423410713</v>
      </c>
      <c r="T198">
        <f t="shared" si="67"/>
        <v>6.144707858187771</v>
      </c>
      <c r="U198">
        <f t="shared" si="68"/>
        <v>5.526671604791928</v>
      </c>
      <c r="W198">
        <f t="shared" si="74"/>
        <v>2.2368107507151289E-6</v>
      </c>
    </row>
    <row r="199" spans="1:23" x14ac:dyDescent="0.55000000000000004">
      <c r="A199">
        <v>196</v>
      </c>
      <c r="B199" s="3">
        <f t="shared" si="60"/>
        <v>44078</v>
      </c>
      <c r="C199">
        <f t="shared" si="61"/>
        <v>2.5</v>
      </c>
      <c r="D199">
        <f t="shared" si="62"/>
        <v>0.41666666666666663</v>
      </c>
      <c r="E199">
        <f t="shared" si="69"/>
        <v>0</v>
      </c>
      <c r="F199">
        <f t="shared" si="63"/>
        <v>0</v>
      </c>
      <c r="G199">
        <f t="shared" si="64"/>
        <v>0</v>
      </c>
      <c r="H199">
        <f t="shared" si="65"/>
        <v>0</v>
      </c>
      <c r="I199">
        <f t="shared" si="70"/>
        <v>0</v>
      </c>
      <c r="J199">
        <f t="shared" si="71"/>
        <v>2.5</v>
      </c>
      <c r="K199">
        <f t="shared" si="66"/>
        <v>0.41666666666666663</v>
      </c>
      <c r="M199">
        <f t="shared" si="75"/>
        <v>9.6366480596694518E-2</v>
      </c>
      <c r="N199">
        <f t="shared" si="72"/>
        <v>9.1083490594000085E-9</v>
      </c>
      <c r="O199">
        <f t="shared" si="76"/>
        <v>0.90363351029495587</v>
      </c>
      <c r="P199">
        <f t="shared" si="77"/>
        <v>0.18724505091966148</v>
      </c>
      <c r="Q199">
        <f t="shared" si="73"/>
        <v>7.7141033395354975E-6</v>
      </c>
      <c r="R199">
        <f t="shared" si="78"/>
        <v>0.81274723497699708</v>
      </c>
      <c r="T199">
        <f t="shared" si="67"/>
        <v>6.144707870005699</v>
      </c>
      <c r="U199">
        <f t="shared" si="68"/>
        <v>5.5266811978435797</v>
      </c>
      <c r="W199">
        <f t="shared" si="74"/>
        <v>2.0385234759856971E-6</v>
      </c>
    </row>
    <row r="200" spans="1:23" x14ac:dyDescent="0.55000000000000004">
      <c r="A200">
        <v>197</v>
      </c>
      <c r="B200" s="3">
        <f t="shared" si="60"/>
        <v>44079</v>
      </c>
      <c r="C200">
        <f t="shared" si="61"/>
        <v>2.5</v>
      </c>
      <c r="D200">
        <f t="shared" si="62"/>
        <v>0.41666666666666663</v>
      </c>
      <c r="E200">
        <f t="shared" si="69"/>
        <v>0</v>
      </c>
      <c r="F200">
        <f t="shared" si="63"/>
        <v>0</v>
      </c>
      <c r="G200">
        <f t="shared" si="64"/>
        <v>0</v>
      </c>
      <c r="H200">
        <f t="shared" si="65"/>
        <v>0</v>
      </c>
      <c r="I200">
        <f t="shared" si="70"/>
        <v>0</v>
      </c>
      <c r="J200">
        <f t="shared" si="71"/>
        <v>2.5</v>
      </c>
      <c r="K200">
        <f t="shared" si="66"/>
        <v>0.41666666666666663</v>
      </c>
      <c r="M200">
        <f t="shared" si="75"/>
        <v>9.6366480230969706E-2</v>
      </c>
      <c r="N200">
        <f t="shared" si="72"/>
        <v>7.9560156923752545E-9</v>
      </c>
      <c r="O200">
        <f t="shared" si="76"/>
        <v>0.90363351181301399</v>
      </c>
      <c r="P200">
        <f t="shared" si="77"/>
        <v>0.1872444490747979</v>
      </c>
      <c r="Q200">
        <f t="shared" si="73"/>
        <v>7.0302643132007704E-6</v>
      </c>
      <c r="R200">
        <f t="shared" si="78"/>
        <v>0.81274852066088699</v>
      </c>
      <c r="T200">
        <f t="shared" si="67"/>
        <v>6.1447078803284949</v>
      </c>
      <c r="U200">
        <f t="shared" si="68"/>
        <v>5.5266899404940313</v>
      </c>
      <c r="W200">
        <f t="shared" si="74"/>
        <v>1.8578132209381319E-6</v>
      </c>
    </row>
    <row r="201" spans="1:23" x14ac:dyDescent="0.55000000000000004">
      <c r="A201">
        <v>198</v>
      </c>
      <c r="B201" s="3">
        <f t="shared" si="60"/>
        <v>44080</v>
      </c>
      <c r="C201">
        <f t="shared" si="61"/>
        <v>2.5</v>
      </c>
      <c r="D201">
        <f t="shared" si="62"/>
        <v>0.41666666666666663</v>
      </c>
      <c r="E201">
        <f t="shared" si="69"/>
        <v>0</v>
      </c>
      <c r="F201">
        <f t="shared" si="63"/>
        <v>0</v>
      </c>
      <c r="G201">
        <f t="shared" si="64"/>
        <v>0</v>
      </c>
      <c r="H201">
        <f t="shared" si="65"/>
        <v>0</v>
      </c>
      <c r="I201">
        <f t="shared" si="70"/>
        <v>0</v>
      </c>
      <c r="J201">
        <f t="shared" si="71"/>
        <v>2.5</v>
      </c>
      <c r="K201">
        <f t="shared" si="66"/>
        <v>0.41666666666666663</v>
      </c>
      <c r="M201">
        <f t="shared" si="75"/>
        <v>9.6366479911514188E-2</v>
      </c>
      <c r="N201">
        <f t="shared" si="72"/>
        <v>6.9494685890362814E-9</v>
      </c>
      <c r="O201">
        <f t="shared" si="76"/>
        <v>0.90363351313901663</v>
      </c>
      <c r="P201">
        <f t="shared" si="77"/>
        <v>0.18724390058397783</v>
      </c>
      <c r="Q201">
        <f t="shared" si="73"/>
        <v>6.4070444144070969E-6</v>
      </c>
      <c r="R201">
        <f t="shared" si="78"/>
        <v>0.81274969237160588</v>
      </c>
      <c r="T201">
        <f t="shared" si="67"/>
        <v>6.1447078893453124</v>
      </c>
      <c r="U201">
        <f t="shared" si="68"/>
        <v>5.5266979081269199</v>
      </c>
      <c r="W201">
        <f t="shared" si="74"/>
        <v>1.6931219887625186E-6</v>
      </c>
    </row>
    <row r="202" spans="1:23" x14ac:dyDescent="0.55000000000000004">
      <c r="A202">
        <v>199</v>
      </c>
      <c r="B202" s="3">
        <f t="shared" si="60"/>
        <v>44081</v>
      </c>
      <c r="C202">
        <f t="shared" si="61"/>
        <v>2.5</v>
      </c>
      <c r="D202">
        <f t="shared" si="62"/>
        <v>0.41666666666666663</v>
      </c>
      <c r="E202">
        <f t="shared" si="69"/>
        <v>0</v>
      </c>
      <c r="F202">
        <f t="shared" si="63"/>
        <v>0</v>
      </c>
      <c r="G202">
        <f t="shared" si="64"/>
        <v>0</v>
      </c>
      <c r="H202">
        <f t="shared" si="65"/>
        <v>0</v>
      </c>
      <c r="I202">
        <f t="shared" si="70"/>
        <v>0</v>
      </c>
      <c r="J202">
        <f t="shared" si="71"/>
        <v>2.5</v>
      </c>
      <c r="K202">
        <f t="shared" si="66"/>
        <v>0.41666666666666663</v>
      </c>
      <c r="M202">
        <f t="shared" si="75"/>
        <v>9.6366479632474258E-2</v>
      </c>
      <c r="N202">
        <f t="shared" si="72"/>
        <v>6.0702637513556775E-9</v>
      </c>
      <c r="O202">
        <f t="shared" si="76"/>
        <v>0.90363351429726135</v>
      </c>
      <c r="P202">
        <f t="shared" si="77"/>
        <v>0.18724340071731643</v>
      </c>
      <c r="Q202">
        <f t="shared" si="73"/>
        <v>5.8390703400760696E-6</v>
      </c>
      <c r="R202">
        <f t="shared" si="78"/>
        <v>0.81275076021234161</v>
      </c>
      <c r="T202">
        <f t="shared" si="67"/>
        <v>6.1447078972213776</v>
      </c>
      <c r="U202">
        <f t="shared" si="68"/>
        <v>5.5267051694439226</v>
      </c>
      <c r="W202">
        <f t="shared" si="74"/>
        <v>1.5430298631363756E-6</v>
      </c>
    </row>
    <row r="203" spans="1:23" x14ac:dyDescent="0.55000000000000004">
      <c r="A203">
        <v>200</v>
      </c>
      <c r="B203" s="3">
        <f t="shared" si="60"/>
        <v>44082</v>
      </c>
      <c r="C203">
        <f t="shared" si="61"/>
        <v>2.5</v>
      </c>
      <c r="D203">
        <f t="shared" si="62"/>
        <v>0.41666666666666663</v>
      </c>
      <c r="E203">
        <f t="shared" si="69"/>
        <v>0</v>
      </c>
      <c r="F203">
        <f t="shared" si="63"/>
        <v>0</v>
      </c>
      <c r="G203">
        <f t="shared" si="64"/>
        <v>0</v>
      </c>
      <c r="H203">
        <f t="shared" si="65"/>
        <v>0</v>
      </c>
      <c r="I203">
        <f t="shared" si="70"/>
        <v>0</v>
      </c>
      <c r="J203">
        <f t="shared" si="71"/>
        <v>2.5</v>
      </c>
      <c r="K203">
        <f t="shared" si="66"/>
        <v>0.41666666666666663</v>
      </c>
      <c r="M203">
        <f t="shared" si="75"/>
        <v>9.6366479388736784E-2</v>
      </c>
      <c r="N203">
        <f t="shared" si="72"/>
        <v>5.3022906045292159E-9</v>
      </c>
      <c r="O203">
        <f t="shared" si="76"/>
        <v>0.90363351530897196</v>
      </c>
      <c r="P203">
        <f t="shared" si="77"/>
        <v>0.18724294516423831</v>
      </c>
      <c r="Q203">
        <f t="shared" si="73"/>
        <v>5.3214450281898326E-6</v>
      </c>
      <c r="R203">
        <f t="shared" si="78"/>
        <v>0.81275173339073159</v>
      </c>
      <c r="T203">
        <f t="shared" si="67"/>
        <v>6.1447079041010086</v>
      </c>
      <c r="U203">
        <f t="shared" si="68"/>
        <v>5.5267117870569749</v>
      </c>
      <c r="W203">
        <f t="shared" si="74"/>
        <v>1.4062427735683197E-6</v>
      </c>
    </row>
    <row r="204" spans="1:23" x14ac:dyDescent="0.55000000000000004">
      <c r="A204">
        <v>201</v>
      </c>
      <c r="B204" s="3">
        <f t="shared" si="60"/>
        <v>44083</v>
      </c>
      <c r="C204">
        <f t="shared" si="61"/>
        <v>2.5</v>
      </c>
      <c r="D204">
        <f t="shared" si="62"/>
        <v>0.41666666666666663</v>
      </c>
      <c r="E204">
        <f t="shared" si="69"/>
        <v>0</v>
      </c>
      <c r="F204">
        <f t="shared" si="63"/>
        <v>0</v>
      </c>
      <c r="G204">
        <f t="shared" si="64"/>
        <v>0</v>
      </c>
      <c r="H204">
        <f t="shared" si="65"/>
        <v>0</v>
      </c>
      <c r="I204">
        <f t="shared" si="70"/>
        <v>0</v>
      </c>
      <c r="J204">
        <f t="shared" si="71"/>
        <v>2.5</v>
      </c>
      <c r="K204">
        <f t="shared" si="66"/>
        <v>0.41666666666666663</v>
      </c>
      <c r="M204">
        <f t="shared" si="75"/>
        <v>9.6366479175835504E-2</v>
      </c>
      <c r="N204">
        <f t="shared" si="72"/>
        <v>4.6314767863803703E-9</v>
      </c>
      <c r="O204">
        <f t="shared" si="76"/>
        <v>0.90363351619268706</v>
      </c>
      <c r="P204">
        <f t="shared" si="77"/>
        <v>0.18724252999630514</v>
      </c>
      <c r="Q204">
        <f t="shared" si="73"/>
        <v>4.8497054566614682E-6</v>
      </c>
      <c r="R204">
        <f t="shared" si="78"/>
        <v>0.81275262029823625</v>
      </c>
      <c r="T204">
        <f t="shared" si="67"/>
        <v>6.1447079101102711</v>
      </c>
      <c r="U204">
        <f t="shared" si="68"/>
        <v>5.5267178180280059</v>
      </c>
      <c r="W204">
        <f t="shared" si="74"/>
        <v>1.2815813442890511E-6</v>
      </c>
    </row>
    <row r="205" spans="1:23" x14ac:dyDescent="0.55000000000000004">
      <c r="A205">
        <v>202</v>
      </c>
      <c r="B205" s="3">
        <f t="shared" si="60"/>
        <v>44084</v>
      </c>
      <c r="C205">
        <f t="shared" si="61"/>
        <v>2.5</v>
      </c>
      <c r="D205">
        <f t="shared" si="62"/>
        <v>0.41666666666666663</v>
      </c>
      <c r="E205">
        <f t="shared" si="69"/>
        <v>0</v>
      </c>
      <c r="F205">
        <f t="shared" si="63"/>
        <v>0</v>
      </c>
      <c r="G205">
        <f t="shared" si="64"/>
        <v>0</v>
      </c>
      <c r="H205">
        <f t="shared" si="65"/>
        <v>0</v>
      </c>
      <c r="I205">
        <f t="shared" si="70"/>
        <v>0</v>
      </c>
      <c r="J205">
        <f t="shared" si="71"/>
        <v>2.5</v>
      </c>
      <c r="K205">
        <f t="shared" si="66"/>
        <v>0.41666666666666663</v>
      </c>
      <c r="M205">
        <f t="shared" si="75"/>
        <v>9.6366478989869206E-2</v>
      </c>
      <c r="N205">
        <f t="shared" si="72"/>
        <v>4.0455302850203459E-9</v>
      </c>
      <c r="O205">
        <f t="shared" si="76"/>
        <v>0.90363351696459981</v>
      </c>
      <c r="P205">
        <f t="shared" si="77"/>
        <v>0.18724215163333871</v>
      </c>
      <c r="Q205">
        <f t="shared" si="73"/>
        <v>4.4197841803187989E-6</v>
      </c>
      <c r="R205">
        <f t="shared" si="78"/>
        <v>0.81275342858247901</v>
      </c>
      <c r="T205">
        <f t="shared" si="67"/>
        <v>6.1447079153592785</v>
      </c>
      <c r="U205">
        <f t="shared" si="68"/>
        <v>5.526723314360857</v>
      </c>
      <c r="W205">
        <f t="shared" si="74"/>
        <v>1.1679707308126366E-6</v>
      </c>
    </row>
    <row r="206" spans="1:23" x14ac:dyDescent="0.55000000000000004">
      <c r="A206">
        <v>203</v>
      </c>
      <c r="B206" s="3">
        <f t="shared" si="60"/>
        <v>44085</v>
      </c>
      <c r="C206">
        <f t="shared" si="61"/>
        <v>2.5</v>
      </c>
      <c r="D206">
        <f t="shared" si="62"/>
        <v>0.41666666666666663</v>
      </c>
      <c r="E206">
        <f t="shared" si="69"/>
        <v>0</v>
      </c>
      <c r="F206">
        <f t="shared" si="63"/>
        <v>0</v>
      </c>
      <c r="G206">
        <f t="shared" si="64"/>
        <v>0</v>
      </c>
      <c r="H206">
        <f t="shared" si="65"/>
        <v>0</v>
      </c>
      <c r="I206">
        <f t="shared" si="70"/>
        <v>0</v>
      </c>
      <c r="J206">
        <f t="shared" si="71"/>
        <v>2.5</v>
      </c>
      <c r="K206">
        <f t="shared" si="66"/>
        <v>0.41666666666666663</v>
      </c>
      <c r="M206">
        <f t="shared" si="75"/>
        <v>9.6366478827430241E-2</v>
      </c>
      <c r="N206">
        <f t="shared" si="72"/>
        <v>3.5337141996895772E-9</v>
      </c>
      <c r="O206">
        <f t="shared" si="76"/>
        <v>0.90363351763885491</v>
      </c>
      <c r="P206">
        <f t="shared" si="77"/>
        <v>0.18724180681254718</v>
      </c>
      <c r="Q206">
        <f t="shared" si="73"/>
        <v>4.0279742751314512E-6</v>
      </c>
      <c r="R206">
        <f t="shared" si="78"/>
        <v>0.81275416521317578</v>
      </c>
      <c r="T206">
        <f t="shared" si="67"/>
        <v>6.1447079199442127</v>
      </c>
      <c r="U206">
        <f t="shared" si="68"/>
        <v>5.5267283234495954</v>
      </c>
      <c r="W206">
        <f t="shared" si="74"/>
        <v>1.0644313567601106E-6</v>
      </c>
    </row>
    <row r="207" spans="1:23" x14ac:dyDescent="0.55000000000000004">
      <c r="A207">
        <v>204</v>
      </c>
      <c r="B207" s="3">
        <f t="shared" si="60"/>
        <v>44086</v>
      </c>
      <c r="C207">
        <f t="shared" si="61"/>
        <v>2.5</v>
      </c>
      <c r="D207">
        <f t="shared" si="62"/>
        <v>0.41666666666666663</v>
      </c>
      <c r="E207">
        <f t="shared" si="69"/>
        <v>0</v>
      </c>
      <c r="F207">
        <f t="shared" si="63"/>
        <v>0</v>
      </c>
      <c r="G207">
        <f t="shared" si="64"/>
        <v>0</v>
      </c>
      <c r="H207">
        <f t="shared" si="65"/>
        <v>0</v>
      </c>
      <c r="I207">
        <f t="shared" si="70"/>
        <v>0</v>
      </c>
      <c r="J207">
        <f t="shared" si="71"/>
        <v>2.5</v>
      </c>
      <c r="K207">
        <f t="shared" si="66"/>
        <v>0.41666666666666663</v>
      </c>
      <c r="M207">
        <f t="shared" si="75"/>
        <v>9.6366478685542073E-2</v>
      </c>
      <c r="N207">
        <f t="shared" si="72"/>
        <v>3.0866499974940537E-9</v>
      </c>
      <c r="O207">
        <f t="shared" si="76"/>
        <v>0.90363351822780724</v>
      </c>
      <c r="P207">
        <f t="shared" si="77"/>
        <v>0.18724149256038841</v>
      </c>
      <c r="Q207">
        <f t="shared" si="73"/>
        <v>3.6708973880554071E-6</v>
      </c>
      <c r="R207">
        <f t="shared" si="78"/>
        <v>0.81275483654222169</v>
      </c>
      <c r="T207">
        <f t="shared" si="67"/>
        <v>6.1447079239490892</v>
      </c>
      <c r="U207">
        <f t="shared" si="68"/>
        <v>5.526732888487107</v>
      </c>
      <c r="W207">
        <f t="shared" si="74"/>
        <v>9.7007047126082428E-7</v>
      </c>
    </row>
    <row r="208" spans="1:23" x14ac:dyDescent="0.55000000000000004">
      <c r="A208">
        <v>205</v>
      </c>
      <c r="B208" s="3">
        <f t="shared" si="60"/>
        <v>44087</v>
      </c>
      <c r="C208">
        <f t="shared" si="61"/>
        <v>2.5</v>
      </c>
      <c r="D208">
        <f t="shared" si="62"/>
        <v>0.41666666666666663</v>
      </c>
      <c r="E208">
        <f t="shared" si="69"/>
        <v>0</v>
      </c>
      <c r="F208">
        <f t="shared" si="63"/>
        <v>0</v>
      </c>
      <c r="G208">
        <f t="shared" si="64"/>
        <v>0</v>
      </c>
      <c r="H208">
        <f t="shared" si="65"/>
        <v>0</v>
      </c>
      <c r="I208">
        <f t="shared" si="70"/>
        <v>0</v>
      </c>
      <c r="J208">
        <f t="shared" si="71"/>
        <v>2.5</v>
      </c>
      <c r="K208">
        <f t="shared" si="66"/>
        <v>0.41666666666666663</v>
      </c>
      <c r="M208">
        <f t="shared" si="75"/>
        <v>9.636647856160474E-2</v>
      </c>
      <c r="N208">
        <f t="shared" si="72"/>
        <v>2.6961456609088946E-9</v>
      </c>
      <c r="O208">
        <f t="shared" si="76"/>
        <v>0.90363351874224895</v>
      </c>
      <c r="P208">
        <f t="shared" si="77"/>
        <v>0.18724120616692758</v>
      </c>
      <c r="Q208">
        <f t="shared" si="73"/>
        <v>3.3454746175359746E-6</v>
      </c>
      <c r="R208">
        <f t="shared" si="78"/>
        <v>0.81275544835845304</v>
      </c>
      <c r="T208">
        <f t="shared" si="67"/>
        <v>6.1447079274472927</v>
      </c>
      <c r="U208">
        <f t="shared" si="68"/>
        <v>5.5267370488374805</v>
      </c>
      <c r="W208">
        <f t="shared" si="74"/>
        <v>8.8407445429001033E-7</v>
      </c>
    </row>
    <row r="209" spans="1:23" x14ac:dyDescent="0.55000000000000004">
      <c r="A209">
        <v>206</v>
      </c>
      <c r="B209" s="3">
        <f t="shared" si="60"/>
        <v>44088</v>
      </c>
      <c r="C209">
        <f t="shared" si="61"/>
        <v>2.5</v>
      </c>
      <c r="D209">
        <f t="shared" si="62"/>
        <v>0.41666666666666663</v>
      </c>
      <c r="E209">
        <f t="shared" si="69"/>
        <v>0</v>
      </c>
      <c r="F209">
        <f t="shared" si="63"/>
        <v>0</v>
      </c>
      <c r="G209">
        <f t="shared" si="64"/>
        <v>0</v>
      </c>
      <c r="H209">
        <f t="shared" si="65"/>
        <v>0</v>
      </c>
      <c r="I209">
        <f t="shared" si="70"/>
        <v>0</v>
      </c>
      <c r="J209">
        <f t="shared" si="71"/>
        <v>2.5</v>
      </c>
      <c r="K209">
        <f t="shared" si="66"/>
        <v>0.41666666666666663</v>
      </c>
      <c r="M209">
        <f t="shared" si="75"/>
        <v>9.6366478453347212E-2</v>
      </c>
      <c r="N209">
        <f t="shared" si="72"/>
        <v>2.3550455770203042E-9</v>
      </c>
      <c r="O209">
        <f t="shared" si="76"/>
        <v>0.90363351919160662</v>
      </c>
      <c r="P209">
        <f t="shared" si="77"/>
        <v>0.18724094516246817</v>
      </c>
      <c r="Q209">
        <f t="shared" si="73"/>
        <v>3.048899974025094E-6</v>
      </c>
      <c r="R209">
        <f t="shared" si="78"/>
        <v>0.81275600593755593</v>
      </c>
      <c r="T209">
        <f t="shared" si="67"/>
        <v>6.1447079305029249</v>
      </c>
      <c r="U209">
        <f t="shared" si="68"/>
        <v>5.5267408403753793</v>
      </c>
      <c r="W209">
        <f t="shared" si="74"/>
        <v>8.0570180372324707E-7</v>
      </c>
    </row>
    <row r="210" spans="1:23" x14ac:dyDescent="0.55000000000000004">
      <c r="A210">
        <v>207</v>
      </c>
      <c r="B210" s="3">
        <f t="shared" si="60"/>
        <v>44089</v>
      </c>
      <c r="C210">
        <f t="shared" si="61"/>
        <v>2.5</v>
      </c>
      <c r="D210">
        <f t="shared" si="62"/>
        <v>0.41666666666666663</v>
      </c>
      <c r="E210">
        <f t="shared" si="69"/>
        <v>0</v>
      </c>
      <c r="F210">
        <f t="shared" si="63"/>
        <v>0</v>
      </c>
      <c r="G210">
        <f t="shared" si="64"/>
        <v>0</v>
      </c>
      <c r="H210">
        <f t="shared" si="65"/>
        <v>0</v>
      </c>
      <c r="I210">
        <f t="shared" si="70"/>
        <v>0</v>
      </c>
      <c r="J210">
        <f t="shared" si="71"/>
        <v>2.5</v>
      </c>
      <c r="K210">
        <f t="shared" si="66"/>
        <v>0.41666666666666663</v>
      </c>
      <c r="M210">
        <f t="shared" si="75"/>
        <v>9.636647835878577E-2</v>
      </c>
      <c r="N210">
        <f t="shared" si="72"/>
        <v>2.0570994178729941E-9</v>
      </c>
      <c r="O210">
        <f t="shared" si="76"/>
        <v>0.9036335195841142</v>
      </c>
      <c r="P210">
        <f t="shared" si="77"/>
        <v>0.18724070729625447</v>
      </c>
      <c r="Q210">
        <f t="shared" si="73"/>
        <v>2.7786161920385297E-6</v>
      </c>
      <c r="R210">
        <f t="shared" si="78"/>
        <v>0.81275651408755156</v>
      </c>
      <c r="T210">
        <f t="shared" si="67"/>
        <v>6.1447079331719765</v>
      </c>
      <c r="U210">
        <f t="shared" si="68"/>
        <v>5.5267442957953499</v>
      </c>
      <c r="W210">
        <f t="shared" si="74"/>
        <v>7.3427674374437671E-7</v>
      </c>
    </row>
    <row r="211" spans="1:23" x14ac:dyDescent="0.55000000000000004">
      <c r="A211">
        <v>208</v>
      </c>
      <c r="B211" s="3">
        <f t="shared" si="60"/>
        <v>44090</v>
      </c>
      <c r="C211">
        <f t="shared" si="61"/>
        <v>2.5</v>
      </c>
      <c r="D211">
        <f t="shared" si="62"/>
        <v>0.41666666666666663</v>
      </c>
      <c r="E211">
        <f t="shared" si="69"/>
        <v>0</v>
      </c>
      <c r="F211">
        <f t="shared" si="63"/>
        <v>0</v>
      </c>
      <c r="G211">
        <f t="shared" si="64"/>
        <v>0</v>
      </c>
      <c r="H211">
        <f t="shared" si="65"/>
        <v>0</v>
      </c>
      <c r="I211">
        <f t="shared" si="70"/>
        <v>0</v>
      </c>
      <c r="J211">
        <f t="shared" si="71"/>
        <v>2.5</v>
      </c>
      <c r="K211">
        <f t="shared" si="66"/>
        <v>0.41666666666666663</v>
      </c>
      <c r="M211">
        <f t="shared" si="75"/>
        <v>9.6366478276187675E-2</v>
      </c>
      <c r="N211">
        <f t="shared" si="72"/>
        <v>1.7968476092834655E-9</v>
      </c>
      <c r="O211">
        <f t="shared" si="76"/>
        <v>0.90363351992696406</v>
      </c>
      <c r="P211">
        <f t="shared" si="77"/>
        <v>0.18724049051706235</v>
      </c>
      <c r="Q211">
        <f t="shared" si="73"/>
        <v>2.5322926854913248E-6</v>
      </c>
      <c r="R211">
        <f t="shared" si="78"/>
        <v>0.8127569771902502</v>
      </c>
      <c r="T211">
        <f t="shared" si="67"/>
        <v>6.1447079355033551</v>
      </c>
      <c r="U211">
        <f t="shared" si="68"/>
        <v>5.5267474448937008</v>
      </c>
      <c r="W211">
        <f t="shared" si="74"/>
        <v>6.6918339958261246E-7</v>
      </c>
    </row>
    <row r="212" spans="1:23" x14ac:dyDescent="0.55000000000000004">
      <c r="A212">
        <v>209</v>
      </c>
      <c r="B212" s="3">
        <f t="shared" si="60"/>
        <v>44091</v>
      </c>
      <c r="C212">
        <f t="shared" si="61"/>
        <v>2.5</v>
      </c>
      <c r="D212">
        <f t="shared" si="62"/>
        <v>0.41666666666666663</v>
      </c>
      <c r="E212">
        <f t="shared" si="69"/>
        <v>0</v>
      </c>
      <c r="F212">
        <f t="shared" si="63"/>
        <v>0</v>
      </c>
      <c r="G212">
        <f t="shared" si="64"/>
        <v>0</v>
      </c>
      <c r="H212">
        <f t="shared" si="65"/>
        <v>0</v>
      </c>
      <c r="I212">
        <f t="shared" si="70"/>
        <v>0</v>
      </c>
      <c r="J212">
        <f t="shared" si="71"/>
        <v>2.5</v>
      </c>
      <c r="K212">
        <f t="shared" si="66"/>
        <v>0.41666666666666663</v>
      </c>
      <c r="M212">
        <f t="shared" si="75"/>
        <v>9.6366478204039388E-2</v>
      </c>
      <c r="N212">
        <f t="shared" si="72"/>
        <v>1.5695212894469025E-9</v>
      </c>
      <c r="O212">
        <f t="shared" si="76"/>
        <v>0.90363352022643861</v>
      </c>
      <c r="P212">
        <f t="shared" si="77"/>
        <v>0.18724029295551045</v>
      </c>
      <c r="Q212">
        <f t="shared" si="73"/>
        <v>2.3078054564778393E-6</v>
      </c>
      <c r="R212">
        <f t="shared" si="78"/>
        <v>0.81275739923903112</v>
      </c>
      <c r="T212">
        <f t="shared" si="67"/>
        <v>6.1447079375397822</v>
      </c>
      <c r="U212">
        <f t="shared" si="68"/>
        <v>5.5267503148254109</v>
      </c>
      <c r="W212">
        <f t="shared" si="74"/>
        <v>6.098604884224939E-7</v>
      </c>
    </row>
    <row r="213" spans="1:23" x14ac:dyDescent="0.55000000000000004">
      <c r="A213">
        <v>210</v>
      </c>
      <c r="B213" s="3">
        <f t="shared" si="60"/>
        <v>44092</v>
      </c>
      <c r="C213">
        <f t="shared" si="61"/>
        <v>2.5</v>
      </c>
      <c r="D213">
        <f t="shared" si="62"/>
        <v>0.41666666666666663</v>
      </c>
      <c r="E213">
        <f t="shared" si="69"/>
        <v>0</v>
      </c>
      <c r="F213">
        <f t="shared" si="63"/>
        <v>0</v>
      </c>
      <c r="G213">
        <f t="shared" si="64"/>
        <v>0</v>
      </c>
      <c r="H213">
        <f t="shared" si="65"/>
        <v>0</v>
      </c>
      <c r="I213">
        <f t="shared" si="70"/>
        <v>0</v>
      </c>
      <c r="J213">
        <f t="shared" si="71"/>
        <v>2.5</v>
      </c>
      <c r="K213">
        <f t="shared" si="66"/>
        <v>0.41666666666666663</v>
      </c>
      <c r="M213">
        <f t="shared" si="75"/>
        <v>9.6366478141018869E-2</v>
      </c>
      <c r="N213">
        <f t="shared" si="72"/>
        <v>1.3709549241766941E-9</v>
      </c>
      <c r="O213">
        <f t="shared" si="76"/>
        <v>0.90363352048802548</v>
      </c>
      <c r="P213">
        <f t="shared" si="77"/>
        <v>0.18724011290793971</v>
      </c>
      <c r="Q213">
        <f t="shared" si="73"/>
        <v>2.1032187844628815E-6</v>
      </c>
      <c r="R213">
        <f t="shared" si="78"/>
        <v>0.81275778387327391</v>
      </c>
      <c r="T213">
        <f t="shared" si="67"/>
        <v>6.1447079393185735</v>
      </c>
      <c r="U213">
        <f t="shared" si="68"/>
        <v>5.5267529303382616</v>
      </c>
      <c r="W213">
        <f t="shared" si="74"/>
        <v>5.5579648076841281E-7</v>
      </c>
    </row>
    <row r="214" spans="1:23" x14ac:dyDescent="0.55000000000000004">
      <c r="A214">
        <v>211</v>
      </c>
      <c r="B214" s="3">
        <f t="shared" si="60"/>
        <v>44093</v>
      </c>
      <c r="C214">
        <f t="shared" si="61"/>
        <v>2.5</v>
      </c>
      <c r="D214">
        <f t="shared" si="62"/>
        <v>0.41666666666666663</v>
      </c>
      <c r="E214">
        <f t="shared" si="69"/>
        <v>0</v>
      </c>
      <c r="F214">
        <f t="shared" si="63"/>
        <v>0</v>
      </c>
      <c r="G214">
        <f t="shared" si="64"/>
        <v>0</v>
      </c>
      <c r="H214">
        <f t="shared" si="65"/>
        <v>0</v>
      </c>
      <c r="I214">
        <f t="shared" si="70"/>
        <v>0</v>
      </c>
      <c r="J214">
        <f t="shared" si="71"/>
        <v>2.5</v>
      </c>
      <c r="K214">
        <f t="shared" si="66"/>
        <v>0.41666666666666663</v>
      </c>
      <c r="M214">
        <f t="shared" si="75"/>
        <v>9.6366478085971333E-2</v>
      </c>
      <c r="N214">
        <f t="shared" si="72"/>
        <v>1.1975099775359932E-9</v>
      </c>
      <c r="O214">
        <f t="shared" si="76"/>
        <v>0.90363352071651792</v>
      </c>
      <c r="P214">
        <f t="shared" si="77"/>
        <v>0.18723994882172193</v>
      </c>
      <c r="Q214">
        <f t="shared" si="73"/>
        <v>1.9167685381661218E-6</v>
      </c>
      <c r="R214">
        <f t="shared" si="78"/>
        <v>0.81275813440973799</v>
      </c>
      <c r="T214">
        <f t="shared" si="67"/>
        <v>6.1447079408723217</v>
      </c>
      <c r="U214">
        <f t="shared" si="68"/>
        <v>5.526755313986218</v>
      </c>
      <c r="W214">
        <f t="shared" si="74"/>
        <v>5.0652519059147722E-7</v>
      </c>
    </row>
    <row r="215" spans="1:23" x14ac:dyDescent="0.55000000000000004">
      <c r="A215">
        <v>212</v>
      </c>
      <c r="B215" s="3">
        <f t="shared" si="60"/>
        <v>44094</v>
      </c>
      <c r="C215">
        <f t="shared" si="61"/>
        <v>2.5</v>
      </c>
      <c r="D215">
        <f t="shared" si="62"/>
        <v>0.41666666666666663</v>
      </c>
      <c r="E215">
        <f t="shared" si="69"/>
        <v>0</v>
      </c>
      <c r="F215">
        <f t="shared" si="63"/>
        <v>0</v>
      </c>
      <c r="G215">
        <f t="shared" si="64"/>
        <v>0</v>
      </c>
      <c r="H215">
        <f t="shared" si="65"/>
        <v>0</v>
      </c>
      <c r="I215">
        <f t="shared" si="70"/>
        <v>0</v>
      </c>
      <c r="J215">
        <f t="shared" si="71"/>
        <v>2.5</v>
      </c>
      <c r="K215">
        <f t="shared" si="66"/>
        <v>0.41666666666666663</v>
      </c>
      <c r="M215">
        <f t="shared" si="75"/>
        <v>9.6366478037888073E-2</v>
      </c>
      <c r="N215">
        <f t="shared" si="72"/>
        <v>1.0460082391999751E-9</v>
      </c>
      <c r="O215">
        <f t="shared" si="76"/>
        <v>0.90363352091610294</v>
      </c>
      <c r="P215">
        <f t="shared" si="77"/>
        <v>0.18723979928187068</v>
      </c>
      <c r="Q215">
        <f t="shared" si="73"/>
        <v>1.7468469663839811E-6</v>
      </c>
      <c r="R215">
        <f t="shared" si="78"/>
        <v>0.81275845387116097</v>
      </c>
      <c r="T215">
        <f t="shared" si="67"/>
        <v>6.1447079422295001</v>
      </c>
      <c r="U215">
        <f t="shared" si="68"/>
        <v>5.5267574863238949</v>
      </c>
      <c r="W215">
        <f t="shared" si="74"/>
        <v>4.6162175627500761E-7</v>
      </c>
    </row>
    <row r="216" spans="1:23" x14ac:dyDescent="0.55000000000000004">
      <c r="A216">
        <v>213</v>
      </c>
      <c r="B216" s="3">
        <f t="shared" si="60"/>
        <v>44095</v>
      </c>
      <c r="C216">
        <f t="shared" si="61"/>
        <v>2.5</v>
      </c>
      <c r="D216">
        <f t="shared" si="62"/>
        <v>0.41666666666666663</v>
      </c>
      <c r="E216">
        <f t="shared" si="69"/>
        <v>0</v>
      </c>
      <c r="F216">
        <f t="shared" si="63"/>
        <v>0</v>
      </c>
      <c r="G216">
        <f t="shared" si="64"/>
        <v>0</v>
      </c>
      <c r="H216">
        <f t="shared" si="65"/>
        <v>0</v>
      </c>
      <c r="I216">
        <f t="shared" si="70"/>
        <v>0</v>
      </c>
      <c r="J216">
        <f t="shared" si="71"/>
        <v>2.5</v>
      </c>
      <c r="K216">
        <f t="shared" si="66"/>
        <v>0.41666666666666663</v>
      </c>
      <c r="M216">
        <f t="shared" si="75"/>
        <v>9.6366477995888017E-2</v>
      </c>
      <c r="N216">
        <f t="shared" si="72"/>
        <v>9.1367358683761022E-10</v>
      </c>
      <c r="O216">
        <f t="shared" si="76"/>
        <v>0.9036335210904376</v>
      </c>
      <c r="P216">
        <f t="shared" si="77"/>
        <v>0.18723966299883929</v>
      </c>
      <c r="Q216">
        <f t="shared" si="73"/>
        <v>1.5919888367207682E-6</v>
      </c>
      <c r="R216">
        <f t="shared" si="78"/>
        <v>0.81275874501232204</v>
      </c>
      <c r="T216">
        <f t="shared" si="67"/>
        <v>6.1447079434149758</v>
      </c>
      <c r="U216">
        <f t="shared" si="68"/>
        <v>5.5267594660837895</v>
      </c>
      <c r="W216">
        <f t="shared" si="74"/>
        <v>4.2069897773747537E-7</v>
      </c>
    </row>
    <row r="217" spans="1:23" x14ac:dyDescent="0.55000000000000004">
      <c r="A217">
        <v>214</v>
      </c>
      <c r="B217" s="3">
        <f t="shared" si="60"/>
        <v>44096</v>
      </c>
      <c r="C217">
        <f t="shared" si="61"/>
        <v>2.5</v>
      </c>
      <c r="D217">
        <f t="shared" si="62"/>
        <v>0.41666666666666663</v>
      </c>
      <c r="E217">
        <f t="shared" si="69"/>
        <v>0</v>
      </c>
      <c r="F217">
        <f t="shared" si="63"/>
        <v>0</v>
      </c>
      <c r="G217">
        <f t="shared" si="64"/>
        <v>0</v>
      </c>
      <c r="H217">
        <f t="shared" si="65"/>
        <v>0</v>
      </c>
      <c r="I217">
        <f t="shared" si="70"/>
        <v>0</v>
      </c>
      <c r="J217">
        <f t="shared" si="71"/>
        <v>2.5</v>
      </c>
      <c r="K217">
        <f t="shared" si="66"/>
        <v>0.41666666666666663</v>
      </c>
      <c r="M217">
        <f t="shared" si="75"/>
        <v>9.6366477959201557E-2</v>
      </c>
      <c r="N217">
        <f t="shared" si="72"/>
        <v>7.9808111636526305E-10</v>
      </c>
      <c r="O217">
        <f t="shared" si="76"/>
        <v>0.90363352124271656</v>
      </c>
      <c r="P217">
        <f t="shared" si="77"/>
        <v>0.18723953879740043</v>
      </c>
      <c r="Q217">
        <f t="shared" si="73"/>
        <v>1.4508588028029362E-6</v>
      </c>
      <c r="R217">
        <f t="shared" si="78"/>
        <v>0.81275901034379483</v>
      </c>
      <c r="T217">
        <f t="shared" si="67"/>
        <v>6.1447079444504729</v>
      </c>
      <c r="U217">
        <f t="shared" si="68"/>
        <v>5.5267612703378042</v>
      </c>
      <c r="W217">
        <f t="shared" si="74"/>
        <v>3.8340397817691827E-7</v>
      </c>
    </row>
    <row r="218" spans="1:23" x14ac:dyDescent="0.55000000000000004">
      <c r="A218">
        <v>215</v>
      </c>
      <c r="B218" s="3">
        <f t="shared" si="60"/>
        <v>44097</v>
      </c>
      <c r="C218">
        <f t="shared" si="61"/>
        <v>2.5</v>
      </c>
      <c r="D218">
        <f t="shared" si="62"/>
        <v>0.41666666666666663</v>
      </c>
      <c r="E218">
        <f t="shared" si="69"/>
        <v>0</v>
      </c>
      <c r="F218">
        <f t="shared" si="63"/>
        <v>0</v>
      </c>
      <c r="G218">
        <f t="shared" si="64"/>
        <v>0</v>
      </c>
      <c r="H218">
        <f t="shared" si="65"/>
        <v>0</v>
      </c>
      <c r="I218">
        <f t="shared" si="70"/>
        <v>0</v>
      </c>
      <c r="J218">
        <f t="shared" si="71"/>
        <v>2.5</v>
      </c>
      <c r="K218">
        <f t="shared" si="66"/>
        <v>0.41666666666666663</v>
      </c>
      <c r="M218">
        <f t="shared" si="75"/>
        <v>9.6366477927156441E-2</v>
      </c>
      <c r="N218">
        <f t="shared" si="72"/>
        <v>6.9711270793349765E-10</v>
      </c>
      <c r="O218">
        <f t="shared" si="76"/>
        <v>0.90363352137573005</v>
      </c>
      <c r="P218">
        <f t="shared" si="77"/>
        <v>0.18723942560651163</v>
      </c>
      <c r="Q218">
        <f t="shared" si="73"/>
        <v>1.3222398911261846E-6</v>
      </c>
      <c r="R218">
        <f t="shared" si="78"/>
        <v>0.81275925215359535</v>
      </c>
      <c r="T218">
        <f t="shared" si="67"/>
        <v>6.1447079453549645</v>
      </c>
      <c r="U218">
        <f t="shared" si="68"/>
        <v>5.5267629146444479</v>
      </c>
      <c r="W218">
        <f t="shared" si="74"/>
        <v>3.494151616750404E-7</v>
      </c>
    </row>
    <row r="219" spans="1:23" x14ac:dyDescent="0.55000000000000004">
      <c r="A219">
        <v>216</v>
      </c>
      <c r="B219" s="3">
        <f t="shared" si="60"/>
        <v>44098</v>
      </c>
      <c r="C219">
        <f t="shared" si="61"/>
        <v>2.5</v>
      </c>
      <c r="D219">
        <f t="shared" si="62"/>
        <v>0.41666666666666663</v>
      </c>
      <c r="E219">
        <f t="shared" si="69"/>
        <v>0</v>
      </c>
      <c r="F219">
        <f t="shared" si="63"/>
        <v>0</v>
      </c>
      <c r="G219">
        <f t="shared" si="64"/>
        <v>0</v>
      </c>
      <c r="H219">
        <f t="shared" si="65"/>
        <v>0</v>
      </c>
      <c r="I219">
        <f t="shared" si="70"/>
        <v>0</v>
      </c>
      <c r="J219">
        <f t="shared" si="71"/>
        <v>2.5</v>
      </c>
      <c r="K219">
        <f t="shared" si="66"/>
        <v>0.41666666666666663</v>
      </c>
      <c r="M219">
        <f t="shared" si="75"/>
        <v>9.6366477899165484E-2</v>
      </c>
      <c r="N219">
        <f t="shared" si="72"/>
        <v>6.0891821343700368E-10</v>
      </c>
      <c r="O219">
        <f t="shared" si="76"/>
        <v>0.90363352149191556</v>
      </c>
      <c r="P219">
        <f t="shared" si="77"/>
        <v>0.18723932245007924</v>
      </c>
      <c r="Q219">
        <f t="shared" si="73"/>
        <v>1.205023008325355E-6</v>
      </c>
      <c r="R219">
        <f t="shared" si="78"/>
        <v>0.8127594725269105</v>
      </c>
      <c r="T219">
        <f t="shared" si="67"/>
        <v>6.1447079461450249</v>
      </c>
      <c r="U219">
        <f t="shared" si="68"/>
        <v>5.5267644131829909</v>
      </c>
      <c r="W219">
        <f t="shared" si="74"/>
        <v>3.1843944044622275E-7</v>
      </c>
    </row>
    <row r="220" spans="1:23" x14ac:dyDescent="0.55000000000000004">
      <c r="A220">
        <v>217</v>
      </c>
      <c r="B220" s="3">
        <f t="shared" si="60"/>
        <v>44099</v>
      </c>
      <c r="C220">
        <f t="shared" si="61"/>
        <v>2.5</v>
      </c>
      <c r="D220">
        <f t="shared" si="62"/>
        <v>0.41666666666666663</v>
      </c>
      <c r="E220">
        <f t="shared" si="69"/>
        <v>0</v>
      </c>
      <c r="F220">
        <f t="shared" si="63"/>
        <v>0</v>
      </c>
      <c r="G220">
        <f t="shared" si="64"/>
        <v>0</v>
      </c>
      <c r="H220">
        <f t="shared" si="65"/>
        <v>0</v>
      </c>
      <c r="I220">
        <f t="shared" si="70"/>
        <v>0</v>
      </c>
      <c r="J220">
        <f t="shared" si="71"/>
        <v>2.5</v>
      </c>
      <c r="K220">
        <f t="shared" si="66"/>
        <v>0.41666666666666663</v>
      </c>
      <c r="M220">
        <f t="shared" si="75"/>
        <v>9.6366477874715778E-2</v>
      </c>
      <c r="N220">
        <f t="shared" si="72"/>
        <v>5.3188155434649322E-10</v>
      </c>
      <c r="O220">
        <f t="shared" si="76"/>
        <v>0.90363352159340193</v>
      </c>
      <c r="P220">
        <f t="shared" si="77"/>
        <v>0.18723922843854107</v>
      </c>
      <c r="Q220">
        <f t="shared" si="73"/>
        <v>1.0981973784442941E-6</v>
      </c>
      <c r="R220">
        <f t="shared" si="78"/>
        <v>0.81275967336407851</v>
      </c>
      <c r="T220">
        <f t="shared" si="67"/>
        <v>6.1447079468351333</v>
      </c>
      <c r="U220">
        <f t="shared" si="68"/>
        <v>5.5267657788757329</v>
      </c>
      <c r="W220">
        <f t="shared" si="74"/>
        <v>2.9020970783835626E-7</v>
      </c>
    </row>
    <row r="221" spans="1:23" x14ac:dyDescent="0.55000000000000004">
      <c r="A221">
        <v>218</v>
      </c>
      <c r="B221" s="3">
        <f t="shared" si="60"/>
        <v>44100</v>
      </c>
      <c r="C221">
        <f t="shared" si="61"/>
        <v>2.5</v>
      </c>
      <c r="D221">
        <f t="shared" si="62"/>
        <v>0.41666666666666663</v>
      </c>
      <c r="E221">
        <f t="shared" si="69"/>
        <v>0</v>
      </c>
      <c r="F221">
        <f t="shared" si="63"/>
        <v>0</v>
      </c>
      <c r="G221">
        <f t="shared" si="64"/>
        <v>0</v>
      </c>
      <c r="H221">
        <f t="shared" si="65"/>
        <v>0</v>
      </c>
      <c r="I221">
        <f t="shared" si="70"/>
        <v>0</v>
      </c>
      <c r="J221">
        <f t="shared" si="71"/>
        <v>2.5</v>
      </c>
      <c r="K221">
        <f t="shared" si="66"/>
        <v>0.41666666666666663</v>
      </c>
      <c r="M221">
        <f t="shared" si="75"/>
        <v>9.6366477853359292E-2</v>
      </c>
      <c r="N221">
        <f t="shared" si="72"/>
        <v>4.6459110863828636E-10</v>
      </c>
      <c r="O221">
        <f t="shared" si="76"/>
        <v>0.90363352168204891</v>
      </c>
      <c r="P221">
        <f t="shared" si="77"/>
        <v>0.18723914276119533</v>
      </c>
      <c r="Q221">
        <f t="shared" si="73"/>
        <v>1.000841827792386E-6</v>
      </c>
      <c r="R221">
        <f t="shared" si="78"/>
        <v>0.8127598563969749</v>
      </c>
      <c r="T221">
        <f t="shared" si="67"/>
        <v>6.144707947437932</v>
      </c>
      <c r="U221">
        <f t="shared" si="68"/>
        <v>5.5267670234994286</v>
      </c>
      <c r="W221">
        <f t="shared" si="74"/>
        <v>2.6448253530866747E-7</v>
      </c>
    </row>
    <row r="222" spans="1:23" x14ac:dyDescent="0.55000000000000004">
      <c r="A222">
        <v>219</v>
      </c>
      <c r="B222" s="3">
        <f t="shared" si="60"/>
        <v>44101</v>
      </c>
      <c r="C222">
        <f t="shared" si="61"/>
        <v>2.5</v>
      </c>
      <c r="D222">
        <f t="shared" si="62"/>
        <v>0.41666666666666663</v>
      </c>
      <c r="E222">
        <f t="shared" si="69"/>
        <v>0</v>
      </c>
      <c r="F222">
        <f t="shared" si="63"/>
        <v>0</v>
      </c>
      <c r="G222">
        <f t="shared" si="64"/>
        <v>0</v>
      </c>
      <c r="H222">
        <f t="shared" si="65"/>
        <v>0</v>
      </c>
      <c r="I222">
        <f t="shared" si="70"/>
        <v>0</v>
      </c>
      <c r="J222">
        <f t="shared" si="71"/>
        <v>2.5</v>
      </c>
      <c r="K222">
        <f t="shared" si="66"/>
        <v>0.41666666666666663</v>
      </c>
      <c r="M222">
        <f t="shared" si="75"/>
        <v>9.63664778347047E-2</v>
      </c>
      <c r="N222">
        <f t="shared" si="72"/>
        <v>4.0581384419084653E-10</v>
      </c>
      <c r="O222">
        <f t="shared" si="76"/>
        <v>0.90363352175948075</v>
      </c>
      <c r="P222">
        <f t="shared" si="77"/>
        <v>0.18723906467920953</v>
      </c>
      <c r="Q222">
        <f t="shared" si="73"/>
        <v>9.1211684227506931E-7</v>
      </c>
      <c r="R222">
        <f t="shared" si="78"/>
        <v>0.81276002320394625</v>
      </c>
      <c r="T222">
        <f t="shared" si="67"/>
        <v>6.1447079479644691</v>
      </c>
      <c r="U222">
        <f t="shared" si="68"/>
        <v>5.5267681577868339</v>
      </c>
      <c r="W222">
        <f t="shared" si="74"/>
        <v>2.4103607352666623E-7</v>
      </c>
    </row>
    <row r="223" spans="1:23" x14ac:dyDescent="0.55000000000000004">
      <c r="A223">
        <v>220</v>
      </c>
      <c r="B223" s="3">
        <f t="shared" si="60"/>
        <v>44102</v>
      </c>
      <c r="C223">
        <f t="shared" si="61"/>
        <v>2.5</v>
      </c>
      <c r="D223">
        <f t="shared" si="62"/>
        <v>0.41666666666666663</v>
      </c>
      <c r="E223">
        <f t="shared" si="69"/>
        <v>0</v>
      </c>
      <c r="F223">
        <f t="shared" si="63"/>
        <v>0</v>
      </c>
      <c r="G223">
        <f t="shared" si="64"/>
        <v>0</v>
      </c>
      <c r="H223">
        <f t="shared" si="65"/>
        <v>0</v>
      </c>
      <c r="I223">
        <f t="shared" si="70"/>
        <v>0</v>
      </c>
      <c r="J223">
        <f t="shared" si="71"/>
        <v>2.5</v>
      </c>
      <c r="K223">
        <f t="shared" si="66"/>
        <v>0.41666666666666663</v>
      </c>
      <c r="M223">
        <f t="shared" si="75"/>
        <v>9.6366477818410179E-2</v>
      </c>
      <c r="N223">
        <f t="shared" si="72"/>
        <v>3.5447272466788606E-10</v>
      </c>
      <c r="O223">
        <f t="shared" si="76"/>
        <v>0.90363352182711643</v>
      </c>
      <c r="P223">
        <f t="shared" si="77"/>
        <v>0.18723899351924936</v>
      </c>
      <c r="Q223">
        <f t="shared" si="73"/>
        <v>8.312573287399486E-7</v>
      </c>
      <c r="R223">
        <f t="shared" si="78"/>
        <v>0.81276017522341992</v>
      </c>
      <c r="T223">
        <f t="shared" si="67"/>
        <v>6.1447079484243909</v>
      </c>
      <c r="U223">
        <f t="shared" si="68"/>
        <v>5.5267691915192545</v>
      </c>
      <c r="W223">
        <f t="shared" si="74"/>
        <v>2.1966813951457914E-7</v>
      </c>
    </row>
    <row r="224" spans="1:23" x14ac:dyDescent="0.55000000000000004">
      <c r="A224">
        <v>221</v>
      </c>
      <c r="B224" s="3">
        <f t="shared" si="60"/>
        <v>44103</v>
      </c>
      <c r="C224">
        <f t="shared" si="61"/>
        <v>2.5</v>
      </c>
      <c r="D224">
        <f t="shared" si="62"/>
        <v>0.41666666666666663</v>
      </c>
      <c r="E224">
        <f t="shared" si="69"/>
        <v>0</v>
      </c>
      <c r="F224">
        <f t="shared" si="63"/>
        <v>0</v>
      </c>
      <c r="G224">
        <f t="shared" si="64"/>
        <v>0</v>
      </c>
      <c r="H224">
        <f t="shared" si="65"/>
        <v>0</v>
      </c>
      <c r="I224">
        <f t="shared" si="70"/>
        <v>0</v>
      </c>
      <c r="J224">
        <f t="shared" si="71"/>
        <v>2.5</v>
      </c>
      <c r="K224">
        <f t="shared" si="66"/>
        <v>0.41666666666666663</v>
      </c>
      <c r="M224">
        <f t="shared" si="75"/>
        <v>9.6366477804177147E-2</v>
      </c>
      <c r="N224">
        <f t="shared" si="72"/>
        <v>3.0962697387279639E-10</v>
      </c>
      <c r="O224">
        <f t="shared" si="76"/>
        <v>0.90363352188619517</v>
      </c>
      <c r="P224">
        <f t="shared" si="77"/>
        <v>0.18723892866767203</v>
      </c>
      <c r="Q224">
        <f t="shared" si="73"/>
        <v>7.5756601794527705E-7</v>
      </c>
      <c r="R224">
        <f t="shared" si="78"/>
        <v>0.81276031376630808</v>
      </c>
      <c r="T224">
        <f t="shared" si="67"/>
        <v>6.1447079488261265</v>
      </c>
      <c r="U224">
        <f t="shared" si="68"/>
        <v>5.5267701336108948</v>
      </c>
      <c r="W224">
        <f t="shared" si="74"/>
        <v>2.0019447333820424E-7</v>
      </c>
    </row>
    <row r="225" spans="1:23" x14ac:dyDescent="0.55000000000000004">
      <c r="A225">
        <v>222</v>
      </c>
      <c r="B225" s="3">
        <f t="shared" si="60"/>
        <v>44104</v>
      </c>
      <c r="C225">
        <f t="shared" si="61"/>
        <v>2.5</v>
      </c>
      <c r="D225">
        <f t="shared" si="62"/>
        <v>0.41666666666666663</v>
      </c>
      <c r="E225">
        <f t="shared" si="69"/>
        <v>0</v>
      </c>
      <c r="F225">
        <f t="shared" si="63"/>
        <v>0</v>
      </c>
      <c r="G225">
        <f t="shared" si="64"/>
        <v>0</v>
      </c>
      <c r="H225">
        <f t="shared" si="65"/>
        <v>0</v>
      </c>
      <c r="I225">
        <f t="shared" si="70"/>
        <v>0</v>
      </c>
      <c r="J225">
        <f t="shared" si="71"/>
        <v>2.5</v>
      </c>
      <c r="K225">
        <f t="shared" si="66"/>
        <v>0.41666666666666663</v>
      </c>
      <c r="M225">
        <f t="shared" si="75"/>
        <v>9.6366477791744787E-2</v>
      </c>
      <c r="N225">
        <f t="shared" si="72"/>
        <v>2.7045483693786674E-10</v>
      </c>
      <c r="O225">
        <f t="shared" si="76"/>
        <v>0.90363352193779967</v>
      </c>
      <c r="P225">
        <f t="shared" si="77"/>
        <v>0.18723886956523469</v>
      </c>
      <c r="Q225">
        <f t="shared" si="73"/>
        <v>6.9040745228569259E-7</v>
      </c>
      <c r="R225">
        <f t="shared" si="78"/>
        <v>0.81276044002731107</v>
      </c>
      <c r="T225">
        <f t="shared" si="67"/>
        <v>6.1447079491770369</v>
      </c>
      <c r="U225">
        <f t="shared" si="68"/>
        <v>5.5267709921857149</v>
      </c>
      <c r="W225">
        <f t="shared" si="74"/>
        <v>1.8244714932182085E-7</v>
      </c>
    </row>
    <row r="226" spans="1:23" x14ac:dyDescent="0.55000000000000004">
      <c r="A226">
        <v>223</v>
      </c>
      <c r="B226" s="3">
        <f t="shared" si="60"/>
        <v>44105</v>
      </c>
      <c r="C226">
        <f t="shared" si="61"/>
        <v>2.5</v>
      </c>
      <c r="D226">
        <f t="shared" si="62"/>
        <v>0.41666666666666663</v>
      </c>
      <c r="E226">
        <f t="shared" si="69"/>
        <v>0</v>
      </c>
      <c r="F226">
        <f t="shared" si="63"/>
        <v>0</v>
      </c>
      <c r="G226">
        <f t="shared" si="64"/>
        <v>0</v>
      </c>
      <c r="H226">
        <f t="shared" si="65"/>
        <v>0</v>
      </c>
      <c r="I226">
        <f t="shared" si="70"/>
        <v>0</v>
      </c>
      <c r="J226">
        <f t="shared" si="71"/>
        <v>2.5</v>
      </c>
      <c r="K226">
        <f t="shared" si="66"/>
        <v>0.41666666666666663</v>
      </c>
      <c r="M226">
        <f t="shared" si="75"/>
        <v>9.6366477780885293E-2</v>
      </c>
      <c r="N226">
        <f t="shared" si="72"/>
        <v>2.362385224638235E-10</v>
      </c>
      <c r="O226">
        <f t="shared" si="76"/>
        <v>0.9036335219828755</v>
      </c>
      <c r="P226">
        <f t="shared" si="77"/>
        <v>0.18723881570227183</v>
      </c>
      <c r="Q226">
        <f t="shared" si="73"/>
        <v>6.2920250644865496E-7</v>
      </c>
      <c r="R226">
        <f t="shared" si="78"/>
        <v>0.81276055509521983</v>
      </c>
      <c r="T226">
        <f t="shared" si="67"/>
        <v>6.1447079494835535</v>
      </c>
      <c r="U226">
        <f t="shared" si="68"/>
        <v>5.5267717746474947</v>
      </c>
      <c r="W226">
        <f t="shared" si="74"/>
        <v>1.6627312809213761E-7</v>
      </c>
    </row>
    <row r="227" spans="1:23" x14ac:dyDescent="0.55000000000000004">
      <c r="A227">
        <v>224</v>
      </c>
      <c r="B227" s="3">
        <f t="shared" si="60"/>
        <v>44106</v>
      </c>
      <c r="C227">
        <f t="shared" si="61"/>
        <v>2.5</v>
      </c>
      <c r="D227">
        <f t="shared" si="62"/>
        <v>0.41666666666666663</v>
      </c>
      <c r="E227">
        <f t="shared" si="69"/>
        <v>0</v>
      </c>
      <c r="F227">
        <f t="shared" si="63"/>
        <v>0</v>
      </c>
      <c r="G227">
        <f t="shared" si="64"/>
        <v>0</v>
      </c>
      <c r="H227">
        <f t="shared" si="65"/>
        <v>0</v>
      </c>
      <c r="I227">
        <f t="shared" si="70"/>
        <v>0</v>
      </c>
      <c r="J227">
        <f t="shared" si="71"/>
        <v>2.5</v>
      </c>
      <c r="K227">
        <f t="shared" si="66"/>
        <v>0.41666666666666663</v>
      </c>
      <c r="M227">
        <f t="shared" si="75"/>
        <v>9.6366477771399672E-2</v>
      </c>
      <c r="N227">
        <f t="shared" si="72"/>
        <v>2.0635104968901927E-10</v>
      </c>
      <c r="O227">
        <f t="shared" si="76"/>
        <v>0.90363352202224856</v>
      </c>
      <c r="P227">
        <f t="shared" si="77"/>
        <v>0.18723876661430011</v>
      </c>
      <c r="Q227">
        <f t="shared" si="73"/>
        <v>5.7342339376735715E-7</v>
      </c>
      <c r="R227">
        <f t="shared" si="78"/>
        <v>0.81276065996230429</v>
      </c>
      <c r="T227">
        <f t="shared" si="67"/>
        <v>6.1447079497512904</v>
      </c>
      <c r="U227">
        <f t="shared" si="68"/>
        <v>5.5267724877436688</v>
      </c>
      <c r="W227">
        <f t="shared" si="74"/>
        <v>1.5153293696971772E-7</v>
      </c>
    </row>
    <row r="228" spans="1:23" x14ac:dyDescent="0.55000000000000004">
      <c r="A228">
        <v>225</v>
      </c>
      <c r="B228" s="3">
        <f t="shared" si="60"/>
        <v>44107</v>
      </c>
      <c r="C228">
        <f t="shared" si="61"/>
        <v>2.5</v>
      </c>
      <c r="D228">
        <f t="shared" si="62"/>
        <v>0.41666666666666663</v>
      </c>
      <c r="E228">
        <f t="shared" si="69"/>
        <v>0</v>
      </c>
      <c r="F228">
        <f t="shared" si="63"/>
        <v>0</v>
      </c>
      <c r="G228">
        <f t="shared" si="64"/>
        <v>0</v>
      </c>
      <c r="H228">
        <f t="shared" si="65"/>
        <v>0</v>
      </c>
      <c r="I228">
        <f t="shared" si="70"/>
        <v>0</v>
      </c>
      <c r="J228">
        <f t="shared" si="71"/>
        <v>2.5</v>
      </c>
      <c r="K228">
        <f t="shared" si="66"/>
        <v>0.41666666666666663</v>
      </c>
      <c r="M228">
        <f t="shared" si="75"/>
        <v>9.636647776311412E-2</v>
      </c>
      <c r="N228">
        <f t="shared" si="72"/>
        <v>1.8024475967541683E-10</v>
      </c>
      <c r="O228">
        <f t="shared" si="76"/>
        <v>0.90363352205664038</v>
      </c>
      <c r="P228">
        <f t="shared" si="77"/>
        <v>0.18723872187801302</v>
      </c>
      <c r="Q228">
        <f t="shared" si="73"/>
        <v>5.2258911522145845E-7</v>
      </c>
      <c r="R228">
        <f t="shared" si="78"/>
        <v>0.81276075553286986</v>
      </c>
      <c r="T228">
        <f t="shared" si="67"/>
        <v>6.144707949985154</v>
      </c>
      <c r="U228">
        <f t="shared" si="68"/>
        <v>5.5267731376235147</v>
      </c>
      <c r="W228">
        <f t="shared" si="74"/>
        <v>1.3809946733230516E-7</v>
      </c>
    </row>
    <row r="229" spans="1:23" x14ac:dyDescent="0.55000000000000004">
      <c r="A229">
        <v>226</v>
      </c>
      <c r="B229" s="3">
        <f t="shared" si="60"/>
        <v>44108</v>
      </c>
      <c r="C229">
        <f t="shared" si="61"/>
        <v>2.5</v>
      </c>
      <c r="D229">
        <f t="shared" si="62"/>
        <v>0.41666666666666663</v>
      </c>
      <c r="E229">
        <f t="shared" si="69"/>
        <v>0</v>
      </c>
      <c r="F229">
        <f t="shared" si="63"/>
        <v>0</v>
      </c>
      <c r="G229">
        <f t="shared" si="64"/>
        <v>0</v>
      </c>
      <c r="H229">
        <f t="shared" si="65"/>
        <v>0</v>
      </c>
      <c r="I229">
        <f t="shared" si="70"/>
        <v>0</v>
      </c>
      <c r="J229">
        <f t="shared" si="71"/>
        <v>2.5</v>
      </c>
      <c r="K229">
        <f t="shared" si="66"/>
        <v>0.41666666666666663</v>
      </c>
      <c r="M229">
        <f t="shared" si="75"/>
        <v>9.6366477755876812E-2</v>
      </c>
      <c r="N229">
        <f t="shared" si="72"/>
        <v>1.5744127999000524E-10</v>
      </c>
      <c r="O229">
        <f t="shared" si="76"/>
        <v>0.90363352208668113</v>
      </c>
      <c r="P229">
        <f t="shared" si="77"/>
        <v>0.18723868110763053</v>
      </c>
      <c r="Q229">
        <f t="shared" si="73"/>
        <v>4.7626131185181016E-7</v>
      </c>
      <c r="R229">
        <f t="shared" si="78"/>
        <v>0.81276084263105575</v>
      </c>
      <c r="T229">
        <f t="shared" si="67"/>
        <v>6.1447079501894315</v>
      </c>
      <c r="U229">
        <f t="shared" si="68"/>
        <v>5.526773729891179</v>
      </c>
      <c r="W229">
        <f t="shared" si="74"/>
        <v>1.2585687858250122E-7</v>
      </c>
    </row>
    <row r="230" spans="1:23" x14ac:dyDescent="0.55000000000000004">
      <c r="A230">
        <v>227</v>
      </c>
      <c r="B230" s="3">
        <f t="shared" si="60"/>
        <v>44109</v>
      </c>
      <c r="C230">
        <f t="shared" si="61"/>
        <v>2.5</v>
      </c>
      <c r="D230">
        <f t="shared" si="62"/>
        <v>0.41666666666666663</v>
      </c>
      <c r="E230">
        <f t="shared" si="69"/>
        <v>0</v>
      </c>
      <c r="F230">
        <f t="shared" si="63"/>
        <v>0</v>
      </c>
      <c r="G230">
        <f t="shared" si="64"/>
        <v>0</v>
      </c>
      <c r="H230">
        <f t="shared" si="65"/>
        <v>0</v>
      </c>
      <c r="I230">
        <f t="shared" si="70"/>
        <v>0</v>
      </c>
      <c r="J230">
        <f t="shared" si="71"/>
        <v>2.5</v>
      </c>
      <c r="K230">
        <f t="shared" si="66"/>
        <v>0.41666666666666663</v>
      </c>
      <c r="M230">
        <f t="shared" si="75"/>
        <v>9.6366477749555118E-2</v>
      </c>
      <c r="N230">
        <f t="shared" si="72"/>
        <v>1.375227589941767E-10</v>
      </c>
      <c r="O230">
        <f t="shared" si="76"/>
        <v>0.90363352211292136</v>
      </c>
      <c r="P230">
        <f t="shared" si="77"/>
        <v>0.18723864395157225</v>
      </c>
      <c r="Q230">
        <f t="shared" si="73"/>
        <v>4.3404048483222628E-7</v>
      </c>
      <c r="R230">
        <f t="shared" si="78"/>
        <v>0.81276092200794103</v>
      </c>
      <c r="T230">
        <f t="shared" si="67"/>
        <v>6.1447079503678648</v>
      </c>
      <c r="U230">
        <f t="shared" si="68"/>
        <v>5.5267742696539992</v>
      </c>
      <c r="W230">
        <f t="shared" si="74"/>
        <v>1.1469959927097759E-7</v>
      </c>
    </row>
    <row r="231" spans="1:23" x14ac:dyDescent="0.55000000000000004">
      <c r="A231">
        <v>228</v>
      </c>
      <c r="B231" s="3">
        <f t="shared" si="60"/>
        <v>44110</v>
      </c>
      <c r="C231">
        <f t="shared" si="61"/>
        <v>2.5</v>
      </c>
      <c r="D231">
        <f t="shared" si="62"/>
        <v>0.41666666666666663</v>
      </c>
      <c r="E231">
        <f t="shared" si="69"/>
        <v>0</v>
      </c>
      <c r="F231">
        <f t="shared" si="63"/>
        <v>0</v>
      </c>
      <c r="G231">
        <f t="shared" si="64"/>
        <v>0</v>
      </c>
      <c r="H231">
        <f t="shared" si="65"/>
        <v>0</v>
      </c>
      <c r="I231">
        <f t="shared" si="70"/>
        <v>0</v>
      </c>
      <c r="J231">
        <f t="shared" si="71"/>
        <v>2.5</v>
      </c>
      <c r="K231">
        <f t="shared" si="66"/>
        <v>0.41666666666666663</v>
      </c>
      <c r="M231">
        <f t="shared" si="75"/>
        <v>9.6366477744033202E-2</v>
      </c>
      <c r="N231">
        <f t="shared" si="72"/>
        <v>1.2012420911792632E-10</v>
      </c>
      <c r="O231">
        <f t="shared" si="76"/>
        <v>0.9036335221358418</v>
      </c>
      <c r="P231">
        <f t="shared" si="77"/>
        <v>0.18723861008942566</v>
      </c>
      <c r="Q231">
        <f t="shared" si="73"/>
        <v>3.9556255061021732E-7</v>
      </c>
      <c r="R231">
        <f t="shared" si="78"/>
        <v>0.81276099434802185</v>
      </c>
      <c r="T231">
        <f t="shared" si="67"/>
        <v>6.1447079505237232</v>
      </c>
      <c r="U231">
        <f t="shared" si="68"/>
        <v>5.5267747615665481</v>
      </c>
      <c r="W231">
        <f t="shared" si="74"/>
        <v>1.0453141676376114E-7</v>
      </c>
    </row>
    <row r="232" spans="1:23" x14ac:dyDescent="0.55000000000000004">
      <c r="A232">
        <v>229</v>
      </c>
      <c r="B232" s="3">
        <f t="shared" si="60"/>
        <v>44111</v>
      </c>
      <c r="C232">
        <f t="shared" si="61"/>
        <v>2.5</v>
      </c>
      <c r="D232">
        <f t="shared" si="62"/>
        <v>0.41666666666666663</v>
      </c>
      <c r="E232">
        <f t="shared" si="69"/>
        <v>0</v>
      </c>
      <c r="F232">
        <f t="shared" si="63"/>
        <v>0</v>
      </c>
      <c r="G232">
        <f t="shared" si="64"/>
        <v>0</v>
      </c>
      <c r="H232">
        <f t="shared" si="65"/>
        <v>0</v>
      </c>
      <c r="I232">
        <f t="shared" si="70"/>
        <v>0</v>
      </c>
      <c r="J232">
        <f t="shared" si="71"/>
        <v>2.5</v>
      </c>
      <c r="K232">
        <f t="shared" si="66"/>
        <v>0.41666666666666663</v>
      </c>
      <c r="M232">
        <f t="shared" si="75"/>
        <v>9.6366477739209894E-2</v>
      </c>
      <c r="N232">
        <f t="shared" si="72"/>
        <v>1.049268188168062E-10</v>
      </c>
      <c r="O232">
        <f t="shared" si="76"/>
        <v>0.90363352215586246</v>
      </c>
      <c r="P232">
        <f t="shared" si="77"/>
        <v>0.18723857922918308</v>
      </c>
      <c r="Q232">
        <f t="shared" si="73"/>
        <v>3.6049570141671665E-7</v>
      </c>
      <c r="R232">
        <f t="shared" si="78"/>
        <v>0.81276106027511363</v>
      </c>
      <c r="T232">
        <f t="shared" si="67"/>
        <v>6.1447079506598641</v>
      </c>
      <c r="U232">
        <f t="shared" si="68"/>
        <v>5.526775209870773</v>
      </c>
      <c r="W232">
        <f t="shared" si="74"/>
        <v>9.5264647605293982E-8</v>
      </c>
    </row>
    <row r="233" spans="1:23" x14ac:dyDescent="0.55000000000000004">
      <c r="A233">
        <v>230</v>
      </c>
      <c r="B233" s="3">
        <f t="shared" si="60"/>
        <v>44112</v>
      </c>
      <c r="C233">
        <f t="shared" si="61"/>
        <v>2.5</v>
      </c>
      <c r="D233">
        <f t="shared" si="62"/>
        <v>0.41666666666666663</v>
      </c>
      <c r="E233">
        <f t="shared" si="69"/>
        <v>0</v>
      </c>
      <c r="F233">
        <f t="shared" si="63"/>
        <v>0</v>
      </c>
      <c r="G233">
        <f t="shared" si="64"/>
        <v>0</v>
      </c>
      <c r="H233">
        <f t="shared" si="65"/>
        <v>0</v>
      </c>
      <c r="I233">
        <f t="shared" si="70"/>
        <v>0</v>
      </c>
      <c r="J233">
        <f t="shared" si="71"/>
        <v>2.5</v>
      </c>
      <c r="K233">
        <f t="shared" si="66"/>
        <v>0.41666666666666663</v>
      </c>
      <c r="M233">
        <f t="shared" si="75"/>
        <v>9.6366477734996805E-2</v>
      </c>
      <c r="N233">
        <f t="shared" si="72"/>
        <v>9.1652110659736772E-11</v>
      </c>
      <c r="O233">
        <f t="shared" si="76"/>
        <v>0.90363352217335025</v>
      </c>
      <c r="P233">
        <f t="shared" si="77"/>
        <v>0.18723855110472351</v>
      </c>
      <c r="Q233">
        <f t="shared" si="73"/>
        <v>3.2853754407705299E-7</v>
      </c>
      <c r="R233">
        <f t="shared" si="78"/>
        <v>0.81276112035773052</v>
      </c>
      <c r="T233">
        <f t="shared" si="67"/>
        <v>6.1447079507787814</v>
      </c>
      <c r="U233">
        <f t="shared" si="68"/>
        <v>5.5267756184325671</v>
      </c>
      <c r="W233">
        <f t="shared" si="74"/>
        <v>8.6819381424525909E-8</v>
      </c>
    </row>
    <row r="234" spans="1:23" x14ac:dyDescent="0.55000000000000004">
      <c r="A234">
        <v>231</v>
      </c>
      <c r="B234" s="3">
        <f t="shared" si="60"/>
        <v>44113</v>
      </c>
      <c r="C234">
        <f t="shared" si="61"/>
        <v>2.5</v>
      </c>
      <c r="D234">
        <f t="shared" si="62"/>
        <v>0.41666666666666663</v>
      </c>
      <c r="E234">
        <f t="shared" si="69"/>
        <v>0</v>
      </c>
      <c r="F234">
        <f t="shared" si="63"/>
        <v>0</v>
      </c>
      <c r="G234">
        <f t="shared" si="64"/>
        <v>0</v>
      </c>
      <c r="H234">
        <f t="shared" si="65"/>
        <v>0</v>
      </c>
      <c r="I234">
        <f t="shared" si="70"/>
        <v>0</v>
      </c>
      <c r="J234">
        <f t="shared" si="71"/>
        <v>2.5</v>
      </c>
      <c r="K234">
        <f t="shared" si="66"/>
        <v>0.41666666666666663</v>
      </c>
      <c r="M234">
        <f t="shared" si="75"/>
        <v>9.6366477731316721E-2</v>
      </c>
      <c r="N234">
        <f t="shared" si="72"/>
        <v>8.0056838500304402E-11</v>
      </c>
      <c r="O234">
        <f t="shared" si="76"/>
        <v>0.90363352218862558</v>
      </c>
      <c r="P234">
        <f t="shared" si="77"/>
        <v>0.1872385254735178</v>
      </c>
      <c r="Q234">
        <f t="shared" si="73"/>
        <v>2.9941249245441565E-7</v>
      </c>
      <c r="R234">
        <f t="shared" si="78"/>
        <v>0.81276117511398782</v>
      </c>
      <c r="T234">
        <f t="shared" si="67"/>
        <v>6.144707950882653</v>
      </c>
      <c r="U234">
        <f t="shared" si="68"/>
        <v>5.5267759907751168</v>
      </c>
      <c r="W234">
        <f t="shared" si="74"/>
        <v>7.9122791865223585E-8</v>
      </c>
    </row>
    <row r="235" spans="1:23" x14ac:dyDescent="0.55000000000000004">
      <c r="A235">
        <v>232</v>
      </c>
      <c r="B235" s="3">
        <f t="shared" si="60"/>
        <v>44114</v>
      </c>
      <c r="C235">
        <f t="shared" si="61"/>
        <v>2.5</v>
      </c>
      <c r="D235">
        <f t="shared" si="62"/>
        <v>0.41666666666666663</v>
      </c>
      <c r="E235">
        <f t="shared" si="69"/>
        <v>0</v>
      </c>
      <c r="F235">
        <f t="shared" si="63"/>
        <v>0</v>
      </c>
      <c r="G235">
        <f t="shared" si="64"/>
        <v>0</v>
      </c>
      <c r="H235">
        <f t="shared" si="65"/>
        <v>0</v>
      </c>
      <c r="I235">
        <f t="shared" si="70"/>
        <v>0</v>
      </c>
      <c r="J235">
        <f t="shared" si="71"/>
        <v>2.5</v>
      </c>
      <c r="K235">
        <f t="shared" si="66"/>
        <v>0.41666666666666663</v>
      </c>
      <c r="M235">
        <f t="shared" si="75"/>
        <v>9.6366477728102223E-2</v>
      </c>
      <c r="N235">
        <f t="shared" si="72"/>
        <v>6.992853022716166E-11</v>
      </c>
      <c r="O235">
        <f t="shared" si="76"/>
        <v>0.90363352220196835</v>
      </c>
      <c r="P235">
        <f t="shared" si="77"/>
        <v>0.18723850211453713</v>
      </c>
      <c r="Q235">
        <f t="shared" si="73"/>
        <v>2.7286939104347788E-7</v>
      </c>
      <c r="R235">
        <f t="shared" si="78"/>
        <v>0.81276122501606984</v>
      </c>
      <c r="T235">
        <f t="shared" si="67"/>
        <v>6.1447079509733848</v>
      </c>
      <c r="U235">
        <f t="shared" si="68"/>
        <v>5.5267763301092749</v>
      </c>
      <c r="W235">
        <f t="shared" si="74"/>
        <v>7.2108508599438417E-8</v>
      </c>
    </row>
    <row r="236" spans="1:23" x14ac:dyDescent="0.55000000000000004">
      <c r="A236">
        <v>233</v>
      </c>
      <c r="B236" s="3">
        <f t="shared" si="60"/>
        <v>44115</v>
      </c>
      <c r="C236">
        <f t="shared" si="61"/>
        <v>2.5</v>
      </c>
      <c r="D236">
        <f t="shared" si="62"/>
        <v>0.41666666666666663</v>
      </c>
      <c r="E236">
        <f t="shared" si="69"/>
        <v>0</v>
      </c>
      <c r="F236">
        <f t="shared" si="63"/>
        <v>0</v>
      </c>
      <c r="G236">
        <f t="shared" si="64"/>
        <v>0</v>
      </c>
      <c r="H236">
        <f t="shared" si="65"/>
        <v>0</v>
      </c>
      <c r="I236">
        <f t="shared" si="70"/>
        <v>0</v>
      </c>
      <c r="J236">
        <f t="shared" si="71"/>
        <v>2.5</v>
      </c>
      <c r="K236">
        <f t="shared" si="66"/>
        <v>0.41666666666666663</v>
      </c>
      <c r="M236">
        <f t="shared" si="75"/>
        <v>9.63664777252944E-2</v>
      </c>
      <c r="N236">
        <f t="shared" si="72"/>
        <v>6.1081594418757497E-11</v>
      </c>
      <c r="O236">
        <f t="shared" si="76"/>
        <v>0.90363352221362314</v>
      </c>
      <c r="P236">
        <f t="shared" si="77"/>
        <v>0.18723848082634711</v>
      </c>
      <c r="Q236">
        <f t="shared" si="73"/>
        <v>2.4867934922451767E-7</v>
      </c>
      <c r="R236">
        <f t="shared" si="78"/>
        <v>0.81276127049430169</v>
      </c>
      <c r="T236">
        <f t="shared" si="67"/>
        <v>6.144707951052637</v>
      </c>
      <c r="U236">
        <f t="shared" si="68"/>
        <v>5.526776639361251</v>
      </c>
      <c r="W236">
        <f t="shared" si="74"/>
        <v>6.5716045009637576E-8</v>
      </c>
    </row>
    <row r="237" spans="1:23" x14ac:dyDescent="0.55000000000000004">
      <c r="A237">
        <v>234</v>
      </c>
      <c r="B237" s="3">
        <f t="shared" si="60"/>
        <v>44116</v>
      </c>
      <c r="C237">
        <f t="shared" si="61"/>
        <v>2.5</v>
      </c>
      <c r="D237">
        <f t="shared" si="62"/>
        <v>0.41666666666666663</v>
      </c>
      <c r="E237">
        <f t="shared" si="69"/>
        <v>0</v>
      </c>
      <c r="F237">
        <f t="shared" si="63"/>
        <v>0</v>
      </c>
      <c r="G237">
        <f t="shared" si="64"/>
        <v>0</v>
      </c>
      <c r="H237">
        <f t="shared" si="65"/>
        <v>0</v>
      </c>
      <c r="I237">
        <f t="shared" si="70"/>
        <v>0</v>
      </c>
      <c r="J237">
        <f t="shared" si="71"/>
        <v>2.5</v>
      </c>
      <c r="K237">
        <f t="shared" si="66"/>
        <v>0.41666666666666663</v>
      </c>
      <c r="M237">
        <f t="shared" si="75"/>
        <v>9.6366477722841806E-2</v>
      </c>
      <c r="N237">
        <f t="shared" si="72"/>
        <v>5.3353919560623194E-11</v>
      </c>
      <c r="O237">
        <f t="shared" si="76"/>
        <v>0.90363352222380344</v>
      </c>
      <c r="P237">
        <f t="shared" si="77"/>
        <v>0.18723846142537062</v>
      </c>
      <c r="Q237">
        <f t="shared" si="73"/>
        <v>2.2663376750446611E-7</v>
      </c>
      <c r="R237">
        <f t="shared" si="78"/>
        <v>0.81276131194085988</v>
      </c>
      <c r="T237">
        <f t="shared" si="67"/>
        <v>6.1447079511218625</v>
      </c>
      <c r="U237">
        <f t="shared" si="68"/>
        <v>5.5267769211978468</v>
      </c>
      <c r="W237">
        <f t="shared" si="74"/>
        <v>5.9890276604904659E-8</v>
      </c>
    </row>
    <row r="238" spans="1:23" x14ac:dyDescent="0.55000000000000004">
      <c r="A238">
        <v>235</v>
      </c>
      <c r="B238" s="3">
        <f t="shared" si="60"/>
        <v>44117</v>
      </c>
      <c r="C238">
        <f t="shared" si="61"/>
        <v>2.5</v>
      </c>
      <c r="D238">
        <f t="shared" si="62"/>
        <v>0.41666666666666663</v>
      </c>
      <c r="E238">
        <f t="shared" si="69"/>
        <v>0</v>
      </c>
      <c r="F238">
        <f t="shared" si="63"/>
        <v>0</v>
      </c>
      <c r="G238">
        <f t="shared" si="64"/>
        <v>0</v>
      </c>
      <c r="H238">
        <f t="shared" si="65"/>
        <v>0</v>
      </c>
      <c r="I238">
        <f t="shared" si="70"/>
        <v>0</v>
      </c>
      <c r="J238">
        <f t="shared" si="71"/>
        <v>2.5</v>
      </c>
      <c r="K238">
        <f t="shared" si="66"/>
        <v>0.41666666666666663</v>
      </c>
      <c r="M238">
        <f t="shared" si="75"/>
        <v>9.6366477720699506E-2</v>
      </c>
      <c r="N238">
        <f t="shared" si="72"/>
        <v>4.660390350917145E-11</v>
      </c>
      <c r="O238">
        <f t="shared" si="76"/>
        <v>0.90363352223269577</v>
      </c>
      <c r="P238">
        <f t="shared" si="77"/>
        <v>0.18723844374430482</v>
      </c>
      <c r="Q238">
        <f t="shared" si="73"/>
        <v>2.0654253872645986E-7</v>
      </c>
      <c r="R238">
        <f t="shared" si="78"/>
        <v>0.8127613497131545</v>
      </c>
      <c r="T238">
        <f t="shared" si="67"/>
        <v>6.1447079511823306</v>
      </c>
      <c r="U238">
        <f t="shared" si="68"/>
        <v>5.5267771780494499</v>
      </c>
      <c r="W238">
        <f t="shared" si="74"/>
        <v>5.4580965673992245E-8</v>
      </c>
    </row>
    <row r="239" spans="1:23" x14ac:dyDescent="0.55000000000000004">
      <c r="A239">
        <v>236</v>
      </c>
      <c r="B239" s="3">
        <f t="shared" si="60"/>
        <v>44118</v>
      </c>
      <c r="C239">
        <f t="shared" si="61"/>
        <v>2.5</v>
      </c>
      <c r="D239">
        <f t="shared" si="62"/>
        <v>0.41666666666666663</v>
      </c>
      <c r="E239">
        <f t="shared" si="69"/>
        <v>0</v>
      </c>
      <c r="F239">
        <f t="shared" si="63"/>
        <v>0</v>
      </c>
      <c r="G239">
        <f t="shared" si="64"/>
        <v>0</v>
      </c>
      <c r="H239">
        <f t="shared" si="65"/>
        <v>0</v>
      </c>
      <c r="I239">
        <f t="shared" si="70"/>
        <v>0</v>
      </c>
      <c r="J239">
        <f t="shared" si="71"/>
        <v>2.5</v>
      </c>
      <c r="K239">
        <f t="shared" si="66"/>
        <v>0.41666666666666663</v>
      </c>
      <c r="M239">
        <f t="shared" si="75"/>
        <v>9.6366477718828239E-2</v>
      </c>
      <c r="N239">
        <f t="shared" si="72"/>
        <v>4.0707858769815455E-11</v>
      </c>
      <c r="O239">
        <f t="shared" si="76"/>
        <v>0.90363352224046312</v>
      </c>
      <c r="P239">
        <f t="shared" si="77"/>
        <v>0.18723842763067836</v>
      </c>
      <c r="Q239">
        <f t="shared" si="73"/>
        <v>1.8823240873794163E-7</v>
      </c>
      <c r="R239">
        <f t="shared" si="78"/>
        <v>0.8127613841369109</v>
      </c>
      <c r="T239">
        <f t="shared" si="67"/>
        <v>6.1447079512351488</v>
      </c>
      <c r="U239">
        <f t="shared" si="68"/>
        <v>5.5267774121309943</v>
      </c>
      <c r="W239">
        <f t="shared" si="74"/>
        <v>4.974232807662241E-8</v>
      </c>
    </row>
    <row r="240" spans="1:23" x14ac:dyDescent="0.55000000000000004">
      <c r="A240">
        <v>237</v>
      </c>
      <c r="B240" s="3">
        <f t="shared" si="60"/>
        <v>44119</v>
      </c>
      <c r="C240">
        <f t="shared" si="61"/>
        <v>2.5</v>
      </c>
      <c r="D240">
        <f t="shared" si="62"/>
        <v>0.41666666666666663</v>
      </c>
      <c r="E240">
        <f t="shared" si="69"/>
        <v>0</v>
      </c>
      <c r="F240">
        <f t="shared" si="63"/>
        <v>0</v>
      </c>
      <c r="G240">
        <f t="shared" si="64"/>
        <v>0</v>
      </c>
      <c r="H240">
        <f t="shared" si="65"/>
        <v>0</v>
      </c>
      <c r="I240">
        <f t="shared" si="70"/>
        <v>0</v>
      </c>
      <c r="J240">
        <f t="shared" si="71"/>
        <v>2.5</v>
      </c>
      <c r="K240">
        <f t="shared" si="66"/>
        <v>0.41666666666666663</v>
      </c>
      <c r="M240">
        <f t="shared" si="75"/>
        <v>9.6366477717193713E-2</v>
      </c>
      <c r="N240">
        <f t="shared" si="72"/>
        <v>3.5557746043647305E-11</v>
      </c>
      <c r="O240">
        <f t="shared" si="76"/>
        <v>0.9036335222472478</v>
      </c>
      <c r="P240">
        <f t="shared" si="77"/>
        <v>0.18723841294553659</v>
      </c>
      <c r="Q240">
        <f t="shared" si="73"/>
        <v>1.715454823821294E-7</v>
      </c>
      <c r="R240">
        <f t="shared" si="78"/>
        <v>0.81276141550897907</v>
      </c>
      <c r="T240">
        <f t="shared" si="67"/>
        <v>6.1447079512812843</v>
      </c>
      <c r="U240">
        <f t="shared" si="68"/>
        <v>5.5267776254610572</v>
      </c>
      <c r="W240">
        <f t="shared" si="74"/>
        <v>4.5332638437720935E-8</v>
      </c>
    </row>
    <row r="241" spans="1:23" x14ac:dyDescent="0.55000000000000004">
      <c r="A241">
        <v>238</v>
      </c>
      <c r="B241" s="3">
        <f t="shared" si="60"/>
        <v>44120</v>
      </c>
      <c r="C241">
        <f t="shared" si="61"/>
        <v>2.5</v>
      </c>
      <c r="D241">
        <f t="shared" si="62"/>
        <v>0.41666666666666663</v>
      </c>
      <c r="E241">
        <f t="shared" si="69"/>
        <v>0</v>
      </c>
      <c r="F241">
        <f t="shared" si="63"/>
        <v>0</v>
      </c>
      <c r="G241">
        <f t="shared" si="64"/>
        <v>0</v>
      </c>
      <c r="H241">
        <f t="shared" si="65"/>
        <v>0</v>
      </c>
      <c r="I241">
        <f t="shared" si="70"/>
        <v>0</v>
      </c>
      <c r="J241">
        <f t="shared" si="71"/>
        <v>2.5</v>
      </c>
      <c r="K241">
        <f t="shared" si="66"/>
        <v>0.41666666666666663</v>
      </c>
      <c r="M241">
        <f t="shared" si="75"/>
        <v>9.636647771576598E-2</v>
      </c>
      <c r="N241">
        <f t="shared" si="72"/>
        <v>3.1059194512118071E-11</v>
      </c>
      <c r="O241">
        <f t="shared" si="76"/>
        <v>0.90363352225317406</v>
      </c>
      <c r="P241">
        <f t="shared" si="77"/>
        <v>0.18723839956224331</v>
      </c>
      <c r="Q241">
        <f t="shared" si="73"/>
        <v>1.5633786193061051E-7</v>
      </c>
      <c r="R241">
        <f t="shared" si="78"/>
        <v>0.81276144409989282</v>
      </c>
      <c r="T241">
        <f t="shared" si="67"/>
        <v>6.1447079513215836</v>
      </c>
      <c r="U241">
        <f t="shared" si="68"/>
        <v>5.5267778198792712</v>
      </c>
      <c r="W241">
        <f t="shared" si="74"/>
        <v>4.1313870340362826E-8</v>
      </c>
    </row>
    <row r="242" spans="1:23" x14ac:dyDescent="0.55000000000000004">
      <c r="A242">
        <v>239</v>
      </c>
      <c r="B242" s="3">
        <f t="shared" si="60"/>
        <v>44121</v>
      </c>
      <c r="C242">
        <f t="shared" si="61"/>
        <v>2.5</v>
      </c>
      <c r="D242">
        <f t="shared" si="62"/>
        <v>0.41666666666666663</v>
      </c>
      <c r="E242">
        <f t="shared" si="69"/>
        <v>0</v>
      </c>
      <c r="F242">
        <f t="shared" si="63"/>
        <v>0</v>
      </c>
      <c r="G242">
        <f t="shared" si="64"/>
        <v>0</v>
      </c>
      <c r="H242">
        <f t="shared" si="65"/>
        <v>0</v>
      </c>
      <c r="I242">
        <f t="shared" si="70"/>
        <v>0</v>
      </c>
      <c r="J242">
        <f t="shared" si="71"/>
        <v>2.5</v>
      </c>
      <c r="K242">
        <f t="shared" si="66"/>
        <v>0.41666666666666663</v>
      </c>
      <c r="M242">
        <f t="shared" si="75"/>
        <v>9.6366477714518867E-2</v>
      </c>
      <c r="N242">
        <f t="shared" si="72"/>
        <v>2.7129772583357422E-11</v>
      </c>
      <c r="O242">
        <f t="shared" si="76"/>
        <v>0.90363352225835059</v>
      </c>
      <c r="P242">
        <f t="shared" si="77"/>
        <v>0.1872383873653887</v>
      </c>
      <c r="Q242">
        <f t="shared" si="73"/>
        <v>1.4247840621670478E-7</v>
      </c>
      <c r="R242">
        <f t="shared" si="78"/>
        <v>0.81276147015620315</v>
      </c>
      <c r="T242">
        <f t="shared" si="67"/>
        <v>6.1447079513567839</v>
      </c>
      <c r="U242">
        <f t="shared" si="68"/>
        <v>5.5267779970621813</v>
      </c>
      <c r="W242">
        <f t="shared" si="74"/>
        <v>3.7651368414955362E-8</v>
      </c>
    </row>
    <row r="243" spans="1:23" x14ac:dyDescent="0.55000000000000004">
      <c r="A243">
        <v>240</v>
      </c>
      <c r="B243" s="3">
        <f t="shared" si="60"/>
        <v>44122</v>
      </c>
      <c r="C243">
        <f t="shared" si="61"/>
        <v>2.5</v>
      </c>
      <c r="D243">
        <f t="shared" si="62"/>
        <v>0.41666666666666663</v>
      </c>
      <c r="E243">
        <f t="shared" si="69"/>
        <v>0</v>
      </c>
      <c r="F243">
        <f t="shared" si="63"/>
        <v>0</v>
      </c>
      <c r="G243">
        <f t="shared" si="64"/>
        <v>0</v>
      </c>
      <c r="H243">
        <f t="shared" si="65"/>
        <v>0</v>
      </c>
      <c r="I243">
        <f t="shared" si="70"/>
        <v>0</v>
      </c>
      <c r="J243">
        <f t="shared" si="71"/>
        <v>2.5</v>
      </c>
      <c r="K243">
        <f t="shared" si="66"/>
        <v>0.41666666666666663</v>
      </c>
      <c r="M243">
        <f t="shared" si="75"/>
        <v>9.636647771342953E-2</v>
      </c>
      <c r="N243">
        <f t="shared" si="72"/>
        <v>2.3697477413237052E-11</v>
      </c>
      <c r="O243">
        <f t="shared" si="76"/>
        <v>0.90363352226287219</v>
      </c>
      <c r="P243">
        <f t="shared" si="77"/>
        <v>0.18723837624979411</v>
      </c>
      <c r="Q243">
        <f t="shared" si="73"/>
        <v>1.298475997699234E-7</v>
      </c>
      <c r="R243">
        <f t="shared" si="78"/>
        <v>0.81276149390260422</v>
      </c>
      <c r="T243">
        <f t="shared" si="67"/>
        <v>6.1447079513875309</v>
      </c>
      <c r="U243">
        <f t="shared" si="68"/>
        <v>5.5267781585377085</v>
      </c>
      <c r="W243">
        <f t="shared" si="74"/>
        <v>3.4313549497189729E-8</v>
      </c>
    </row>
    <row r="244" spans="1:23" x14ac:dyDescent="0.55000000000000004">
      <c r="A244">
        <v>241</v>
      </c>
      <c r="B244" s="3">
        <f t="shared" si="60"/>
        <v>44123</v>
      </c>
      <c r="C244">
        <f t="shared" si="61"/>
        <v>2.5</v>
      </c>
      <c r="D244">
        <f t="shared" si="62"/>
        <v>0.41666666666666663</v>
      </c>
      <c r="E244">
        <f t="shared" si="69"/>
        <v>0</v>
      </c>
      <c r="F244">
        <f t="shared" si="63"/>
        <v>0</v>
      </c>
      <c r="G244">
        <f t="shared" si="64"/>
        <v>0</v>
      </c>
      <c r="H244">
        <f t="shared" si="65"/>
        <v>0</v>
      </c>
      <c r="I244">
        <f t="shared" si="70"/>
        <v>0</v>
      </c>
      <c r="J244">
        <f t="shared" si="71"/>
        <v>2.5</v>
      </c>
      <c r="K244">
        <f t="shared" si="66"/>
        <v>0.41666666666666663</v>
      </c>
      <c r="M244">
        <f t="shared" si="75"/>
        <v>9.6366477712478013E-2</v>
      </c>
      <c r="N244">
        <f t="shared" si="72"/>
        <v>2.0699415523117215E-11</v>
      </c>
      <c r="O244">
        <f t="shared" si="76"/>
        <v>0.90363352226682181</v>
      </c>
      <c r="P244">
        <f t="shared" si="77"/>
        <v>0.18723836611960507</v>
      </c>
      <c r="Q244">
        <f t="shared" si="73"/>
        <v>1.1833652220029184E-7</v>
      </c>
      <c r="R244">
        <f t="shared" si="78"/>
        <v>0.81276151554387088</v>
      </c>
      <c r="T244">
        <f t="shared" si="67"/>
        <v>6.1447079514143885</v>
      </c>
      <c r="U244">
        <f t="shared" si="68"/>
        <v>5.526778305698322</v>
      </c>
      <c r="W244">
        <f t="shared" si="74"/>
        <v>3.1271630277923214E-8</v>
      </c>
    </row>
    <row r="245" spans="1:23" x14ac:dyDescent="0.55000000000000004">
      <c r="A245">
        <v>242</v>
      </c>
      <c r="B245" s="3">
        <f t="shared" si="60"/>
        <v>44124</v>
      </c>
      <c r="C245">
        <f t="shared" si="61"/>
        <v>2.5</v>
      </c>
      <c r="D245">
        <f t="shared" si="62"/>
        <v>0.41666666666666663</v>
      </c>
      <c r="E245">
        <f t="shared" si="69"/>
        <v>0</v>
      </c>
      <c r="F245">
        <f t="shared" si="63"/>
        <v>0</v>
      </c>
      <c r="G245">
        <f t="shared" si="64"/>
        <v>0</v>
      </c>
      <c r="H245">
        <f t="shared" si="65"/>
        <v>0</v>
      </c>
      <c r="I245">
        <f t="shared" si="70"/>
        <v>0</v>
      </c>
      <c r="J245">
        <f t="shared" si="71"/>
        <v>2.5</v>
      </c>
      <c r="K245">
        <f t="shared" si="66"/>
        <v>0.41666666666666663</v>
      </c>
      <c r="M245">
        <f t="shared" si="75"/>
        <v>9.6366477711646872E-2</v>
      </c>
      <c r="N245">
        <f t="shared" si="72"/>
        <v>1.808065033787676E-11</v>
      </c>
      <c r="O245">
        <f t="shared" si="76"/>
        <v>0.90363352227027172</v>
      </c>
      <c r="P245">
        <f t="shared" si="77"/>
        <v>0.18723835688746462</v>
      </c>
      <c r="Q245">
        <f t="shared" si="73"/>
        <v>1.0784590894568445E-7</v>
      </c>
      <c r="R245">
        <f t="shared" si="78"/>
        <v>0.81276153526662454</v>
      </c>
      <c r="T245">
        <f t="shared" si="67"/>
        <v>6.1447079514378471</v>
      </c>
      <c r="U245">
        <f t="shared" si="68"/>
        <v>5.5267784398130466</v>
      </c>
      <c r="W245">
        <f t="shared" si="74"/>
        <v>2.849937909657028E-8</v>
      </c>
    </row>
    <row r="246" spans="1:23" x14ac:dyDescent="0.55000000000000004">
      <c r="A246">
        <v>243</v>
      </c>
      <c r="B246" s="3">
        <f t="shared" si="60"/>
        <v>44125</v>
      </c>
      <c r="C246">
        <f t="shared" si="61"/>
        <v>2.5</v>
      </c>
      <c r="D246">
        <f t="shared" si="62"/>
        <v>0.41666666666666663</v>
      </c>
      <c r="E246">
        <f t="shared" si="69"/>
        <v>0</v>
      </c>
      <c r="F246">
        <f t="shared" si="63"/>
        <v>0</v>
      </c>
      <c r="G246">
        <f t="shared" si="64"/>
        <v>0</v>
      </c>
      <c r="H246">
        <f t="shared" si="65"/>
        <v>0</v>
      </c>
      <c r="I246">
        <f t="shared" si="70"/>
        <v>0</v>
      </c>
      <c r="J246">
        <f t="shared" si="71"/>
        <v>2.5</v>
      </c>
      <c r="K246">
        <f t="shared" si="66"/>
        <v>0.41666666666666663</v>
      </c>
      <c r="M246">
        <f t="shared" si="75"/>
        <v>9.6366477710920884E-2</v>
      </c>
      <c r="N246">
        <f t="shared" si="72"/>
        <v>1.5793195526479416E-11</v>
      </c>
      <c r="O246">
        <f t="shared" si="76"/>
        <v>0.90363352227328519</v>
      </c>
      <c r="P246">
        <f t="shared" si="77"/>
        <v>0.18723834847376014</v>
      </c>
      <c r="Q246">
        <f t="shared" si="73"/>
        <v>9.8285295283080814E-8</v>
      </c>
      <c r="R246">
        <f t="shared" si="78"/>
        <v>0.81276155324094268</v>
      </c>
      <c r="T246">
        <f t="shared" si="67"/>
        <v>6.1447079514583391</v>
      </c>
      <c r="U246">
        <f t="shared" si="68"/>
        <v>5.5267785620384098</v>
      </c>
      <c r="W246">
        <f t="shared" si="74"/>
        <v>2.5972889737752335E-8</v>
      </c>
    </row>
    <row r="247" spans="1:23" x14ac:dyDescent="0.55000000000000004">
      <c r="A247">
        <v>244</v>
      </c>
      <c r="B247" s="3">
        <f t="shared" si="60"/>
        <v>44126</v>
      </c>
      <c r="C247">
        <f t="shared" si="61"/>
        <v>2.5</v>
      </c>
      <c r="D247">
        <f t="shared" si="62"/>
        <v>0.41666666666666663</v>
      </c>
      <c r="E247">
        <f t="shared" si="69"/>
        <v>0</v>
      </c>
      <c r="F247">
        <f t="shared" si="63"/>
        <v>0</v>
      </c>
      <c r="G247">
        <f t="shared" si="64"/>
        <v>0</v>
      </c>
      <c r="H247">
        <f t="shared" si="65"/>
        <v>0</v>
      </c>
      <c r="I247">
        <f t="shared" si="70"/>
        <v>0</v>
      </c>
      <c r="J247">
        <f t="shared" si="71"/>
        <v>2.5</v>
      </c>
      <c r="K247">
        <f t="shared" si="66"/>
        <v>0.41666666666666663</v>
      </c>
      <c r="M247">
        <f t="shared" si="75"/>
        <v>9.6366477710286738E-2</v>
      </c>
      <c r="N247">
        <f t="shared" si="72"/>
        <v>1.3795135699018969E-11</v>
      </c>
      <c r="O247">
        <f t="shared" si="76"/>
        <v>0.90363352227591742</v>
      </c>
      <c r="P247">
        <f t="shared" si="77"/>
        <v>0.18723834080593665</v>
      </c>
      <c r="Q247">
        <f t="shared" si="73"/>
        <v>8.9572236222592303E-8</v>
      </c>
      <c r="R247">
        <f t="shared" si="78"/>
        <v>0.81276156962182522</v>
      </c>
      <c r="T247">
        <f t="shared" si="67"/>
        <v>6.1447079514762386</v>
      </c>
      <c r="U247">
        <f t="shared" si="68"/>
        <v>5.526778673428411</v>
      </c>
      <c r="W247">
        <f t="shared" si="74"/>
        <v>2.3670375280675292E-8</v>
      </c>
    </row>
    <row r="248" spans="1:23" x14ac:dyDescent="0.55000000000000004">
      <c r="A248">
        <v>245</v>
      </c>
      <c r="B248" s="3">
        <f t="shared" si="60"/>
        <v>44127</v>
      </c>
      <c r="C248">
        <f t="shared" si="61"/>
        <v>2.5</v>
      </c>
      <c r="D248">
        <f t="shared" si="62"/>
        <v>0.41666666666666663</v>
      </c>
      <c r="E248">
        <f t="shared" si="69"/>
        <v>0</v>
      </c>
      <c r="F248">
        <f t="shared" si="63"/>
        <v>0</v>
      </c>
      <c r="G248">
        <f t="shared" si="64"/>
        <v>0</v>
      </c>
      <c r="H248">
        <f t="shared" si="65"/>
        <v>0</v>
      </c>
      <c r="I248">
        <f t="shared" si="70"/>
        <v>0</v>
      </c>
      <c r="J248">
        <f t="shared" si="71"/>
        <v>2.5</v>
      </c>
      <c r="K248">
        <f t="shared" si="66"/>
        <v>0.41666666666666663</v>
      </c>
      <c r="M248">
        <f t="shared" si="75"/>
        <v>9.636647770973282E-2</v>
      </c>
      <c r="N248">
        <f t="shared" si="72"/>
        <v>1.204985834786993E-11</v>
      </c>
      <c r="O248">
        <f t="shared" si="76"/>
        <v>0.90363352227821658</v>
      </c>
      <c r="P248">
        <f t="shared" si="77"/>
        <v>0.18723833381787128</v>
      </c>
      <c r="Q248">
        <f t="shared" si="73"/>
        <v>8.1631595557408427E-8</v>
      </c>
      <c r="R248">
        <f t="shared" si="78"/>
        <v>0.81276158455053127</v>
      </c>
      <c r="T248">
        <f t="shared" si="67"/>
        <v>6.1447079514918723</v>
      </c>
      <c r="U248">
        <f t="shared" si="68"/>
        <v>5.5267787749436126</v>
      </c>
      <c r="W248">
        <f t="shared" si="74"/>
        <v>2.1571980223607642E-8</v>
      </c>
    </row>
    <row r="249" spans="1:23" x14ac:dyDescent="0.55000000000000004">
      <c r="A249">
        <v>246</v>
      </c>
      <c r="B249" s="3">
        <f t="shared" si="60"/>
        <v>44128</v>
      </c>
      <c r="C249">
        <f t="shared" si="61"/>
        <v>2.5</v>
      </c>
      <c r="D249">
        <f t="shared" si="62"/>
        <v>0.41666666666666663</v>
      </c>
      <c r="E249">
        <f t="shared" si="69"/>
        <v>0</v>
      </c>
      <c r="F249">
        <f t="shared" si="63"/>
        <v>0</v>
      </c>
      <c r="G249">
        <f t="shared" si="64"/>
        <v>0</v>
      </c>
      <c r="H249">
        <f t="shared" si="65"/>
        <v>0</v>
      </c>
      <c r="I249">
        <f t="shared" si="70"/>
        <v>0</v>
      </c>
      <c r="J249">
        <f t="shared" si="71"/>
        <v>2.5</v>
      </c>
      <c r="K249">
        <f t="shared" si="66"/>
        <v>0.41666666666666663</v>
      </c>
      <c r="M249">
        <f t="shared" si="75"/>
        <v>9.6366477709248985E-2</v>
      </c>
      <c r="N249">
        <f t="shared" si="72"/>
        <v>1.0525382959010543E-11</v>
      </c>
      <c r="O249">
        <f t="shared" si="76"/>
        <v>0.90363352228022487</v>
      </c>
      <c r="P249">
        <f t="shared" si="77"/>
        <v>0.18723832744930297</v>
      </c>
      <c r="Q249">
        <f t="shared" si="73"/>
        <v>7.4394897939116806E-8</v>
      </c>
      <c r="R249">
        <f t="shared" si="78"/>
        <v>0.81276159815579718</v>
      </c>
      <c r="T249">
        <f t="shared" si="67"/>
        <v>6.144707951505529</v>
      </c>
      <c r="U249">
        <f t="shared" si="68"/>
        <v>5.52677886745942</v>
      </c>
      <c r="W249">
        <f t="shared" si="74"/>
        <v>1.9659609263409194E-8</v>
      </c>
    </row>
    <row r="250" spans="1:23" x14ac:dyDescent="0.55000000000000004">
      <c r="A250">
        <v>247</v>
      </c>
      <c r="B250" s="3">
        <f t="shared" si="60"/>
        <v>44129</v>
      </c>
      <c r="C250">
        <f t="shared" si="61"/>
        <v>2.5</v>
      </c>
      <c r="D250">
        <f t="shared" si="62"/>
        <v>0.41666666666666663</v>
      </c>
      <c r="E250">
        <f t="shared" si="69"/>
        <v>0</v>
      </c>
      <c r="F250">
        <f t="shared" si="63"/>
        <v>0</v>
      </c>
      <c r="G250">
        <f t="shared" si="64"/>
        <v>0</v>
      </c>
      <c r="H250">
        <f t="shared" si="65"/>
        <v>0</v>
      </c>
      <c r="I250">
        <f t="shared" si="70"/>
        <v>0</v>
      </c>
      <c r="J250">
        <f t="shared" si="71"/>
        <v>2.5</v>
      </c>
      <c r="K250">
        <f t="shared" si="66"/>
        <v>0.41666666666666663</v>
      </c>
      <c r="M250">
        <f t="shared" si="75"/>
        <v>9.6366477708826365E-2</v>
      </c>
      <c r="N250">
        <f t="shared" si="72"/>
        <v>9.1937750001341187E-12</v>
      </c>
      <c r="O250">
        <f t="shared" si="76"/>
        <v>0.90363352228197913</v>
      </c>
      <c r="P250">
        <f t="shared" si="77"/>
        <v>0.18723832164531284</v>
      </c>
      <c r="Q250">
        <f t="shared" si="73"/>
        <v>6.7799738391298107E-8</v>
      </c>
      <c r="R250">
        <f t="shared" si="78"/>
        <v>0.81276161055494689</v>
      </c>
      <c r="T250">
        <f t="shared" si="67"/>
        <v>6.1447079515174581</v>
      </c>
      <c r="U250">
        <f t="shared" si="68"/>
        <v>5.5267789517736379</v>
      </c>
      <c r="W250">
        <f t="shared" si="74"/>
        <v>1.7916771253670629E-8</v>
      </c>
    </row>
    <row r="251" spans="1:23" x14ac:dyDescent="0.55000000000000004">
      <c r="A251">
        <v>248</v>
      </c>
      <c r="B251" s="3">
        <f t="shared" si="60"/>
        <v>44130</v>
      </c>
      <c r="C251">
        <f t="shared" si="61"/>
        <v>2.5</v>
      </c>
      <c r="D251">
        <f t="shared" si="62"/>
        <v>0.41666666666666663</v>
      </c>
      <c r="E251">
        <f t="shared" si="69"/>
        <v>0</v>
      </c>
      <c r="F251">
        <f t="shared" si="63"/>
        <v>0</v>
      </c>
      <c r="G251">
        <f t="shared" si="64"/>
        <v>0</v>
      </c>
      <c r="H251">
        <f t="shared" si="65"/>
        <v>0</v>
      </c>
      <c r="I251">
        <f t="shared" si="70"/>
        <v>0</v>
      </c>
      <c r="J251">
        <f t="shared" si="71"/>
        <v>2.5</v>
      </c>
      <c r="K251">
        <f t="shared" si="66"/>
        <v>0.41666666666666663</v>
      </c>
      <c r="M251">
        <f t="shared" si="75"/>
        <v>9.6366477708457216E-2</v>
      </c>
      <c r="N251">
        <f t="shared" si="72"/>
        <v>8.0306340474494269E-12</v>
      </c>
      <c r="O251">
        <f t="shared" si="76"/>
        <v>0.90363352228351146</v>
      </c>
      <c r="P251">
        <f t="shared" si="77"/>
        <v>0.18723831635585067</v>
      </c>
      <c r="Q251">
        <f t="shared" si="73"/>
        <v>6.1789244169572565E-8</v>
      </c>
      <c r="R251">
        <f t="shared" si="78"/>
        <v>0.8127616218549033</v>
      </c>
      <c r="T251">
        <f t="shared" si="67"/>
        <v>6.1447079515278773</v>
      </c>
      <c r="U251">
        <f t="shared" si="68"/>
        <v>5.5267790286133422</v>
      </c>
      <c r="W251">
        <f t="shared" si="74"/>
        <v>1.6328436995904291E-8</v>
      </c>
    </row>
    <row r="252" spans="1:23" x14ac:dyDescent="0.55000000000000004">
      <c r="A252">
        <v>249</v>
      </c>
      <c r="B252" s="3">
        <f t="shared" si="60"/>
        <v>44131</v>
      </c>
      <c r="C252">
        <f t="shared" si="61"/>
        <v>2.5</v>
      </c>
      <c r="D252">
        <f t="shared" si="62"/>
        <v>0.41666666666666663</v>
      </c>
      <c r="E252">
        <f t="shared" si="69"/>
        <v>0</v>
      </c>
      <c r="F252">
        <f t="shared" si="63"/>
        <v>0</v>
      </c>
      <c r="G252">
        <f t="shared" si="64"/>
        <v>0</v>
      </c>
      <c r="H252">
        <f t="shared" si="65"/>
        <v>0</v>
      </c>
      <c r="I252">
        <f t="shared" si="70"/>
        <v>0</v>
      </c>
      <c r="J252">
        <f t="shared" si="71"/>
        <v>2.5</v>
      </c>
      <c r="K252">
        <f t="shared" si="66"/>
        <v>0.41666666666666663</v>
      </c>
      <c r="M252">
        <f t="shared" si="75"/>
        <v>9.6366477708134765E-2</v>
      </c>
      <c r="N252">
        <f t="shared" si="72"/>
        <v>7.0146466715904866E-12</v>
      </c>
      <c r="O252">
        <f t="shared" si="76"/>
        <v>0.90363352228484994</v>
      </c>
      <c r="P252">
        <f t="shared" si="77"/>
        <v>0.18723831153530315</v>
      </c>
      <c r="Q252">
        <f t="shared" si="73"/>
        <v>5.6311584327648525E-8</v>
      </c>
      <c r="R252">
        <f t="shared" si="78"/>
        <v>0.8127616321531107</v>
      </c>
      <c r="T252">
        <f t="shared" si="67"/>
        <v>6.1447079515369794</v>
      </c>
      <c r="U252">
        <f t="shared" si="68"/>
        <v>5.5267790986411525</v>
      </c>
      <c r="W252">
        <f t="shared" si="74"/>
        <v>1.488090963750539E-8</v>
      </c>
    </row>
    <row r="253" spans="1:23" x14ac:dyDescent="0.55000000000000004">
      <c r="A253">
        <v>250</v>
      </c>
      <c r="B253" s="3">
        <f t="shared" si="60"/>
        <v>44132</v>
      </c>
      <c r="C253">
        <f t="shared" si="61"/>
        <v>2.5</v>
      </c>
      <c r="D253">
        <f t="shared" si="62"/>
        <v>0.41666666666666663</v>
      </c>
      <c r="E253">
        <f t="shared" si="69"/>
        <v>0</v>
      </c>
      <c r="F253">
        <f t="shared" si="63"/>
        <v>0</v>
      </c>
      <c r="G253">
        <f t="shared" si="64"/>
        <v>0</v>
      </c>
      <c r="H253">
        <f t="shared" si="65"/>
        <v>0</v>
      </c>
      <c r="I253">
        <f t="shared" si="70"/>
        <v>0</v>
      </c>
      <c r="J253">
        <f t="shared" si="71"/>
        <v>2.5</v>
      </c>
      <c r="K253">
        <f t="shared" si="66"/>
        <v>0.41666666666666663</v>
      </c>
      <c r="M253">
        <f t="shared" si="75"/>
        <v>9.6366477707853102E-2</v>
      </c>
      <c r="N253">
        <f t="shared" si="72"/>
        <v>6.1271958897038503E-12</v>
      </c>
      <c r="O253">
        <f t="shared" si="76"/>
        <v>0.90363352228601901</v>
      </c>
      <c r="P253">
        <f t="shared" si="77"/>
        <v>0.18723830714210066</v>
      </c>
      <c r="Q253">
        <f t="shared" si="73"/>
        <v>5.1319522760284914E-8</v>
      </c>
      <c r="R253">
        <f t="shared" si="78"/>
        <v>0.81276164153837471</v>
      </c>
      <c r="T253">
        <f t="shared" si="67"/>
        <v>6.1447079515449285</v>
      </c>
      <c r="U253">
        <f t="shared" si="68"/>
        <v>5.5267791624609481</v>
      </c>
      <c r="W253">
        <f t="shared" si="74"/>
        <v>1.3561706558908683E-8</v>
      </c>
    </row>
    <row r="254" spans="1:23" x14ac:dyDescent="0.55000000000000004">
      <c r="A254">
        <v>251</v>
      </c>
      <c r="B254" s="3">
        <f t="shared" si="60"/>
        <v>44133</v>
      </c>
      <c r="C254">
        <f t="shared" si="61"/>
        <v>2.5</v>
      </c>
      <c r="D254">
        <f t="shared" si="62"/>
        <v>0.41666666666666663</v>
      </c>
      <c r="E254">
        <f t="shared" si="69"/>
        <v>0</v>
      </c>
      <c r="F254">
        <f t="shared" si="63"/>
        <v>0</v>
      </c>
      <c r="G254">
        <f t="shared" si="64"/>
        <v>0</v>
      </c>
      <c r="H254">
        <f t="shared" si="65"/>
        <v>0</v>
      </c>
      <c r="I254">
        <f t="shared" si="70"/>
        <v>0</v>
      </c>
      <c r="J254">
        <f t="shared" si="71"/>
        <v>2.5</v>
      </c>
      <c r="K254">
        <f t="shared" si="66"/>
        <v>0.41666666666666663</v>
      </c>
      <c r="M254">
        <f t="shared" si="75"/>
        <v>9.6366477707607076E-2</v>
      </c>
      <c r="N254">
        <f t="shared" si="72"/>
        <v>5.3520200273018733E-12</v>
      </c>
      <c r="O254">
        <f t="shared" si="76"/>
        <v>0.90363352228704019</v>
      </c>
      <c r="P254">
        <f t="shared" si="77"/>
        <v>0.18723830313835876</v>
      </c>
      <c r="Q254">
        <f t="shared" si="73"/>
        <v>4.6770010868977537E-8</v>
      </c>
      <c r="R254">
        <f t="shared" si="78"/>
        <v>0.81276165009162848</v>
      </c>
      <c r="T254">
        <f t="shared" si="67"/>
        <v>6.1447079515518723</v>
      </c>
      <c r="U254">
        <f t="shared" si="68"/>
        <v>5.526779220623073</v>
      </c>
      <c r="W254">
        <f t="shared" si="74"/>
        <v>1.235945173143528E-8</v>
      </c>
    </row>
    <row r="255" spans="1:23" x14ac:dyDescent="0.55000000000000004">
      <c r="A255">
        <v>252</v>
      </c>
      <c r="B255" s="3">
        <f t="shared" si="60"/>
        <v>44134</v>
      </c>
      <c r="C255">
        <f t="shared" si="61"/>
        <v>2.5</v>
      </c>
      <c r="D255">
        <f t="shared" si="62"/>
        <v>0.41666666666666663</v>
      </c>
      <c r="E255">
        <f t="shared" si="69"/>
        <v>0</v>
      </c>
      <c r="F255">
        <f t="shared" si="63"/>
        <v>0</v>
      </c>
      <c r="G255">
        <f t="shared" si="64"/>
        <v>0</v>
      </c>
      <c r="H255">
        <f t="shared" si="65"/>
        <v>0</v>
      </c>
      <c r="I255">
        <f t="shared" si="70"/>
        <v>0</v>
      </c>
      <c r="J255">
        <f t="shared" si="71"/>
        <v>2.5</v>
      </c>
      <c r="K255">
        <f t="shared" si="66"/>
        <v>0.41666666666666663</v>
      </c>
      <c r="M255">
        <f t="shared" si="75"/>
        <v>9.6366477707392179E-2</v>
      </c>
      <c r="N255">
        <f t="shared" si="72"/>
        <v>4.6749147388564169E-12</v>
      </c>
      <c r="O255">
        <f t="shared" si="76"/>
        <v>0.90363352228793214</v>
      </c>
      <c r="P255">
        <f t="shared" si="77"/>
        <v>0.18723829948955148</v>
      </c>
      <c r="Q255">
        <f t="shared" si="73"/>
        <v>4.2623816337843762E-8</v>
      </c>
      <c r="R255">
        <f t="shared" si="78"/>
        <v>0.81276165788663035</v>
      </c>
      <c r="T255">
        <f t="shared" si="67"/>
        <v>6.1447079515579377</v>
      </c>
      <c r="U255">
        <f t="shared" si="68"/>
        <v>5.5267792736290859</v>
      </c>
      <c r="W255">
        <f t="shared" si="74"/>
        <v>1.1263777617612087E-8</v>
      </c>
    </row>
    <row r="256" spans="1:23" x14ac:dyDescent="0.55000000000000004">
      <c r="A256">
        <v>253</v>
      </c>
      <c r="B256" s="3">
        <f t="shared" si="60"/>
        <v>44135</v>
      </c>
      <c r="C256">
        <f t="shared" si="61"/>
        <v>2.5</v>
      </c>
      <c r="D256">
        <f t="shared" si="62"/>
        <v>0.41666666666666663</v>
      </c>
      <c r="E256">
        <f t="shared" si="69"/>
        <v>0</v>
      </c>
      <c r="F256">
        <f t="shared" si="63"/>
        <v>0</v>
      </c>
      <c r="G256">
        <f t="shared" si="64"/>
        <v>0</v>
      </c>
      <c r="H256">
        <f t="shared" si="65"/>
        <v>0</v>
      </c>
      <c r="I256">
        <f t="shared" si="70"/>
        <v>0</v>
      </c>
      <c r="J256">
        <f t="shared" si="71"/>
        <v>2.5</v>
      </c>
      <c r="K256">
        <f t="shared" si="66"/>
        <v>0.41666666666666663</v>
      </c>
      <c r="M256">
        <f t="shared" si="75"/>
        <v>9.6366477707204468E-2</v>
      </c>
      <c r="N256">
        <f t="shared" si="72"/>
        <v>4.0834727269495E-12</v>
      </c>
      <c r="O256">
        <f t="shared" si="76"/>
        <v>0.9036335222887113</v>
      </c>
      <c r="P256">
        <f t="shared" si="77"/>
        <v>0.18723829616421361</v>
      </c>
      <c r="Q256">
        <f t="shared" si="73"/>
        <v>3.8845184818558486E-8</v>
      </c>
      <c r="R256">
        <f t="shared" si="78"/>
        <v>0.81276166499059976</v>
      </c>
      <c r="T256">
        <f t="shared" si="67"/>
        <v>6.1447079515632366</v>
      </c>
      <c r="U256">
        <f t="shared" si="68"/>
        <v>5.5267793219360781</v>
      </c>
      <c r="W256">
        <f t="shared" si="74"/>
        <v>1.0265235768030704E-8</v>
      </c>
    </row>
    <row r="257" spans="1:23" x14ac:dyDescent="0.55000000000000004">
      <c r="A257">
        <v>254</v>
      </c>
      <c r="B257" s="3">
        <f t="shared" si="60"/>
        <v>44136</v>
      </c>
      <c r="C257">
        <f t="shared" si="61"/>
        <v>2.5</v>
      </c>
      <c r="D257">
        <f t="shared" si="62"/>
        <v>0.41666666666666663</v>
      </c>
      <c r="E257">
        <f t="shared" si="69"/>
        <v>0</v>
      </c>
      <c r="F257">
        <f t="shared" si="63"/>
        <v>0</v>
      </c>
      <c r="G257">
        <f t="shared" si="64"/>
        <v>0</v>
      </c>
      <c r="H257">
        <f t="shared" si="65"/>
        <v>0</v>
      </c>
      <c r="I257">
        <f t="shared" si="70"/>
        <v>0</v>
      </c>
      <c r="J257">
        <f t="shared" si="71"/>
        <v>2.5</v>
      </c>
      <c r="K257">
        <f t="shared" si="66"/>
        <v>0.41666666666666663</v>
      </c>
      <c r="M257">
        <f t="shared" si="75"/>
        <v>9.6366477707040502E-2</v>
      </c>
      <c r="N257">
        <f t="shared" si="72"/>
        <v>3.5668563905868986E-12</v>
      </c>
      <c r="O257">
        <f t="shared" si="76"/>
        <v>0.90363352228939187</v>
      </c>
      <c r="P257">
        <f t="shared" si="77"/>
        <v>0.18723829313366935</v>
      </c>
      <c r="Q257">
        <f t="shared" si="73"/>
        <v>3.5401531606969928E-8</v>
      </c>
      <c r="R257">
        <f t="shared" si="78"/>
        <v>0.81276167146479728</v>
      </c>
      <c r="T257">
        <f t="shared" si="67"/>
        <v>6.144707951567864</v>
      </c>
      <c r="U257">
        <f t="shared" si="68"/>
        <v>5.5267793659606212</v>
      </c>
      <c r="W257">
        <f t="shared" si="74"/>
        <v>9.355215343802834E-9</v>
      </c>
    </row>
    <row r="258" spans="1:23" x14ac:dyDescent="0.55000000000000004">
      <c r="A258">
        <v>255</v>
      </c>
      <c r="B258" s="3">
        <f t="shared" si="60"/>
        <v>44137</v>
      </c>
      <c r="C258">
        <f t="shared" si="61"/>
        <v>2.5</v>
      </c>
      <c r="D258">
        <f t="shared" si="62"/>
        <v>0.41666666666666663</v>
      </c>
      <c r="E258">
        <f t="shared" si="69"/>
        <v>0</v>
      </c>
      <c r="F258">
        <f t="shared" si="63"/>
        <v>0</v>
      </c>
      <c r="G258">
        <f t="shared" si="64"/>
        <v>0</v>
      </c>
      <c r="H258">
        <f t="shared" si="65"/>
        <v>0</v>
      </c>
      <c r="I258">
        <f t="shared" si="70"/>
        <v>0</v>
      </c>
      <c r="J258">
        <f t="shared" si="71"/>
        <v>2.5</v>
      </c>
      <c r="K258">
        <f t="shared" si="66"/>
        <v>0.41666666666666663</v>
      </c>
      <c r="M258">
        <f t="shared" si="75"/>
        <v>9.6366477706897283E-2</v>
      </c>
      <c r="N258">
        <f t="shared" si="72"/>
        <v>3.1155992366756274E-12</v>
      </c>
      <c r="O258">
        <f t="shared" si="76"/>
        <v>0.90363352228998639</v>
      </c>
      <c r="P258">
        <f t="shared" si="77"/>
        <v>0.18723829037178505</v>
      </c>
      <c r="Q258">
        <f t="shared" si="73"/>
        <v>3.2263160652644399E-8</v>
      </c>
      <c r="R258">
        <f t="shared" si="78"/>
        <v>0.81276167736505256</v>
      </c>
      <c r="T258">
        <f t="shared" si="67"/>
        <v>6.1447079515719079</v>
      </c>
      <c r="U258">
        <f t="shared" si="68"/>
        <v>5.5267794060823574</v>
      </c>
      <c r="W258">
        <f t="shared" si="74"/>
        <v>8.5258688620119232E-9</v>
      </c>
    </row>
    <row r="259" spans="1:23" x14ac:dyDescent="0.55000000000000004">
      <c r="A259">
        <v>256</v>
      </c>
      <c r="B259" s="3">
        <f t="shared" ref="B259:B322" si="79">T0+A259</f>
        <v>44138</v>
      </c>
      <c r="C259">
        <f t="shared" ref="C259:C322" si="80">R0X</f>
        <v>2.5</v>
      </c>
      <c r="D259">
        <f t="shared" ref="D259:D322" si="81">R0X*GAMMA</f>
        <v>0.41666666666666663</v>
      </c>
      <c r="E259">
        <f t="shared" si="69"/>
        <v>0</v>
      </c>
      <c r="F259">
        <f t="shared" ref="F259:F322" si="82">IF(AND(A259&gt;BEGINNING2-1,A259&lt;BEGINNING2+DURATION2),REDUCTION2,0)</f>
        <v>0</v>
      </c>
      <c r="G259">
        <f t="shared" ref="G259:G322" si="83">IF(AND(A259&gt;BEGINNING3-1,A259&lt;BEGINNING3+DURATION3),REDUCTION3,0)</f>
        <v>0</v>
      </c>
      <c r="H259">
        <f t="shared" ref="H259:H322" si="84">IF(AND(A259&gt;BEGINNING4-1,A259&lt;BEGINNING4+DURATION4),REDUCTION4,0)</f>
        <v>0</v>
      </c>
      <c r="I259">
        <f t="shared" si="70"/>
        <v>0</v>
      </c>
      <c r="J259">
        <f t="shared" si="71"/>
        <v>2.5</v>
      </c>
      <c r="K259">
        <f t="shared" ref="K259:K322" si="85">J259*GAMMA</f>
        <v>0.41666666666666663</v>
      </c>
      <c r="M259">
        <f t="shared" si="75"/>
        <v>9.6366477706772188E-2</v>
      </c>
      <c r="N259">
        <f t="shared" si="72"/>
        <v>2.7214324157233264E-12</v>
      </c>
      <c r="O259">
        <f t="shared" si="76"/>
        <v>0.90363352229050564</v>
      </c>
      <c r="P259">
        <f t="shared" si="77"/>
        <v>0.18723828785474378</v>
      </c>
      <c r="Q259">
        <f t="shared" si="73"/>
        <v>2.9403008478283412E-8</v>
      </c>
      <c r="R259">
        <f t="shared" si="78"/>
        <v>0.81276168274224603</v>
      </c>
      <c r="T259">
        <f t="shared" ref="T259:T322" si="86">(O259-O$3)*1000*IFR</f>
        <v>6.1447079515754384</v>
      </c>
      <c r="U259">
        <f t="shared" ref="U259:U322" si="87">(R259-R$3)*1000*IFR</f>
        <v>5.5267794426472729</v>
      </c>
      <c r="W259">
        <f t="shared" si="74"/>
        <v>7.7700445238451905E-9</v>
      </c>
    </row>
    <row r="260" spans="1:23" x14ac:dyDescent="0.55000000000000004">
      <c r="A260">
        <v>257</v>
      </c>
      <c r="B260" s="3">
        <f t="shared" si="79"/>
        <v>44139</v>
      </c>
      <c r="C260">
        <f t="shared" si="80"/>
        <v>2.5</v>
      </c>
      <c r="D260">
        <f t="shared" si="81"/>
        <v>0.41666666666666663</v>
      </c>
      <c r="E260">
        <f t="shared" ref="E260:E323" si="88">IF(W260&gt;MC,MAX(1-1/(R0X*P259),0),0)</f>
        <v>0</v>
      </c>
      <c r="F260">
        <f t="shared" si="82"/>
        <v>0</v>
      </c>
      <c r="G260">
        <f t="shared" si="83"/>
        <v>0</v>
      </c>
      <c r="H260">
        <f t="shared" si="84"/>
        <v>0</v>
      </c>
      <c r="I260">
        <f t="shared" ref="I260:I323" si="89">E260+F260+G260+H260</f>
        <v>0</v>
      </c>
      <c r="J260">
        <f t="shared" ref="J260:J323" si="90">C260*(1-I260)</f>
        <v>2.5</v>
      </c>
      <c r="K260">
        <f t="shared" si="85"/>
        <v>0.41666666666666663</v>
      </c>
      <c r="M260">
        <f t="shared" si="75"/>
        <v>9.6366477706662915E-2</v>
      </c>
      <c r="N260">
        <f t="shared" ref="N260:N323" si="91">N259+D260*M259*N259-GAMMA*N259</f>
        <v>2.3771332031945592E-12</v>
      </c>
      <c r="O260">
        <f t="shared" si="76"/>
        <v>0.90363352229095917</v>
      </c>
      <c r="P260">
        <f t="shared" si="77"/>
        <v>0.18723828556084005</v>
      </c>
      <c r="Q260">
        <f t="shared" ref="Q260:Q323" si="92">Q259+K260*P259*Q259-GAMMA*Q259</f>
        <v>2.6796410800757971E-8</v>
      </c>
      <c r="R260">
        <f t="shared" si="78"/>
        <v>0.81276168764274748</v>
      </c>
      <c r="T260">
        <f t="shared" si="86"/>
        <v>6.1447079515785221</v>
      </c>
      <c r="U260">
        <f t="shared" si="87"/>
        <v>5.5267794759706828</v>
      </c>
      <c r="W260">
        <f t="shared" ref="W260:W323" si="93">LAMDAI*BETA*Q259</f>
        <v>7.0812245418532539E-9</v>
      </c>
    </row>
    <row r="261" spans="1:23" x14ac:dyDescent="0.55000000000000004">
      <c r="A261">
        <v>258</v>
      </c>
      <c r="B261" s="3">
        <f t="shared" si="79"/>
        <v>44140</v>
      </c>
      <c r="C261">
        <f t="shared" si="80"/>
        <v>2.5</v>
      </c>
      <c r="D261">
        <f t="shared" si="81"/>
        <v>0.41666666666666663</v>
      </c>
      <c r="E261">
        <f t="shared" si="88"/>
        <v>0</v>
      </c>
      <c r="F261">
        <f t="shared" si="82"/>
        <v>0</v>
      </c>
      <c r="G261">
        <f t="shared" si="83"/>
        <v>0</v>
      </c>
      <c r="H261">
        <f t="shared" si="84"/>
        <v>0</v>
      </c>
      <c r="I261">
        <f t="shared" si="89"/>
        <v>0</v>
      </c>
      <c r="J261">
        <f t="shared" si="90"/>
        <v>2.5</v>
      </c>
      <c r="K261">
        <f t="shared" si="85"/>
        <v>0.41666666666666663</v>
      </c>
      <c r="M261">
        <f t="shared" ref="M261:M324" si="94">M260-D261*M260*N260</f>
        <v>9.6366477706567463E-2</v>
      </c>
      <c r="N261">
        <f t="shared" si="91"/>
        <v>2.0763926500918899E-12</v>
      </c>
      <c r="O261">
        <f t="shared" ref="O261:O324" si="95">O260+GAMMA*N260</f>
        <v>0.90363352229135541</v>
      </c>
      <c r="P261">
        <f t="shared" ref="P261:P324" si="96">P260-K261*P260*Q260</f>
        <v>0.18723828347029253</v>
      </c>
      <c r="Q261">
        <f t="shared" si="92"/>
        <v>2.4420889841264099E-8</v>
      </c>
      <c r="R261">
        <f t="shared" ref="R261:R324" si="97">R260+GAMMA*Q260</f>
        <v>0.81276169210881599</v>
      </c>
      <c r="T261">
        <f t="shared" si="86"/>
        <v>6.1447079515812169</v>
      </c>
      <c r="U261">
        <f t="shared" si="87"/>
        <v>5.5267795063399481</v>
      </c>
      <c r="W261">
        <f t="shared" si="93"/>
        <v>6.4534689345158768E-9</v>
      </c>
    </row>
    <row r="262" spans="1:23" x14ac:dyDescent="0.55000000000000004">
      <c r="A262">
        <v>259</v>
      </c>
      <c r="B262" s="3">
        <f t="shared" si="79"/>
        <v>44141</v>
      </c>
      <c r="C262">
        <f t="shared" si="80"/>
        <v>2.5</v>
      </c>
      <c r="D262">
        <f t="shared" si="81"/>
        <v>0.41666666666666663</v>
      </c>
      <c r="E262">
        <f t="shared" si="88"/>
        <v>0</v>
      </c>
      <c r="F262">
        <f t="shared" si="82"/>
        <v>0</v>
      </c>
      <c r="G262">
        <f t="shared" si="83"/>
        <v>0</v>
      </c>
      <c r="H262">
        <f t="shared" si="84"/>
        <v>0</v>
      </c>
      <c r="I262">
        <f t="shared" si="89"/>
        <v>0</v>
      </c>
      <c r="J262">
        <f t="shared" si="90"/>
        <v>2.5</v>
      </c>
      <c r="K262">
        <f t="shared" si="85"/>
        <v>0.41666666666666663</v>
      </c>
      <c r="M262">
        <f t="shared" si="94"/>
        <v>9.6366477706484086E-2</v>
      </c>
      <c r="N262">
        <f t="shared" si="91"/>
        <v>1.8136999775870587E-12</v>
      </c>
      <c r="O262">
        <f t="shared" si="95"/>
        <v>0.90363352229170146</v>
      </c>
      <c r="P262">
        <f t="shared" si="96"/>
        <v>0.18723828156507358</v>
      </c>
      <c r="Q262">
        <f t="shared" si="92"/>
        <v>2.225596049050983E-8</v>
      </c>
      <c r="R262">
        <f t="shared" si="97"/>
        <v>0.81276169617896432</v>
      </c>
      <c r="T262">
        <f t="shared" si="86"/>
        <v>6.1447079515835696</v>
      </c>
      <c r="U262">
        <f t="shared" si="87"/>
        <v>5.5267795340169572</v>
      </c>
      <c r="W262">
        <f t="shared" si="93"/>
        <v>5.8813643034377694E-9</v>
      </c>
    </row>
    <row r="263" spans="1:23" x14ac:dyDescent="0.55000000000000004">
      <c r="A263">
        <v>260</v>
      </c>
      <c r="B263" s="3">
        <f t="shared" si="79"/>
        <v>44142</v>
      </c>
      <c r="C263">
        <f t="shared" si="80"/>
        <v>2.5</v>
      </c>
      <c r="D263">
        <f t="shared" si="81"/>
        <v>0.41666666666666663</v>
      </c>
      <c r="E263">
        <f t="shared" si="88"/>
        <v>0</v>
      </c>
      <c r="F263">
        <f t="shared" si="82"/>
        <v>0</v>
      </c>
      <c r="G263">
        <f t="shared" si="83"/>
        <v>0</v>
      </c>
      <c r="H263">
        <f t="shared" si="84"/>
        <v>0</v>
      </c>
      <c r="I263">
        <f t="shared" si="89"/>
        <v>0</v>
      </c>
      <c r="J263">
        <f t="shared" si="90"/>
        <v>2.5</v>
      </c>
      <c r="K263">
        <f t="shared" si="85"/>
        <v>0.41666666666666663</v>
      </c>
      <c r="M263">
        <f t="shared" si="94"/>
        <v>9.6366477706411255E-2</v>
      </c>
      <c r="N263">
        <f t="shared" si="91"/>
        <v>1.5842415973460462E-12</v>
      </c>
      <c r="O263">
        <f t="shared" si="95"/>
        <v>0.90363352229200378</v>
      </c>
      <c r="P263">
        <f t="shared" si="96"/>
        <v>0.18723827982875366</v>
      </c>
      <c r="Q263">
        <f t="shared" si="92"/>
        <v>2.0282953657434537E-8</v>
      </c>
      <c r="R263">
        <f t="shared" si="97"/>
        <v>0.81276169988829106</v>
      </c>
      <c r="T263">
        <f t="shared" si="86"/>
        <v>6.1447079515856258</v>
      </c>
      <c r="U263">
        <f t="shared" si="87"/>
        <v>5.5267795592403788</v>
      </c>
      <c r="W263">
        <f t="shared" si="93"/>
        <v>5.3599771514644495E-9</v>
      </c>
    </row>
    <row r="264" spans="1:23" x14ac:dyDescent="0.55000000000000004">
      <c r="A264">
        <v>261</v>
      </c>
      <c r="B264" s="3">
        <f t="shared" si="79"/>
        <v>44143</v>
      </c>
      <c r="C264">
        <f t="shared" si="80"/>
        <v>2.5</v>
      </c>
      <c r="D264">
        <f t="shared" si="81"/>
        <v>0.41666666666666663</v>
      </c>
      <c r="E264">
        <f t="shared" si="88"/>
        <v>0</v>
      </c>
      <c r="F264">
        <f t="shared" si="82"/>
        <v>0</v>
      </c>
      <c r="G264">
        <f t="shared" si="83"/>
        <v>0</v>
      </c>
      <c r="H264">
        <f t="shared" si="84"/>
        <v>0</v>
      </c>
      <c r="I264">
        <f t="shared" si="89"/>
        <v>0</v>
      </c>
      <c r="J264">
        <f t="shared" si="90"/>
        <v>2.5</v>
      </c>
      <c r="K264">
        <f t="shared" si="85"/>
        <v>0.41666666666666663</v>
      </c>
      <c r="M264">
        <f t="shared" si="94"/>
        <v>9.6366477706347639E-2</v>
      </c>
      <c r="N264">
        <f t="shared" si="91"/>
        <v>1.3838129071934623E-12</v>
      </c>
      <c r="O264">
        <f t="shared" si="95"/>
        <v>0.90363352229226779</v>
      </c>
      <c r="P264">
        <f t="shared" si="96"/>
        <v>0.18723827824635975</v>
      </c>
      <c r="Q264">
        <f t="shared" si="92"/>
        <v>1.8484855278138935E-8</v>
      </c>
      <c r="R264">
        <f t="shared" si="97"/>
        <v>0.81276170326878339</v>
      </c>
      <c r="T264">
        <f t="shared" si="86"/>
        <v>6.1447079515874208</v>
      </c>
      <c r="U264">
        <f t="shared" si="87"/>
        <v>5.5267795822277268</v>
      </c>
      <c r="W264">
        <f t="shared" si="93"/>
        <v>4.8848113391654831E-9</v>
      </c>
    </row>
    <row r="265" spans="1:23" x14ac:dyDescent="0.55000000000000004">
      <c r="A265">
        <v>262</v>
      </c>
      <c r="B265" s="3">
        <f t="shared" si="79"/>
        <v>44144</v>
      </c>
      <c r="C265">
        <f t="shared" si="80"/>
        <v>2.5</v>
      </c>
      <c r="D265">
        <f t="shared" si="81"/>
        <v>0.41666666666666663</v>
      </c>
      <c r="E265">
        <f t="shared" si="88"/>
        <v>0</v>
      </c>
      <c r="F265">
        <f t="shared" si="82"/>
        <v>0</v>
      </c>
      <c r="G265">
        <f t="shared" si="83"/>
        <v>0</v>
      </c>
      <c r="H265">
        <f t="shared" si="84"/>
        <v>0</v>
      </c>
      <c r="I265">
        <f t="shared" si="89"/>
        <v>0</v>
      </c>
      <c r="J265">
        <f t="shared" si="90"/>
        <v>2.5</v>
      </c>
      <c r="K265">
        <f t="shared" si="85"/>
        <v>0.41666666666666663</v>
      </c>
      <c r="M265">
        <f t="shared" si="94"/>
        <v>9.6366477706292072E-2</v>
      </c>
      <c r="N265">
        <f t="shared" si="91"/>
        <v>1.2087412458573915E-12</v>
      </c>
      <c r="O265">
        <f t="shared" si="95"/>
        <v>0.90363352229249838</v>
      </c>
      <c r="P265">
        <f t="shared" si="96"/>
        <v>0.18723827680424621</v>
      </c>
      <c r="Q265">
        <f t="shared" si="92"/>
        <v>1.6846159596745725E-8</v>
      </c>
      <c r="R265">
        <f t="shared" si="97"/>
        <v>0.81276170634959255</v>
      </c>
      <c r="T265">
        <f t="shared" si="86"/>
        <v>6.1447079515889884</v>
      </c>
      <c r="U265">
        <f t="shared" si="87"/>
        <v>5.5267796031772294</v>
      </c>
      <c r="W265">
        <f t="shared" si="93"/>
        <v>4.451769312818459E-9</v>
      </c>
    </row>
    <row r="266" spans="1:23" x14ac:dyDescent="0.55000000000000004">
      <c r="A266">
        <v>263</v>
      </c>
      <c r="B266" s="3">
        <f t="shared" si="79"/>
        <v>44145</v>
      </c>
      <c r="C266">
        <f t="shared" si="80"/>
        <v>2.5</v>
      </c>
      <c r="D266">
        <f t="shared" si="81"/>
        <v>0.41666666666666663</v>
      </c>
      <c r="E266">
        <f t="shared" si="88"/>
        <v>0</v>
      </c>
      <c r="F266">
        <f t="shared" si="82"/>
        <v>0</v>
      </c>
      <c r="G266">
        <f t="shared" si="83"/>
        <v>0</v>
      </c>
      <c r="H266">
        <f t="shared" si="84"/>
        <v>0</v>
      </c>
      <c r="I266">
        <f t="shared" si="89"/>
        <v>0</v>
      </c>
      <c r="J266">
        <f t="shared" si="90"/>
        <v>2.5</v>
      </c>
      <c r="K266">
        <f t="shared" si="85"/>
        <v>0.41666666666666663</v>
      </c>
      <c r="M266">
        <f t="shared" si="94"/>
        <v>9.6366477706243542E-2</v>
      </c>
      <c r="N266">
        <f t="shared" si="91"/>
        <v>1.0558185950151562E-12</v>
      </c>
      <c r="O266">
        <f t="shared" si="95"/>
        <v>0.90363352229269989</v>
      </c>
      <c r="P266">
        <f t="shared" si="96"/>
        <v>0.1872382754899771</v>
      </c>
      <c r="Q266">
        <f t="shared" si="92"/>
        <v>1.5352735452981431E-8</v>
      </c>
      <c r="R266">
        <f t="shared" si="97"/>
        <v>0.81276170915728585</v>
      </c>
      <c r="T266">
        <f t="shared" si="86"/>
        <v>6.1447079515903589</v>
      </c>
      <c r="U266">
        <f t="shared" si="87"/>
        <v>5.5267796222695438</v>
      </c>
      <c r="W266">
        <f t="shared" si="93"/>
        <v>4.0571167695495944E-9</v>
      </c>
    </row>
    <row r="267" spans="1:23" x14ac:dyDescent="0.55000000000000004">
      <c r="A267">
        <v>264</v>
      </c>
      <c r="B267" s="3">
        <f t="shared" si="79"/>
        <v>44146</v>
      </c>
      <c r="C267">
        <f t="shared" si="80"/>
        <v>2.5</v>
      </c>
      <c r="D267">
        <f t="shared" si="81"/>
        <v>0.41666666666666663</v>
      </c>
      <c r="E267">
        <f t="shared" si="88"/>
        <v>0</v>
      </c>
      <c r="F267">
        <f t="shared" si="82"/>
        <v>0</v>
      </c>
      <c r="G267">
        <f t="shared" si="83"/>
        <v>0</v>
      </c>
      <c r="H267">
        <f t="shared" si="84"/>
        <v>0</v>
      </c>
      <c r="I267">
        <f t="shared" si="89"/>
        <v>0</v>
      </c>
      <c r="J267">
        <f t="shared" si="90"/>
        <v>2.5</v>
      </c>
      <c r="K267">
        <f t="shared" si="85"/>
        <v>0.41666666666666663</v>
      </c>
      <c r="M267">
        <f t="shared" si="94"/>
        <v>9.6366477706201145E-2</v>
      </c>
      <c r="N267">
        <f t="shared" si="91"/>
        <v>9.2224279547028234E-13</v>
      </c>
      <c r="O267">
        <f t="shared" si="95"/>
        <v>0.90363352229287586</v>
      </c>
      <c r="P267">
        <f t="shared" si="96"/>
        <v>0.18723827429221887</v>
      </c>
      <c r="Q267">
        <f t="shared" si="92"/>
        <v>1.3991704423430389E-8</v>
      </c>
      <c r="R267">
        <f t="shared" si="97"/>
        <v>0.81276171171607514</v>
      </c>
      <c r="T267">
        <f t="shared" si="86"/>
        <v>6.1447079515915561</v>
      </c>
      <c r="U267">
        <f t="shared" si="87"/>
        <v>5.5267796396693107</v>
      </c>
      <c r="W267">
        <f t="shared" si="93"/>
        <v>3.6974504549263606E-9</v>
      </c>
    </row>
    <row r="268" spans="1:23" x14ac:dyDescent="0.55000000000000004">
      <c r="A268">
        <v>265</v>
      </c>
      <c r="B268" s="3">
        <f t="shared" si="79"/>
        <v>44147</v>
      </c>
      <c r="C268">
        <f t="shared" si="80"/>
        <v>2.5</v>
      </c>
      <c r="D268">
        <f t="shared" si="81"/>
        <v>0.41666666666666663</v>
      </c>
      <c r="E268">
        <f t="shared" si="88"/>
        <v>0</v>
      </c>
      <c r="F268">
        <f t="shared" si="82"/>
        <v>0</v>
      </c>
      <c r="G268">
        <f t="shared" si="83"/>
        <v>0</v>
      </c>
      <c r="H268">
        <f t="shared" si="84"/>
        <v>0</v>
      </c>
      <c r="I268">
        <f t="shared" si="89"/>
        <v>0</v>
      </c>
      <c r="J268">
        <f t="shared" si="90"/>
        <v>2.5</v>
      </c>
      <c r="K268">
        <f t="shared" si="85"/>
        <v>0.41666666666666663</v>
      </c>
      <c r="M268">
        <f t="shared" si="94"/>
        <v>9.6366477706164119E-2</v>
      </c>
      <c r="N268">
        <f t="shared" si="91"/>
        <v>8.0556620030414851E-13</v>
      </c>
      <c r="O268">
        <f t="shared" si="95"/>
        <v>0.90363352229302951</v>
      </c>
      <c r="P268">
        <f t="shared" si="96"/>
        <v>0.18723827320064279</v>
      </c>
      <c r="Q268">
        <f t="shared" si="92"/>
        <v>1.2751329765629456E-8</v>
      </c>
      <c r="R268">
        <f t="shared" si="97"/>
        <v>0.81276171404802589</v>
      </c>
      <c r="T268">
        <f t="shared" si="86"/>
        <v>6.1447079515926006</v>
      </c>
      <c r="U268">
        <f t="shared" si="87"/>
        <v>5.5267796555265756</v>
      </c>
      <c r="W268">
        <f t="shared" si="93"/>
        <v>3.3696688153094849E-9</v>
      </c>
    </row>
    <row r="269" spans="1:23" x14ac:dyDescent="0.55000000000000004">
      <c r="A269">
        <v>266</v>
      </c>
      <c r="B269" s="3">
        <f t="shared" si="79"/>
        <v>44148</v>
      </c>
      <c r="C269">
        <f t="shared" si="80"/>
        <v>2.5</v>
      </c>
      <c r="D269">
        <f t="shared" si="81"/>
        <v>0.41666666666666663</v>
      </c>
      <c r="E269">
        <f t="shared" si="88"/>
        <v>0</v>
      </c>
      <c r="F269">
        <f t="shared" si="82"/>
        <v>0</v>
      </c>
      <c r="G269">
        <f t="shared" si="83"/>
        <v>0</v>
      </c>
      <c r="H269">
        <f t="shared" si="84"/>
        <v>0</v>
      </c>
      <c r="I269">
        <f t="shared" si="89"/>
        <v>0</v>
      </c>
      <c r="J269">
        <f t="shared" si="90"/>
        <v>2.5</v>
      </c>
      <c r="K269">
        <f t="shared" si="85"/>
        <v>0.41666666666666663</v>
      </c>
      <c r="M269">
        <f t="shared" si="94"/>
        <v>9.636647770613177E-2</v>
      </c>
      <c r="N269">
        <f t="shared" si="91"/>
        <v>7.0365082412114413E-13</v>
      </c>
      <c r="O269">
        <f t="shared" si="95"/>
        <v>0.90363352229316374</v>
      </c>
      <c r="P269">
        <f t="shared" si="96"/>
        <v>0.18723827220583572</v>
      </c>
      <c r="Q269">
        <f t="shared" si="92"/>
        <v>1.1620915207328054E-8</v>
      </c>
      <c r="R269">
        <f t="shared" si="97"/>
        <v>0.81276171617324755</v>
      </c>
      <c r="T269">
        <f t="shared" si="86"/>
        <v>6.1447079515935137</v>
      </c>
      <c r="U269">
        <f t="shared" si="87"/>
        <v>5.5267796699780831</v>
      </c>
      <c r="W269">
        <f t="shared" si="93"/>
        <v>3.0709452518890933E-9</v>
      </c>
    </row>
    <row r="270" spans="1:23" x14ac:dyDescent="0.55000000000000004">
      <c r="A270">
        <v>267</v>
      </c>
      <c r="B270" s="3">
        <f t="shared" si="79"/>
        <v>44149</v>
      </c>
      <c r="C270">
        <f t="shared" si="80"/>
        <v>2.5</v>
      </c>
      <c r="D270">
        <f t="shared" si="81"/>
        <v>0.41666666666666663</v>
      </c>
      <c r="E270">
        <f t="shared" si="88"/>
        <v>0</v>
      </c>
      <c r="F270">
        <f t="shared" si="82"/>
        <v>0</v>
      </c>
      <c r="G270">
        <f t="shared" si="83"/>
        <v>0</v>
      </c>
      <c r="H270">
        <f t="shared" si="84"/>
        <v>0</v>
      </c>
      <c r="I270">
        <f t="shared" si="89"/>
        <v>0</v>
      </c>
      <c r="J270">
        <f t="shared" si="90"/>
        <v>2.5</v>
      </c>
      <c r="K270">
        <f t="shared" si="85"/>
        <v>0.41666666666666663</v>
      </c>
      <c r="M270">
        <f t="shared" si="94"/>
        <v>9.6366477706103515E-2</v>
      </c>
      <c r="N270">
        <f t="shared" si="91"/>
        <v>6.1462916654077487E-13</v>
      </c>
      <c r="O270">
        <f t="shared" si="95"/>
        <v>0.90363352229328098</v>
      </c>
      <c r="P270">
        <f t="shared" si="96"/>
        <v>0.18723827129921902</v>
      </c>
      <c r="Q270">
        <f t="shared" si="92"/>
        <v>1.059071270813614E-8</v>
      </c>
      <c r="R270">
        <f t="shared" si="97"/>
        <v>0.8127617181100667</v>
      </c>
      <c r="T270">
        <f t="shared" si="86"/>
        <v>6.1447079515943104</v>
      </c>
      <c r="U270">
        <f t="shared" si="87"/>
        <v>5.5267796831484528</v>
      </c>
      <c r="W270">
        <f t="shared" si="93"/>
        <v>2.7987037457648392E-9</v>
      </c>
    </row>
    <row r="271" spans="1:23" x14ac:dyDescent="0.55000000000000004">
      <c r="A271">
        <v>268</v>
      </c>
      <c r="B271" s="3">
        <f t="shared" si="79"/>
        <v>44150</v>
      </c>
      <c r="C271">
        <f t="shared" si="80"/>
        <v>2.5</v>
      </c>
      <c r="D271">
        <f t="shared" si="81"/>
        <v>0.41666666666666663</v>
      </c>
      <c r="E271">
        <f t="shared" si="88"/>
        <v>0</v>
      </c>
      <c r="F271">
        <f t="shared" si="82"/>
        <v>0</v>
      </c>
      <c r="G271">
        <f t="shared" si="83"/>
        <v>0</v>
      </c>
      <c r="H271">
        <f t="shared" si="84"/>
        <v>0</v>
      </c>
      <c r="I271">
        <f t="shared" si="89"/>
        <v>0</v>
      </c>
      <c r="J271">
        <f t="shared" si="90"/>
        <v>2.5</v>
      </c>
      <c r="K271">
        <f t="shared" si="85"/>
        <v>0.41666666666666663</v>
      </c>
      <c r="M271">
        <f t="shared" si="94"/>
        <v>9.636647770607884E-2</v>
      </c>
      <c r="N271">
        <f t="shared" si="91"/>
        <v>5.3686999206521758E-13</v>
      </c>
      <c r="O271">
        <f t="shared" si="95"/>
        <v>0.90363352229338345</v>
      </c>
      <c r="P271">
        <f t="shared" si="96"/>
        <v>0.18723827047297456</v>
      </c>
      <c r="Q271">
        <f t="shared" si="92"/>
        <v>9.6518383981543176E-9</v>
      </c>
      <c r="R271">
        <f t="shared" si="97"/>
        <v>0.81276171987518553</v>
      </c>
      <c r="T271">
        <f t="shared" si="86"/>
        <v>6.1447079515950067</v>
      </c>
      <c r="U271">
        <f t="shared" si="87"/>
        <v>5.5267796951512613</v>
      </c>
      <c r="W271">
        <f t="shared" si="93"/>
        <v>2.5505966438761197E-9</v>
      </c>
    </row>
    <row r="272" spans="1:23" x14ac:dyDescent="0.55000000000000004">
      <c r="A272">
        <v>269</v>
      </c>
      <c r="B272" s="3">
        <f t="shared" si="79"/>
        <v>44151</v>
      </c>
      <c r="C272">
        <f t="shared" si="80"/>
        <v>2.5</v>
      </c>
      <c r="D272">
        <f t="shared" si="81"/>
        <v>0.41666666666666663</v>
      </c>
      <c r="E272">
        <f t="shared" si="88"/>
        <v>0</v>
      </c>
      <c r="F272">
        <f t="shared" si="82"/>
        <v>0</v>
      </c>
      <c r="G272">
        <f t="shared" si="83"/>
        <v>0</v>
      </c>
      <c r="H272">
        <f t="shared" si="84"/>
        <v>0</v>
      </c>
      <c r="I272">
        <f t="shared" si="89"/>
        <v>0</v>
      </c>
      <c r="J272">
        <f t="shared" si="90"/>
        <v>2.5</v>
      </c>
      <c r="K272">
        <f t="shared" si="85"/>
        <v>0.41666666666666663</v>
      </c>
      <c r="M272">
        <f t="shared" si="94"/>
        <v>9.6366477706057288E-2</v>
      </c>
      <c r="N272">
        <f t="shared" si="91"/>
        <v>4.6894843927160443E-13</v>
      </c>
      <c r="O272">
        <f t="shared" si="95"/>
        <v>0.90363352229347293</v>
      </c>
      <c r="P272">
        <f t="shared" si="96"/>
        <v>0.18723826971997726</v>
      </c>
      <c r="Q272">
        <f t="shared" si="92"/>
        <v>8.7961959686932068E-9</v>
      </c>
      <c r="R272">
        <f t="shared" si="97"/>
        <v>0.81276172148382531</v>
      </c>
      <c r="T272">
        <f t="shared" si="86"/>
        <v>6.1447079515956151</v>
      </c>
      <c r="U272">
        <f t="shared" si="87"/>
        <v>5.5267797060900117</v>
      </c>
      <c r="W272">
        <f t="shared" si="93"/>
        <v>2.3244844142221646E-9</v>
      </c>
    </row>
    <row r="273" spans="1:23" x14ac:dyDescent="0.55000000000000004">
      <c r="A273">
        <v>270</v>
      </c>
      <c r="B273" s="3">
        <f t="shared" si="79"/>
        <v>44152</v>
      </c>
      <c r="C273">
        <f t="shared" si="80"/>
        <v>2.5</v>
      </c>
      <c r="D273">
        <f t="shared" si="81"/>
        <v>0.41666666666666663</v>
      </c>
      <c r="E273">
        <f t="shared" si="88"/>
        <v>0</v>
      </c>
      <c r="F273">
        <f t="shared" si="82"/>
        <v>0</v>
      </c>
      <c r="G273">
        <f t="shared" si="83"/>
        <v>0</v>
      </c>
      <c r="H273">
        <f t="shared" si="84"/>
        <v>0</v>
      </c>
      <c r="I273">
        <f t="shared" si="89"/>
        <v>0</v>
      </c>
      <c r="J273">
        <f t="shared" si="90"/>
        <v>2.5</v>
      </c>
      <c r="K273">
        <f t="shared" si="85"/>
        <v>0.41666666666666663</v>
      </c>
      <c r="M273">
        <f t="shared" si="94"/>
        <v>9.6366477706038456E-2</v>
      </c>
      <c r="N273">
        <f t="shared" si="91"/>
        <v>4.09619911608986E-13</v>
      </c>
      <c r="O273">
        <f t="shared" si="95"/>
        <v>0.90363352229355109</v>
      </c>
      <c r="P273">
        <f t="shared" si="96"/>
        <v>0.18723826903373372</v>
      </c>
      <c r="Q273">
        <f t="shared" si="92"/>
        <v>8.016406854450988E-9</v>
      </c>
      <c r="R273">
        <f t="shared" si="97"/>
        <v>0.81276172294985793</v>
      </c>
      <c r="T273">
        <f t="shared" si="86"/>
        <v>6.1447079515961471</v>
      </c>
      <c r="U273">
        <f t="shared" si="87"/>
        <v>5.5267797160590337</v>
      </c>
      <c r="W273">
        <f t="shared" si="93"/>
        <v>2.1184171957936134E-9</v>
      </c>
    </row>
    <row r="274" spans="1:23" x14ac:dyDescent="0.55000000000000004">
      <c r="A274">
        <v>271</v>
      </c>
      <c r="B274" s="3">
        <f t="shared" si="79"/>
        <v>44153</v>
      </c>
      <c r="C274">
        <f t="shared" si="80"/>
        <v>2.5</v>
      </c>
      <c r="D274">
        <f t="shared" si="81"/>
        <v>0.41666666666666663</v>
      </c>
      <c r="E274">
        <f t="shared" si="88"/>
        <v>0</v>
      </c>
      <c r="F274">
        <f t="shared" si="82"/>
        <v>0</v>
      </c>
      <c r="G274">
        <f t="shared" si="83"/>
        <v>0</v>
      </c>
      <c r="H274">
        <f t="shared" si="84"/>
        <v>0</v>
      </c>
      <c r="I274">
        <f t="shared" si="89"/>
        <v>0</v>
      </c>
      <c r="J274">
        <f t="shared" si="90"/>
        <v>2.5</v>
      </c>
      <c r="K274">
        <f t="shared" si="85"/>
        <v>0.41666666666666663</v>
      </c>
      <c r="M274">
        <f t="shared" si="94"/>
        <v>9.6366477706022011E-2</v>
      </c>
      <c r="N274">
        <f t="shared" si="91"/>
        <v>3.5779727137416197E-13</v>
      </c>
      <c r="O274">
        <f t="shared" si="95"/>
        <v>0.90363352229361937</v>
      </c>
      <c r="P274">
        <f t="shared" si="96"/>
        <v>0.18723826840832616</v>
      </c>
      <c r="Q274">
        <f t="shared" si="92"/>
        <v>7.3057466050831412E-9</v>
      </c>
      <c r="R274">
        <f t="shared" si="97"/>
        <v>0.81276172428592575</v>
      </c>
      <c r="T274">
        <f t="shared" si="86"/>
        <v>6.1447079515966117</v>
      </c>
      <c r="U274">
        <f t="shared" si="87"/>
        <v>5.5267797251442952</v>
      </c>
      <c r="W274">
        <f t="shared" si="93"/>
        <v>1.9306179841136124E-9</v>
      </c>
    </row>
    <row r="275" spans="1:23" x14ac:dyDescent="0.55000000000000004">
      <c r="A275">
        <v>272</v>
      </c>
      <c r="B275" s="3">
        <f t="shared" si="79"/>
        <v>44154</v>
      </c>
      <c r="C275">
        <f t="shared" si="80"/>
        <v>2.5</v>
      </c>
      <c r="D275">
        <f t="shared" si="81"/>
        <v>0.41666666666666663</v>
      </c>
      <c r="E275">
        <f t="shared" si="88"/>
        <v>0</v>
      </c>
      <c r="F275">
        <f t="shared" si="82"/>
        <v>0</v>
      </c>
      <c r="G275">
        <f t="shared" si="83"/>
        <v>0</v>
      </c>
      <c r="H275">
        <f t="shared" si="84"/>
        <v>0</v>
      </c>
      <c r="I275">
        <f t="shared" si="89"/>
        <v>0</v>
      </c>
      <c r="J275">
        <f t="shared" si="90"/>
        <v>2.5</v>
      </c>
      <c r="K275">
        <f t="shared" si="85"/>
        <v>0.41666666666666663</v>
      </c>
      <c r="M275">
        <f t="shared" si="94"/>
        <v>9.6366477706007647E-2</v>
      </c>
      <c r="N275">
        <f t="shared" si="91"/>
        <v>3.1253091896811568E-13</v>
      </c>
      <c r="O275">
        <f t="shared" si="95"/>
        <v>0.90363352229367899</v>
      </c>
      <c r="P275">
        <f t="shared" si="96"/>
        <v>0.18723826783836145</v>
      </c>
      <c r="Q275">
        <f t="shared" si="92"/>
        <v>6.6580868974716914E-9</v>
      </c>
      <c r="R275">
        <f t="shared" si="97"/>
        <v>0.81276172550355019</v>
      </c>
      <c r="T275">
        <f t="shared" si="86"/>
        <v>6.1447079515970167</v>
      </c>
      <c r="U275">
        <f t="shared" si="87"/>
        <v>5.5267797334241413</v>
      </c>
      <c r="W275">
        <f t="shared" si="93"/>
        <v>1.7594673073908562E-9</v>
      </c>
    </row>
    <row r="276" spans="1:23" x14ac:dyDescent="0.55000000000000004">
      <c r="A276">
        <v>273</v>
      </c>
      <c r="B276" s="3">
        <f t="shared" si="79"/>
        <v>44155</v>
      </c>
      <c r="C276">
        <f t="shared" si="80"/>
        <v>2.5</v>
      </c>
      <c r="D276">
        <f t="shared" si="81"/>
        <v>0.41666666666666663</v>
      </c>
      <c r="E276">
        <f t="shared" si="88"/>
        <v>0</v>
      </c>
      <c r="F276">
        <f t="shared" si="82"/>
        <v>0</v>
      </c>
      <c r="G276">
        <f t="shared" si="83"/>
        <v>0</v>
      </c>
      <c r="H276">
        <f t="shared" si="84"/>
        <v>0</v>
      </c>
      <c r="I276">
        <f t="shared" si="89"/>
        <v>0</v>
      </c>
      <c r="J276">
        <f t="shared" si="90"/>
        <v>2.5</v>
      </c>
      <c r="K276">
        <f t="shared" si="85"/>
        <v>0.41666666666666663</v>
      </c>
      <c r="M276">
        <f t="shared" si="94"/>
        <v>9.6366477705995102E-2</v>
      </c>
      <c r="N276">
        <f t="shared" si="91"/>
        <v>2.7299139240475434E-13</v>
      </c>
      <c r="O276">
        <f t="shared" si="95"/>
        <v>0.90363352229373106</v>
      </c>
      <c r="P276">
        <f t="shared" si="96"/>
        <v>0.18723826731892451</v>
      </c>
      <c r="Q276">
        <f t="shared" si="92"/>
        <v>6.0678426886430307E-9</v>
      </c>
      <c r="R276">
        <f t="shared" si="97"/>
        <v>0.81276172661323132</v>
      </c>
      <c r="T276">
        <f t="shared" si="86"/>
        <v>6.144707951597371</v>
      </c>
      <c r="U276">
        <f t="shared" si="87"/>
        <v>5.5267797409699728</v>
      </c>
      <c r="W276">
        <f t="shared" si="93"/>
        <v>1.6034892611410988E-9</v>
      </c>
    </row>
    <row r="277" spans="1:23" x14ac:dyDescent="0.55000000000000004">
      <c r="A277">
        <v>274</v>
      </c>
      <c r="B277" s="3">
        <f t="shared" si="79"/>
        <v>44156</v>
      </c>
      <c r="C277">
        <f t="shared" si="80"/>
        <v>2.5</v>
      </c>
      <c r="D277">
        <f t="shared" si="81"/>
        <v>0.41666666666666663</v>
      </c>
      <c r="E277">
        <f t="shared" si="88"/>
        <v>0</v>
      </c>
      <c r="F277">
        <f t="shared" si="82"/>
        <v>0</v>
      </c>
      <c r="G277">
        <f t="shared" si="83"/>
        <v>0</v>
      </c>
      <c r="H277">
        <f t="shared" si="84"/>
        <v>0</v>
      </c>
      <c r="I277">
        <f t="shared" si="89"/>
        <v>0</v>
      </c>
      <c r="J277">
        <f t="shared" si="90"/>
        <v>2.5</v>
      </c>
      <c r="K277">
        <f t="shared" si="85"/>
        <v>0.41666666666666663</v>
      </c>
      <c r="M277">
        <f t="shared" si="94"/>
        <v>9.6366477705984138E-2</v>
      </c>
      <c r="N277">
        <f t="shared" si="91"/>
        <v>2.3845416822483749E-13</v>
      </c>
      <c r="O277">
        <f t="shared" si="95"/>
        <v>0.90363352229377658</v>
      </c>
      <c r="P277">
        <f t="shared" si="96"/>
        <v>0.18723826684553604</v>
      </c>
      <c r="Q277">
        <f t="shared" si="92"/>
        <v>5.5299240536130773E-9</v>
      </c>
      <c r="R277">
        <f t="shared" si="97"/>
        <v>0.81276172762453847</v>
      </c>
      <c r="T277">
        <f t="shared" si="86"/>
        <v>6.1447079515976801</v>
      </c>
      <c r="U277">
        <f t="shared" si="87"/>
        <v>5.5267797478468612</v>
      </c>
      <c r="W277">
        <f t="shared" si="93"/>
        <v>1.4613387808481964E-9</v>
      </c>
    </row>
    <row r="278" spans="1:23" x14ac:dyDescent="0.55000000000000004">
      <c r="A278">
        <v>275</v>
      </c>
      <c r="B278" s="3">
        <f t="shared" si="79"/>
        <v>44157</v>
      </c>
      <c r="C278">
        <f t="shared" si="80"/>
        <v>2.5</v>
      </c>
      <c r="D278">
        <f t="shared" si="81"/>
        <v>0.41666666666666663</v>
      </c>
      <c r="E278">
        <f t="shared" si="88"/>
        <v>0</v>
      </c>
      <c r="F278">
        <f t="shared" si="82"/>
        <v>0</v>
      </c>
      <c r="G278">
        <f t="shared" si="83"/>
        <v>0</v>
      </c>
      <c r="H278">
        <f t="shared" si="84"/>
        <v>0</v>
      </c>
      <c r="I278">
        <f t="shared" si="89"/>
        <v>0</v>
      </c>
      <c r="J278">
        <f t="shared" si="90"/>
        <v>2.5</v>
      </c>
      <c r="K278">
        <f t="shared" si="85"/>
        <v>0.41666666666666663</v>
      </c>
      <c r="M278">
        <f t="shared" si="94"/>
        <v>9.6366477705974563E-2</v>
      </c>
      <c r="N278">
        <f t="shared" si="91"/>
        <v>2.0828638530658866E-13</v>
      </c>
      <c r="O278">
        <f t="shared" si="95"/>
        <v>0.90363352229381633</v>
      </c>
      <c r="P278">
        <f t="shared" si="96"/>
        <v>0.18723826641411379</v>
      </c>
      <c r="Q278">
        <f t="shared" si="92"/>
        <v>5.0396922928383781E-9</v>
      </c>
      <c r="R278">
        <f t="shared" si="97"/>
        <v>0.81276172854619244</v>
      </c>
      <c r="T278">
        <f t="shared" si="86"/>
        <v>6.144707951597951</v>
      </c>
      <c r="U278">
        <f t="shared" si="87"/>
        <v>5.5267797541141084</v>
      </c>
      <c r="W278">
        <f t="shared" si="93"/>
        <v>1.3317900429118159E-9</v>
      </c>
    </row>
    <row r="279" spans="1:23" x14ac:dyDescent="0.55000000000000004">
      <c r="A279">
        <v>276</v>
      </c>
      <c r="B279" s="3">
        <f t="shared" si="79"/>
        <v>44158</v>
      </c>
      <c r="C279">
        <f t="shared" si="80"/>
        <v>2.5</v>
      </c>
      <c r="D279">
        <f t="shared" si="81"/>
        <v>0.41666666666666663</v>
      </c>
      <c r="E279">
        <f t="shared" si="88"/>
        <v>0</v>
      </c>
      <c r="F279">
        <f t="shared" si="82"/>
        <v>0</v>
      </c>
      <c r="G279">
        <f t="shared" si="83"/>
        <v>0</v>
      </c>
      <c r="H279">
        <f t="shared" si="84"/>
        <v>0</v>
      </c>
      <c r="I279">
        <f t="shared" si="89"/>
        <v>0</v>
      </c>
      <c r="J279">
        <f t="shared" si="90"/>
        <v>2.5</v>
      </c>
      <c r="K279">
        <f t="shared" si="85"/>
        <v>0.41666666666666663</v>
      </c>
      <c r="M279">
        <f t="shared" si="94"/>
        <v>9.6366477705966194E-2</v>
      </c>
      <c r="N279">
        <f t="shared" si="91"/>
        <v>1.8193524829970113E-13</v>
      </c>
      <c r="O279">
        <f t="shared" si="95"/>
        <v>0.90363352229385108</v>
      </c>
      <c r="P279">
        <f t="shared" si="96"/>
        <v>0.18723826602093743</v>
      </c>
      <c r="Q279">
        <f t="shared" si="92"/>
        <v>4.5929199307701595E-9</v>
      </c>
      <c r="R279">
        <f t="shared" si="97"/>
        <v>0.81276172938614111</v>
      </c>
      <c r="T279">
        <f t="shared" si="86"/>
        <v>6.1447079515981873</v>
      </c>
      <c r="U279">
        <f t="shared" si="87"/>
        <v>5.52677975982576</v>
      </c>
      <c r="W279">
        <f t="shared" si="93"/>
        <v>1.2137258938585759E-9</v>
      </c>
    </row>
    <row r="280" spans="1:23" x14ac:dyDescent="0.55000000000000004">
      <c r="A280">
        <v>277</v>
      </c>
      <c r="B280" s="3">
        <f t="shared" si="79"/>
        <v>44159</v>
      </c>
      <c r="C280">
        <f t="shared" si="80"/>
        <v>2.5</v>
      </c>
      <c r="D280">
        <f t="shared" si="81"/>
        <v>0.41666666666666663</v>
      </c>
      <c r="E280">
        <f t="shared" si="88"/>
        <v>0</v>
      </c>
      <c r="F280">
        <f t="shared" si="82"/>
        <v>0</v>
      </c>
      <c r="G280">
        <f t="shared" si="83"/>
        <v>0</v>
      </c>
      <c r="H280">
        <f t="shared" si="84"/>
        <v>0</v>
      </c>
      <c r="I280">
        <f t="shared" si="89"/>
        <v>0</v>
      </c>
      <c r="J280">
        <f t="shared" si="90"/>
        <v>2.5</v>
      </c>
      <c r="K280">
        <f t="shared" si="85"/>
        <v>0.41666666666666663</v>
      </c>
      <c r="M280">
        <f t="shared" si="94"/>
        <v>9.6366477705958895E-2</v>
      </c>
      <c r="N280">
        <f t="shared" si="91"/>
        <v>1.5891789818691869E-13</v>
      </c>
      <c r="O280">
        <f t="shared" si="95"/>
        <v>0.90363352229388139</v>
      </c>
      <c r="P280">
        <f t="shared" si="96"/>
        <v>0.18723826566261645</v>
      </c>
      <c r="Q280">
        <f t="shared" si="92"/>
        <v>4.1857542605628024E-9</v>
      </c>
      <c r="R280">
        <f t="shared" si="97"/>
        <v>0.81276173015162778</v>
      </c>
      <c r="T280">
        <f t="shared" si="86"/>
        <v>6.1447079515983924</v>
      </c>
      <c r="U280">
        <f t="shared" si="87"/>
        <v>5.526779765031069</v>
      </c>
      <c r="W280">
        <f t="shared" si="93"/>
        <v>1.1061282166604799E-9</v>
      </c>
    </row>
    <row r="281" spans="1:23" x14ac:dyDescent="0.55000000000000004">
      <c r="A281">
        <v>278</v>
      </c>
      <c r="B281" s="3">
        <f t="shared" si="79"/>
        <v>44160</v>
      </c>
      <c r="C281">
        <f t="shared" si="80"/>
        <v>2.5</v>
      </c>
      <c r="D281">
        <f t="shared" si="81"/>
        <v>0.41666666666666663</v>
      </c>
      <c r="E281">
        <f t="shared" si="88"/>
        <v>0</v>
      </c>
      <c r="F281">
        <f t="shared" si="82"/>
        <v>0</v>
      </c>
      <c r="G281">
        <f t="shared" si="83"/>
        <v>0</v>
      </c>
      <c r="H281">
        <f t="shared" si="84"/>
        <v>0</v>
      </c>
      <c r="I281">
        <f t="shared" si="89"/>
        <v>0</v>
      </c>
      <c r="J281">
        <f t="shared" si="90"/>
        <v>2.5</v>
      </c>
      <c r="K281">
        <f t="shared" si="85"/>
        <v>0.41666666666666663</v>
      </c>
      <c r="M281">
        <f t="shared" si="94"/>
        <v>9.6366477705952511E-2</v>
      </c>
      <c r="N281">
        <f t="shared" si="91"/>
        <v>1.3881256436106038E-13</v>
      </c>
      <c r="O281">
        <f t="shared" si="95"/>
        <v>0.90363352229390792</v>
      </c>
      <c r="P281">
        <f t="shared" si="96"/>
        <v>0.18723826533606089</v>
      </c>
      <c r="Q281">
        <f t="shared" si="92"/>
        <v>3.8146841205680386E-9</v>
      </c>
      <c r="R281">
        <f t="shared" si="97"/>
        <v>0.81276173084925352</v>
      </c>
      <c r="T281">
        <f t="shared" si="86"/>
        <v>6.1447079515985736</v>
      </c>
      <c r="U281">
        <f t="shared" si="87"/>
        <v>5.5267797697749232</v>
      </c>
      <c r="W281">
        <f t="shared" si="93"/>
        <v>1.0080691510855413E-9</v>
      </c>
    </row>
    <row r="282" spans="1:23" x14ac:dyDescent="0.55000000000000004">
      <c r="A282">
        <v>279</v>
      </c>
      <c r="B282" s="3">
        <f t="shared" si="79"/>
        <v>44161</v>
      </c>
      <c r="C282">
        <f t="shared" si="80"/>
        <v>2.5</v>
      </c>
      <c r="D282">
        <f t="shared" si="81"/>
        <v>0.41666666666666663</v>
      </c>
      <c r="E282">
        <f t="shared" si="88"/>
        <v>0</v>
      </c>
      <c r="F282">
        <f t="shared" si="82"/>
        <v>0</v>
      </c>
      <c r="G282">
        <f t="shared" si="83"/>
        <v>0</v>
      </c>
      <c r="H282">
        <f t="shared" si="84"/>
        <v>0</v>
      </c>
      <c r="I282">
        <f t="shared" si="89"/>
        <v>0</v>
      </c>
      <c r="J282">
        <f t="shared" si="90"/>
        <v>2.5</v>
      </c>
      <c r="K282">
        <f t="shared" si="85"/>
        <v>0.41666666666666663</v>
      </c>
      <c r="M282">
        <f t="shared" si="94"/>
        <v>9.6366477705946932E-2</v>
      </c>
      <c r="N282">
        <f t="shared" si="91"/>
        <v>1.2125083608788624E-13</v>
      </c>
      <c r="O282">
        <f t="shared" si="95"/>
        <v>0.90363352229393101</v>
      </c>
      <c r="P282">
        <f t="shared" si="96"/>
        <v>0.1872382650384547</v>
      </c>
      <c r="Q282">
        <f t="shared" si="92"/>
        <v>3.4765096161151053E-9</v>
      </c>
      <c r="R282">
        <f t="shared" si="97"/>
        <v>0.81276173148503417</v>
      </c>
      <c r="T282">
        <f t="shared" si="86"/>
        <v>6.1447079515987308</v>
      </c>
      <c r="U282">
        <f t="shared" si="87"/>
        <v>5.5267797740982321</v>
      </c>
      <c r="W282">
        <f t="shared" si="93"/>
        <v>9.1870309237013576E-10</v>
      </c>
    </row>
    <row r="283" spans="1:23" x14ac:dyDescent="0.55000000000000004">
      <c r="A283">
        <v>280</v>
      </c>
      <c r="B283" s="3">
        <f t="shared" si="79"/>
        <v>44162</v>
      </c>
      <c r="C283">
        <f t="shared" si="80"/>
        <v>2.5</v>
      </c>
      <c r="D283">
        <f t="shared" si="81"/>
        <v>0.41666666666666663</v>
      </c>
      <c r="E283">
        <f t="shared" si="88"/>
        <v>0</v>
      </c>
      <c r="F283">
        <f t="shared" si="82"/>
        <v>0</v>
      </c>
      <c r="G283">
        <f t="shared" si="83"/>
        <v>0</v>
      </c>
      <c r="H283">
        <f t="shared" si="84"/>
        <v>0</v>
      </c>
      <c r="I283">
        <f t="shared" si="89"/>
        <v>0</v>
      </c>
      <c r="J283">
        <f t="shared" si="90"/>
        <v>2.5</v>
      </c>
      <c r="K283">
        <f t="shared" si="85"/>
        <v>0.41666666666666663</v>
      </c>
      <c r="M283">
        <f t="shared" si="94"/>
        <v>9.6366477705942061E-2</v>
      </c>
      <c r="N283">
        <f t="shared" si="91"/>
        <v>1.0591091173685967E-13</v>
      </c>
      <c r="O283">
        <f t="shared" si="95"/>
        <v>0.90363352229395122</v>
      </c>
      <c r="P283">
        <f t="shared" si="96"/>
        <v>0.18723826476723152</v>
      </c>
      <c r="Q283">
        <f t="shared" si="92"/>
        <v>3.1683145254754613E-9</v>
      </c>
      <c r="R283">
        <f t="shared" si="97"/>
        <v>0.81276173206445246</v>
      </c>
      <c r="T283">
        <f t="shared" si="86"/>
        <v>6.1447079515988685</v>
      </c>
      <c r="U283">
        <f t="shared" si="87"/>
        <v>5.5267797780382759</v>
      </c>
      <c r="W283">
        <f t="shared" si="93"/>
        <v>8.3725939921438767E-10</v>
      </c>
    </row>
    <row r="284" spans="1:23" x14ac:dyDescent="0.55000000000000004">
      <c r="A284">
        <v>281</v>
      </c>
      <c r="B284" s="3">
        <f t="shared" si="79"/>
        <v>44163</v>
      </c>
      <c r="C284">
        <f t="shared" si="80"/>
        <v>2.5</v>
      </c>
      <c r="D284">
        <f t="shared" si="81"/>
        <v>0.41666666666666663</v>
      </c>
      <c r="E284">
        <f t="shared" si="88"/>
        <v>0</v>
      </c>
      <c r="F284">
        <f t="shared" si="82"/>
        <v>0</v>
      </c>
      <c r="G284">
        <f t="shared" si="83"/>
        <v>0</v>
      </c>
      <c r="H284">
        <f t="shared" si="84"/>
        <v>0</v>
      </c>
      <c r="I284">
        <f t="shared" si="89"/>
        <v>0</v>
      </c>
      <c r="J284">
        <f t="shared" si="90"/>
        <v>2.5</v>
      </c>
      <c r="K284">
        <f t="shared" si="85"/>
        <v>0.41666666666666663</v>
      </c>
      <c r="M284">
        <f t="shared" si="94"/>
        <v>9.6366477705937814E-2</v>
      </c>
      <c r="N284">
        <f t="shared" si="91"/>
        <v>9.2511702078510591E-14</v>
      </c>
      <c r="O284">
        <f t="shared" si="95"/>
        <v>0.90363352229396887</v>
      </c>
      <c r="P284">
        <f t="shared" si="96"/>
        <v>0.18723826452005246</v>
      </c>
      <c r="Q284">
        <f t="shared" si="92"/>
        <v>2.8874411520574013E-9</v>
      </c>
      <c r="R284">
        <f t="shared" si="97"/>
        <v>0.81276173259250484</v>
      </c>
      <c r="T284">
        <f t="shared" si="86"/>
        <v>6.1447079515989884</v>
      </c>
      <c r="U284">
        <f t="shared" si="87"/>
        <v>5.5267797816290321</v>
      </c>
      <c r="W284">
        <f t="shared" si="93"/>
        <v>7.6303574821867345E-10</v>
      </c>
    </row>
    <row r="285" spans="1:23" x14ac:dyDescent="0.55000000000000004">
      <c r="A285">
        <v>282</v>
      </c>
      <c r="B285" s="3">
        <f t="shared" si="79"/>
        <v>44164</v>
      </c>
      <c r="C285">
        <f t="shared" si="80"/>
        <v>2.5</v>
      </c>
      <c r="D285">
        <f t="shared" si="81"/>
        <v>0.41666666666666663</v>
      </c>
      <c r="E285">
        <f t="shared" si="88"/>
        <v>0</v>
      </c>
      <c r="F285">
        <f t="shared" si="82"/>
        <v>0</v>
      </c>
      <c r="G285">
        <f t="shared" si="83"/>
        <v>0</v>
      </c>
      <c r="H285">
        <f t="shared" si="84"/>
        <v>0</v>
      </c>
      <c r="I285">
        <f t="shared" si="89"/>
        <v>0</v>
      </c>
      <c r="J285">
        <f t="shared" si="90"/>
        <v>2.5</v>
      </c>
      <c r="K285">
        <f t="shared" si="85"/>
        <v>0.41666666666666663</v>
      </c>
      <c r="M285">
        <f t="shared" si="94"/>
        <v>9.6366477705934095E-2</v>
      </c>
      <c r="N285">
        <f t="shared" si="91"/>
        <v>8.0807679597045141E-14</v>
      </c>
      <c r="O285">
        <f t="shared" si="95"/>
        <v>0.9036335222939843</v>
      </c>
      <c r="P285">
        <f t="shared" si="96"/>
        <v>0.18723826429478602</v>
      </c>
      <c r="Q285">
        <f t="shared" si="92"/>
        <v>2.6314674059707549E-9</v>
      </c>
      <c r="R285">
        <f t="shared" si="97"/>
        <v>0.812761733073745</v>
      </c>
      <c r="T285">
        <f t="shared" si="86"/>
        <v>6.1447079515990932</v>
      </c>
      <c r="U285">
        <f t="shared" si="87"/>
        <v>5.526779784901465</v>
      </c>
      <c r="W285">
        <f t="shared" si="93"/>
        <v>6.95392077453824E-10</v>
      </c>
    </row>
    <row r="286" spans="1:23" x14ac:dyDescent="0.55000000000000004">
      <c r="A286">
        <v>283</v>
      </c>
      <c r="B286" s="3">
        <f t="shared" si="79"/>
        <v>44165</v>
      </c>
      <c r="C286">
        <f t="shared" si="80"/>
        <v>2.5</v>
      </c>
      <c r="D286">
        <f t="shared" si="81"/>
        <v>0.41666666666666663</v>
      </c>
      <c r="E286">
        <f t="shared" si="88"/>
        <v>0</v>
      </c>
      <c r="F286">
        <f t="shared" si="82"/>
        <v>0</v>
      </c>
      <c r="G286">
        <f t="shared" si="83"/>
        <v>0</v>
      </c>
      <c r="H286">
        <f t="shared" si="84"/>
        <v>0</v>
      </c>
      <c r="I286">
        <f t="shared" si="89"/>
        <v>0</v>
      </c>
      <c r="J286">
        <f t="shared" si="90"/>
        <v>2.5</v>
      </c>
      <c r="K286">
        <f t="shared" si="85"/>
        <v>0.41666666666666663</v>
      </c>
      <c r="M286">
        <f t="shared" si="94"/>
        <v>9.6366477705930847E-2</v>
      </c>
      <c r="N286">
        <f t="shared" si="91"/>
        <v>7.0584379436852995E-14</v>
      </c>
      <c r="O286">
        <f t="shared" si="95"/>
        <v>0.90363352229399774</v>
      </c>
      <c r="P286">
        <f t="shared" si="96"/>
        <v>0.1872382640894896</v>
      </c>
      <c r="Q286">
        <f t="shared" si="92"/>
        <v>2.3981859173265738E-9</v>
      </c>
      <c r="R286">
        <f t="shared" si="97"/>
        <v>0.81276173351232295</v>
      </c>
      <c r="T286">
        <f t="shared" si="86"/>
        <v>6.1447079515991847</v>
      </c>
      <c r="U286">
        <f t="shared" si="87"/>
        <v>5.5267797878837959</v>
      </c>
      <c r="W286">
        <f t="shared" si="93"/>
        <v>6.3374506693795673E-10</v>
      </c>
    </row>
    <row r="287" spans="1:23" x14ac:dyDescent="0.55000000000000004">
      <c r="A287">
        <v>284</v>
      </c>
      <c r="B287" s="3">
        <f t="shared" si="79"/>
        <v>44166</v>
      </c>
      <c r="C287">
        <f t="shared" si="80"/>
        <v>2.5</v>
      </c>
      <c r="D287">
        <f t="shared" si="81"/>
        <v>0.41666666666666663</v>
      </c>
      <c r="E287">
        <f t="shared" si="88"/>
        <v>0</v>
      </c>
      <c r="F287">
        <f t="shared" si="82"/>
        <v>0</v>
      </c>
      <c r="G287">
        <f t="shared" si="83"/>
        <v>0</v>
      </c>
      <c r="H287">
        <f t="shared" si="84"/>
        <v>0</v>
      </c>
      <c r="I287">
        <f t="shared" si="89"/>
        <v>0</v>
      </c>
      <c r="J287">
        <f t="shared" si="90"/>
        <v>2.5</v>
      </c>
      <c r="K287">
        <f t="shared" si="85"/>
        <v>0.41666666666666663</v>
      </c>
      <c r="M287">
        <f t="shared" si="94"/>
        <v>9.6366477705928016E-2</v>
      </c>
      <c r="N287">
        <f t="shared" si="91"/>
        <v>6.1654469542122687E-14</v>
      </c>
      <c r="O287">
        <f t="shared" si="95"/>
        <v>0.90363352229400951</v>
      </c>
      <c r="P287">
        <f t="shared" si="96"/>
        <v>0.18723826390239287</v>
      </c>
      <c r="Q287">
        <f t="shared" si="92"/>
        <v>2.1855850011571816E-9</v>
      </c>
      <c r="R287">
        <f t="shared" si="97"/>
        <v>0.81276173391202056</v>
      </c>
      <c r="T287">
        <f t="shared" si="86"/>
        <v>6.1447079515992638</v>
      </c>
      <c r="U287">
        <f t="shared" si="87"/>
        <v>5.5267797906017391</v>
      </c>
      <c r="W287">
        <f t="shared" si="93"/>
        <v>5.775631084228164E-10</v>
      </c>
    </row>
    <row r="288" spans="1:23" x14ac:dyDescent="0.55000000000000004">
      <c r="A288">
        <v>285</v>
      </c>
      <c r="B288" s="3">
        <f t="shared" si="79"/>
        <v>44167</v>
      </c>
      <c r="C288">
        <f t="shared" si="80"/>
        <v>2.5</v>
      </c>
      <c r="D288">
        <f t="shared" si="81"/>
        <v>0.41666666666666663</v>
      </c>
      <c r="E288">
        <f t="shared" si="88"/>
        <v>0</v>
      </c>
      <c r="F288">
        <f t="shared" si="82"/>
        <v>0</v>
      </c>
      <c r="G288">
        <f t="shared" si="83"/>
        <v>0</v>
      </c>
      <c r="H288">
        <f t="shared" si="84"/>
        <v>0</v>
      </c>
      <c r="I288">
        <f t="shared" si="89"/>
        <v>0</v>
      </c>
      <c r="J288">
        <f t="shared" si="90"/>
        <v>2.5</v>
      </c>
      <c r="K288">
        <f t="shared" si="85"/>
        <v>0.41666666666666663</v>
      </c>
      <c r="M288">
        <f t="shared" si="94"/>
        <v>9.6366477705925546E-2</v>
      </c>
      <c r="N288">
        <f t="shared" si="91"/>
        <v>5.385431797868632E-14</v>
      </c>
      <c r="O288">
        <f t="shared" si="95"/>
        <v>0.90363352229401983</v>
      </c>
      <c r="P288">
        <f t="shared" si="96"/>
        <v>0.1872382637318824</v>
      </c>
      <c r="Q288">
        <f t="shared" si="92"/>
        <v>1.9918313098092265E-9</v>
      </c>
      <c r="R288">
        <f t="shared" si="97"/>
        <v>0.81276173427628473</v>
      </c>
      <c r="T288">
        <f t="shared" si="86"/>
        <v>6.1447079515993348</v>
      </c>
      <c r="U288">
        <f t="shared" si="87"/>
        <v>5.5267797930787363</v>
      </c>
      <c r="W288">
        <f t="shared" si="93"/>
        <v>5.2636172111202113E-10</v>
      </c>
    </row>
    <row r="289" spans="1:23" x14ac:dyDescent="0.55000000000000004">
      <c r="A289">
        <v>286</v>
      </c>
      <c r="B289" s="3">
        <f t="shared" si="79"/>
        <v>44168</v>
      </c>
      <c r="C289">
        <f t="shared" si="80"/>
        <v>2.5</v>
      </c>
      <c r="D289">
        <f t="shared" si="81"/>
        <v>0.41666666666666663</v>
      </c>
      <c r="E289">
        <f t="shared" si="88"/>
        <v>0</v>
      </c>
      <c r="F289">
        <f t="shared" si="82"/>
        <v>0</v>
      </c>
      <c r="G289">
        <f t="shared" si="83"/>
        <v>0</v>
      </c>
      <c r="H289">
        <f t="shared" si="84"/>
        <v>0</v>
      </c>
      <c r="I289">
        <f t="shared" si="89"/>
        <v>0</v>
      </c>
      <c r="J289">
        <f t="shared" si="90"/>
        <v>2.5</v>
      </c>
      <c r="K289">
        <f t="shared" si="85"/>
        <v>0.41666666666666663</v>
      </c>
      <c r="M289">
        <f t="shared" si="94"/>
        <v>9.6366477705923381E-2</v>
      </c>
      <c r="N289">
        <f t="shared" si="91"/>
        <v>4.7040994537597308E-14</v>
      </c>
      <c r="O289">
        <f t="shared" si="95"/>
        <v>0.90363352229402882</v>
      </c>
      <c r="P289">
        <f t="shared" si="96"/>
        <v>0.18723826357648782</v>
      </c>
      <c r="Q289">
        <f t="shared" si="92"/>
        <v>1.8152540232141389E-9</v>
      </c>
      <c r="R289">
        <f t="shared" si="97"/>
        <v>0.81276173460825663</v>
      </c>
      <c r="T289">
        <f t="shared" si="86"/>
        <v>6.1447079515993952</v>
      </c>
      <c r="U289">
        <f t="shared" si="87"/>
        <v>5.5267797953361448</v>
      </c>
      <c r="W289">
        <f t="shared" si="93"/>
        <v>4.7969937377905527E-10</v>
      </c>
    </row>
    <row r="290" spans="1:23" x14ac:dyDescent="0.55000000000000004">
      <c r="A290">
        <v>287</v>
      </c>
      <c r="B290" s="3">
        <f t="shared" si="79"/>
        <v>44169</v>
      </c>
      <c r="C290">
        <f t="shared" si="80"/>
        <v>2.5</v>
      </c>
      <c r="D290">
        <f t="shared" si="81"/>
        <v>0.41666666666666663</v>
      </c>
      <c r="E290">
        <f t="shared" si="88"/>
        <v>0</v>
      </c>
      <c r="F290">
        <f t="shared" si="82"/>
        <v>0</v>
      </c>
      <c r="G290">
        <f t="shared" si="83"/>
        <v>0</v>
      </c>
      <c r="H290">
        <f t="shared" si="84"/>
        <v>0</v>
      </c>
      <c r="I290">
        <f t="shared" si="89"/>
        <v>0</v>
      </c>
      <c r="J290">
        <f t="shared" si="90"/>
        <v>2.5</v>
      </c>
      <c r="K290">
        <f t="shared" si="85"/>
        <v>0.41666666666666663</v>
      </c>
      <c r="M290">
        <f t="shared" si="94"/>
        <v>9.6366477705921494E-2</v>
      </c>
      <c r="N290">
        <f t="shared" si="91"/>
        <v>4.1089651677736024E-14</v>
      </c>
      <c r="O290">
        <f t="shared" si="95"/>
        <v>0.90363352229403671</v>
      </c>
      <c r="P290">
        <f t="shared" si="96"/>
        <v>0.18723826343486907</v>
      </c>
      <c r="Q290">
        <f t="shared" si="92"/>
        <v>1.6543304407021362E-9</v>
      </c>
      <c r="R290">
        <f t="shared" si="97"/>
        <v>0.81276173491079895</v>
      </c>
      <c r="T290">
        <f t="shared" si="86"/>
        <v>6.1447079515994485</v>
      </c>
      <c r="U290">
        <f t="shared" si="87"/>
        <v>5.5267797973934325</v>
      </c>
      <c r="W290">
        <f t="shared" si="93"/>
        <v>4.3717367725740503E-10</v>
      </c>
    </row>
    <row r="291" spans="1:23" x14ac:dyDescent="0.55000000000000004">
      <c r="A291">
        <v>288</v>
      </c>
      <c r="B291" s="3">
        <f t="shared" si="79"/>
        <v>44170</v>
      </c>
      <c r="C291">
        <f t="shared" si="80"/>
        <v>2.5</v>
      </c>
      <c r="D291">
        <f t="shared" si="81"/>
        <v>0.41666666666666663</v>
      </c>
      <c r="E291">
        <f t="shared" si="88"/>
        <v>0</v>
      </c>
      <c r="F291">
        <f t="shared" si="82"/>
        <v>0</v>
      </c>
      <c r="G291">
        <f t="shared" si="83"/>
        <v>0</v>
      </c>
      <c r="H291">
        <f t="shared" si="84"/>
        <v>0</v>
      </c>
      <c r="I291">
        <f t="shared" si="89"/>
        <v>0</v>
      </c>
      <c r="J291">
        <f t="shared" si="90"/>
        <v>2.5</v>
      </c>
      <c r="K291">
        <f t="shared" si="85"/>
        <v>0.41666666666666663</v>
      </c>
      <c r="M291">
        <f t="shared" si="94"/>
        <v>9.6366477705919842E-2</v>
      </c>
      <c r="N291">
        <f t="shared" si="91"/>
        <v>3.5891236815757784E-14</v>
      </c>
      <c r="O291">
        <f t="shared" si="95"/>
        <v>0.90363352229404359</v>
      </c>
      <c r="P291">
        <f t="shared" si="96"/>
        <v>0.18723826330580493</v>
      </c>
      <c r="Q291">
        <f t="shared" si="92"/>
        <v>1.5076728501119925E-9</v>
      </c>
      <c r="R291">
        <f t="shared" si="97"/>
        <v>0.81276173518652073</v>
      </c>
      <c r="T291">
        <f t="shared" si="86"/>
        <v>6.1447079515994965</v>
      </c>
      <c r="U291">
        <f t="shared" si="87"/>
        <v>5.5267797992683407</v>
      </c>
      <c r="W291">
        <f t="shared" si="93"/>
        <v>3.9841791446909772E-10</v>
      </c>
    </row>
    <row r="292" spans="1:23" x14ac:dyDescent="0.55000000000000004">
      <c r="A292">
        <v>289</v>
      </c>
      <c r="B292" s="3">
        <f t="shared" si="79"/>
        <v>44171</v>
      </c>
      <c r="C292">
        <f t="shared" si="80"/>
        <v>2.5</v>
      </c>
      <c r="D292">
        <f t="shared" si="81"/>
        <v>0.41666666666666663</v>
      </c>
      <c r="E292">
        <f t="shared" si="88"/>
        <v>0</v>
      </c>
      <c r="F292">
        <f t="shared" si="82"/>
        <v>0</v>
      </c>
      <c r="G292">
        <f t="shared" si="83"/>
        <v>0</v>
      </c>
      <c r="H292">
        <f t="shared" si="84"/>
        <v>0</v>
      </c>
      <c r="I292">
        <f t="shared" si="89"/>
        <v>0</v>
      </c>
      <c r="J292">
        <f t="shared" si="90"/>
        <v>2.5</v>
      </c>
      <c r="K292">
        <f t="shared" si="85"/>
        <v>0.41666666666666663</v>
      </c>
      <c r="M292">
        <f t="shared" si="94"/>
        <v>9.6366477705918399E-2</v>
      </c>
      <c r="N292">
        <f t="shared" si="91"/>
        <v>3.1350494043316327E-14</v>
      </c>
      <c r="O292">
        <f t="shared" si="95"/>
        <v>0.90363352229404958</v>
      </c>
      <c r="P292">
        <f t="shared" si="96"/>
        <v>0.1872382631881824</v>
      </c>
      <c r="Q292">
        <f t="shared" si="92"/>
        <v>1.3740165609634447E-9</v>
      </c>
      <c r="R292">
        <f t="shared" si="97"/>
        <v>0.8127617354377995</v>
      </c>
      <c r="T292">
        <f t="shared" si="86"/>
        <v>6.1447079515995373</v>
      </c>
      <c r="U292">
        <f t="shared" si="87"/>
        <v>5.5267798009770361</v>
      </c>
      <c r="W292">
        <f t="shared" si="93"/>
        <v>3.6309787806863815E-10</v>
      </c>
    </row>
    <row r="293" spans="1:23" x14ac:dyDescent="0.55000000000000004">
      <c r="A293">
        <v>290</v>
      </c>
      <c r="B293" s="3">
        <f t="shared" si="79"/>
        <v>44172</v>
      </c>
      <c r="C293">
        <f t="shared" si="80"/>
        <v>2.5</v>
      </c>
      <c r="D293">
        <f t="shared" si="81"/>
        <v>0.41666666666666663</v>
      </c>
      <c r="E293">
        <f t="shared" si="88"/>
        <v>0</v>
      </c>
      <c r="F293">
        <f t="shared" si="82"/>
        <v>0</v>
      </c>
      <c r="G293">
        <f t="shared" si="83"/>
        <v>0</v>
      </c>
      <c r="H293">
        <f t="shared" si="84"/>
        <v>0</v>
      </c>
      <c r="I293">
        <f t="shared" si="89"/>
        <v>0</v>
      </c>
      <c r="J293">
        <f t="shared" si="90"/>
        <v>2.5</v>
      </c>
      <c r="K293">
        <f t="shared" si="85"/>
        <v>0.41666666666666663</v>
      </c>
      <c r="M293">
        <f t="shared" si="94"/>
        <v>9.6366477705917136E-2</v>
      </c>
      <c r="N293">
        <f t="shared" si="91"/>
        <v>2.7384218654969762E-14</v>
      </c>
      <c r="O293">
        <f t="shared" si="95"/>
        <v>0.9036335222940548</v>
      </c>
      <c r="P293">
        <f t="shared" si="96"/>
        <v>0.18723826308098721</v>
      </c>
      <c r="Q293">
        <f t="shared" si="92"/>
        <v>1.252208998497285E-9</v>
      </c>
      <c r="R293">
        <f t="shared" si="97"/>
        <v>0.81276173566680221</v>
      </c>
      <c r="T293">
        <f t="shared" si="86"/>
        <v>6.1447079515995728</v>
      </c>
      <c r="U293">
        <f t="shared" si="87"/>
        <v>5.5267798025342545</v>
      </c>
      <c r="W293">
        <f t="shared" si="93"/>
        <v>3.3090898843202957E-10</v>
      </c>
    </row>
    <row r="294" spans="1:23" x14ac:dyDescent="0.55000000000000004">
      <c r="A294">
        <v>291</v>
      </c>
      <c r="B294" s="3">
        <f t="shared" si="79"/>
        <v>44173</v>
      </c>
      <c r="C294">
        <f t="shared" si="80"/>
        <v>2.5</v>
      </c>
      <c r="D294">
        <f t="shared" si="81"/>
        <v>0.41666666666666663</v>
      </c>
      <c r="E294">
        <f t="shared" si="88"/>
        <v>0</v>
      </c>
      <c r="F294">
        <f t="shared" si="82"/>
        <v>0</v>
      </c>
      <c r="G294">
        <f t="shared" si="83"/>
        <v>0</v>
      </c>
      <c r="H294">
        <f t="shared" si="84"/>
        <v>0</v>
      </c>
      <c r="I294">
        <f t="shared" si="89"/>
        <v>0</v>
      </c>
      <c r="J294">
        <f t="shared" si="90"/>
        <v>2.5</v>
      </c>
      <c r="K294">
        <f t="shared" si="85"/>
        <v>0.41666666666666663</v>
      </c>
      <c r="M294">
        <f t="shared" si="94"/>
        <v>9.636647770591604E-2</v>
      </c>
      <c r="N294">
        <f t="shared" si="91"/>
        <v>2.3919732502686515E-14</v>
      </c>
      <c r="O294">
        <f t="shared" si="95"/>
        <v>0.90363352229405935</v>
      </c>
      <c r="P294">
        <f t="shared" si="96"/>
        <v>0.18723826298329493</v>
      </c>
      <c r="Q294">
        <f t="shared" si="92"/>
        <v>1.1411997645364935E-9</v>
      </c>
      <c r="R294">
        <f t="shared" si="97"/>
        <v>0.81276173587550371</v>
      </c>
      <c r="T294">
        <f t="shared" si="86"/>
        <v>6.1447079515996039</v>
      </c>
      <c r="U294">
        <f t="shared" si="87"/>
        <v>5.5267798039534251</v>
      </c>
      <c r="W294">
        <f t="shared" si="93"/>
        <v>3.015736671380961E-10</v>
      </c>
    </row>
    <row r="295" spans="1:23" x14ac:dyDescent="0.55000000000000004">
      <c r="A295">
        <v>292</v>
      </c>
      <c r="B295" s="3">
        <f t="shared" si="79"/>
        <v>44174</v>
      </c>
      <c r="C295">
        <f t="shared" si="80"/>
        <v>2.5</v>
      </c>
      <c r="D295">
        <f t="shared" si="81"/>
        <v>0.41666666666666663</v>
      </c>
      <c r="E295">
        <f t="shared" si="88"/>
        <v>0</v>
      </c>
      <c r="F295">
        <f t="shared" si="82"/>
        <v>0</v>
      </c>
      <c r="G295">
        <f t="shared" si="83"/>
        <v>0</v>
      </c>
      <c r="H295">
        <f t="shared" si="84"/>
        <v>0</v>
      </c>
      <c r="I295">
        <f t="shared" si="89"/>
        <v>0</v>
      </c>
      <c r="J295">
        <f t="shared" si="90"/>
        <v>2.5</v>
      </c>
      <c r="K295">
        <f t="shared" si="85"/>
        <v>0.41666666666666663</v>
      </c>
      <c r="M295">
        <f t="shared" si="94"/>
        <v>9.6366477705915082E-2</v>
      </c>
      <c r="N295">
        <f t="shared" si="91"/>
        <v>2.0893552239301935E-14</v>
      </c>
      <c r="O295">
        <f t="shared" si="95"/>
        <v>0.90363352229406335</v>
      </c>
      <c r="P295">
        <f t="shared" si="96"/>
        <v>0.18723826289426315</v>
      </c>
      <c r="Q295">
        <f t="shared" si="92"/>
        <v>1.0400315794590605E-9</v>
      </c>
      <c r="R295">
        <f t="shared" si="97"/>
        <v>0.81276173606570368</v>
      </c>
      <c r="T295">
        <f t="shared" si="86"/>
        <v>6.1447079515996306</v>
      </c>
      <c r="U295">
        <f t="shared" si="87"/>
        <v>5.5267798052467842</v>
      </c>
      <c r="W295">
        <f t="shared" si="93"/>
        <v>2.748389432925388E-10</v>
      </c>
    </row>
    <row r="296" spans="1:23" x14ac:dyDescent="0.55000000000000004">
      <c r="A296">
        <v>293</v>
      </c>
      <c r="B296" s="3">
        <f t="shared" si="79"/>
        <v>44175</v>
      </c>
      <c r="C296">
        <f t="shared" si="80"/>
        <v>2.5</v>
      </c>
      <c r="D296">
        <f t="shared" si="81"/>
        <v>0.41666666666666663</v>
      </c>
      <c r="E296">
        <f t="shared" si="88"/>
        <v>0</v>
      </c>
      <c r="F296">
        <f t="shared" si="82"/>
        <v>0</v>
      </c>
      <c r="G296">
        <f t="shared" si="83"/>
        <v>0</v>
      </c>
      <c r="H296">
        <f t="shared" si="84"/>
        <v>0</v>
      </c>
      <c r="I296">
        <f t="shared" si="89"/>
        <v>0</v>
      </c>
      <c r="J296">
        <f t="shared" si="90"/>
        <v>2.5</v>
      </c>
      <c r="K296">
        <f t="shared" si="85"/>
        <v>0.41666666666666663</v>
      </c>
      <c r="M296">
        <f t="shared" si="94"/>
        <v>9.636647770591425E-2</v>
      </c>
      <c r="N296">
        <f t="shared" si="91"/>
        <v>1.8250226047779136E-14</v>
      </c>
      <c r="O296">
        <f t="shared" si="95"/>
        <v>0.90363352229406679</v>
      </c>
      <c r="P296">
        <f t="shared" si="96"/>
        <v>0.18723826281312411</v>
      </c>
      <c r="Q296">
        <f t="shared" si="92"/>
        <v>9.478320271713384E-10</v>
      </c>
      <c r="R296">
        <f t="shared" si="97"/>
        <v>0.81276173623904224</v>
      </c>
      <c r="T296">
        <f t="shared" si="86"/>
        <v>6.1447079515996537</v>
      </c>
      <c r="U296">
        <f t="shared" si="87"/>
        <v>5.5267798064254867</v>
      </c>
      <c r="W296">
        <f t="shared" si="93"/>
        <v>2.5047427205305702E-10</v>
      </c>
    </row>
    <row r="297" spans="1:23" x14ac:dyDescent="0.55000000000000004">
      <c r="A297">
        <v>294</v>
      </c>
      <c r="B297" s="3">
        <f t="shared" si="79"/>
        <v>44176</v>
      </c>
      <c r="C297">
        <f t="shared" si="80"/>
        <v>2.5</v>
      </c>
      <c r="D297">
        <f t="shared" si="81"/>
        <v>0.41666666666666663</v>
      </c>
      <c r="E297">
        <f t="shared" si="88"/>
        <v>0</v>
      </c>
      <c r="F297">
        <f t="shared" si="82"/>
        <v>0</v>
      </c>
      <c r="G297">
        <f t="shared" si="83"/>
        <v>0</v>
      </c>
      <c r="H297">
        <f t="shared" si="84"/>
        <v>0</v>
      </c>
      <c r="I297">
        <f t="shared" si="89"/>
        <v>0</v>
      </c>
      <c r="J297">
        <f t="shared" si="90"/>
        <v>2.5</v>
      </c>
      <c r="K297">
        <f t="shared" si="85"/>
        <v>0.41666666666666663</v>
      </c>
      <c r="M297">
        <f t="shared" si="94"/>
        <v>9.6366477705913514E-2</v>
      </c>
      <c r="N297">
        <f t="shared" si="91"/>
        <v>1.5941317540466449E-14</v>
      </c>
      <c r="O297">
        <f t="shared" si="95"/>
        <v>0.90363352229406979</v>
      </c>
      <c r="P297">
        <f t="shared" si="96"/>
        <v>0.1872382627391781</v>
      </c>
      <c r="Q297">
        <f t="shared" si="92"/>
        <v>8.6380603189536674E-10</v>
      </c>
      <c r="R297">
        <f t="shared" si="97"/>
        <v>0.81276173639701421</v>
      </c>
      <c r="T297">
        <f t="shared" si="86"/>
        <v>6.1447079515996741</v>
      </c>
      <c r="U297">
        <f t="shared" si="87"/>
        <v>5.5267798074996968</v>
      </c>
      <c r="W297">
        <f t="shared" si="93"/>
        <v>2.2826954654376397E-10</v>
      </c>
    </row>
    <row r="298" spans="1:23" x14ac:dyDescent="0.55000000000000004">
      <c r="A298">
        <v>295</v>
      </c>
      <c r="B298" s="3">
        <f t="shared" si="79"/>
        <v>44177</v>
      </c>
      <c r="C298">
        <f t="shared" si="80"/>
        <v>2.5</v>
      </c>
      <c r="D298">
        <f t="shared" si="81"/>
        <v>0.41666666666666663</v>
      </c>
      <c r="E298">
        <f t="shared" si="88"/>
        <v>0</v>
      </c>
      <c r="F298">
        <f t="shared" si="82"/>
        <v>0</v>
      </c>
      <c r="G298">
        <f t="shared" si="83"/>
        <v>0</v>
      </c>
      <c r="H298">
        <f t="shared" si="84"/>
        <v>0</v>
      </c>
      <c r="I298">
        <f t="shared" si="89"/>
        <v>0</v>
      </c>
      <c r="J298">
        <f t="shared" si="90"/>
        <v>2.5</v>
      </c>
      <c r="K298">
        <f t="shared" si="85"/>
        <v>0.41666666666666663</v>
      </c>
      <c r="M298">
        <f t="shared" si="94"/>
        <v>9.6366477705912876E-2</v>
      </c>
      <c r="N298">
        <f t="shared" si="91"/>
        <v>1.3924518209291312E-14</v>
      </c>
      <c r="O298">
        <f t="shared" si="95"/>
        <v>0.90363352229407246</v>
      </c>
      <c r="P298">
        <f t="shared" si="96"/>
        <v>0.18723826267178745</v>
      </c>
      <c r="Q298">
        <f t="shared" si="92"/>
        <v>7.8722900189435214E-10</v>
      </c>
      <c r="R298">
        <f t="shared" si="97"/>
        <v>0.81276173654098194</v>
      </c>
      <c r="T298">
        <f t="shared" si="86"/>
        <v>6.1447079515996927</v>
      </c>
      <c r="U298">
        <f t="shared" si="87"/>
        <v>5.5267798084786772</v>
      </c>
      <c r="W298">
        <f t="shared" si="93"/>
        <v>2.080332860148008E-10</v>
      </c>
    </row>
    <row r="299" spans="1:23" x14ac:dyDescent="0.55000000000000004">
      <c r="A299">
        <v>296</v>
      </c>
      <c r="B299" s="3">
        <f t="shared" si="79"/>
        <v>44178</v>
      </c>
      <c r="C299">
        <f t="shared" si="80"/>
        <v>2.5</v>
      </c>
      <c r="D299">
        <f t="shared" si="81"/>
        <v>0.41666666666666663</v>
      </c>
      <c r="E299">
        <f t="shared" si="88"/>
        <v>0</v>
      </c>
      <c r="F299">
        <f t="shared" si="82"/>
        <v>0</v>
      </c>
      <c r="G299">
        <f t="shared" si="83"/>
        <v>0</v>
      </c>
      <c r="H299">
        <f t="shared" si="84"/>
        <v>0</v>
      </c>
      <c r="I299">
        <f t="shared" si="89"/>
        <v>0</v>
      </c>
      <c r="J299">
        <f t="shared" si="90"/>
        <v>2.5</v>
      </c>
      <c r="K299">
        <f t="shared" si="85"/>
        <v>0.41666666666666663</v>
      </c>
      <c r="M299">
        <f t="shared" si="94"/>
        <v>9.6366477705912321E-2</v>
      </c>
      <c r="N299">
        <f t="shared" si="91"/>
        <v>1.2162872163401612E-14</v>
      </c>
      <c r="O299">
        <f t="shared" si="95"/>
        <v>0.90363352229407479</v>
      </c>
      <c r="P299">
        <f t="shared" si="96"/>
        <v>0.18723826261037105</v>
      </c>
      <c r="Q299">
        <f t="shared" si="92"/>
        <v>7.1744058101177006E-10</v>
      </c>
      <c r="R299">
        <f t="shared" si="97"/>
        <v>0.81276173667218676</v>
      </c>
      <c r="T299">
        <f t="shared" si="86"/>
        <v>6.1447079515997078</v>
      </c>
      <c r="U299">
        <f t="shared" si="87"/>
        <v>5.5267798093708693</v>
      </c>
      <c r="W299">
        <f t="shared" si="93"/>
        <v>1.8959098462288976E-10</v>
      </c>
    </row>
    <row r="300" spans="1:23" x14ac:dyDescent="0.55000000000000004">
      <c r="A300">
        <v>297</v>
      </c>
      <c r="B300" s="3">
        <f t="shared" si="79"/>
        <v>44179</v>
      </c>
      <c r="C300">
        <f t="shared" si="80"/>
        <v>2.5</v>
      </c>
      <c r="D300">
        <f t="shared" si="81"/>
        <v>0.41666666666666663</v>
      </c>
      <c r="E300">
        <f t="shared" si="88"/>
        <v>0</v>
      </c>
      <c r="F300">
        <f t="shared" si="82"/>
        <v>0</v>
      </c>
      <c r="G300">
        <f t="shared" si="83"/>
        <v>0</v>
      </c>
      <c r="H300">
        <f t="shared" si="84"/>
        <v>0</v>
      </c>
      <c r="I300">
        <f t="shared" si="89"/>
        <v>0</v>
      </c>
      <c r="J300">
        <f t="shared" si="90"/>
        <v>2.5</v>
      </c>
      <c r="K300">
        <f t="shared" si="85"/>
        <v>0.41666666666666663</v>
      </c>
      <c r="M300">
        <f t="shared" si="94"/>
        <v>9.6366477705911835E-2</v>
      </c>
      <c r="N300">
        <f t="shared" si="91"/>
        <v>1.0624098948323969E-14</v>
      </c>
      <c r="O300">
        <f t="shared" si="95"/>
        <v>0.90363352229407679</v>
      </c>
      <c r="P300">
        <f t="shared" si="96"/>
        <v>0.18723826255439924</v>
      </c>
      <c r="Q300">
        <f t="shared" si="92"/>
        <v>6.5383895414098295E-10</v>
      </c>
      <c r="R300">
        <f t="shared" si="97"/>
        <v>0.81276173679176023</v>
      </c>
      <c r="T300">
        <f t="shared" si="86"/>
        <v>6.1447079515997221</v>
      </c>
      <c r="U300">
        <f t="shared" si="87"/>
        <v>5.5267798101839691</v>
      </c>
      <c r="W300">
        <f t="shared" si="93"/>
        <v>1.7278360659366791E-10</v>
      </c>
    </row>
    <row r="301" spans="1:23" x14ac:dyDescent="0.55000000000000004">
      <c r="A301">
        <v>298</v>
      </c>
      <c r="B301" s="3">
        <f t="shared" si="79"/>
        <v>44180</v>
      </c>
      <c r="C301">
        <f t="shared" si="80"/>
        <v>2.5</v>
      </c>
      <c r="D301">
        <f t="shared" si="81"/>
        <v>0.41666666666666663</v>
      </c>
      <c r="E301">
        <f t="shared" si="88"/>
        <v>0</v>
      </c>
      <c r="F301">
        <f t="shared" si="82"/>
        <v>0</v>
      </c>
      <c r="G301">
        <f t="shared" si="83"/>
        <v>0</v>
      </c>
      <c r="H301">
        <f t="shared" si="84"/>
        <v>0</v>
      </c>
      <c r="I301">
        <f t="shared" si="89"/>
        <v>0</v>
      </c>
      <c r="J301">
        <f t="shared" si="90"/>
        <v>2.5</v>
      </c>
      <c r="K301">
        <f t="shared" si="85"/>
        <v>0.41666666666666663</v>
      </c>
      <c r="M301">
        <f t="shared" si="94"/>
        <v>9.6366477705911405E-2</v>
      </c>
      <c r="N301">
        <f t="shared" si="91"/>
        <v>9.2800020379570827E-15</v>
      </c>
      <c r="O301">
        <f t="shared" si="95"/>
        <v>0.90363352229407856</v>
      </c>
      <c r="P301">
        <f t="shared" si="96"/>
        <v>0.18723826250338937</v>
      </c>
      <c r="Q301">
        <f t="shared" si="92"/>
        <v>5.9587565751904548E-10</v>
      </c>
      <c r="R301">
        <f t="shared" si="97"/>
        <v>0.81276173690073339</v>
      </c>
      <c r="T301">
        <f t="shared" si="86"/>
        <v>6.1447079515997345</v>
      </c>
      <c r="U301">
        <f t="shared" si="87"/>
        <v>5.5267798109249862</v>
      </c>
      <c r="W301">
        <f t="shared" si="93"/>
        <v>1.5746621478895336E-10</v>
      </c>
    </row>
    <row r="302" spans="1:23" x14ac:dyDescent="0.55000000000000004">
      <c r="A302">
        <v>299</v>
      </c>
      <c r="B302" s="3">
        <f t="shared" si="79"/>
        <v>44181</v>
      </c>
      <c r="C302">
        <f t="shared" si="80"/>
        <v>2.5</v>
      </c>
      <c r="D302">
        <f t="shared" si="81"/>
        <v>0.41666666666666663</v>
      </c>
      <c r="E302">
        <f t="shared" si="88"/>
        <v>0</v>
      </c>
      <c r="F302">
        <f t="shared" si="82"/>
        <v>0</v>
      </c>
      <c r="G302">
        <f t="shared" si="83"/>
        <v>0</v>
      </c>
      <c r="H302">
        <f t="shared" si="84"/>
        <v>0</v>
      </c>
      <c r="I302">
        <f t="shared" si="89"/>
        <v>0</v>
      </c>
      <c r="J302">
        <f t="shared" si="90"/>
        <v>2.5</v>
      </c>
      <c r="K302">
        <f t="shared" si="85"/>
        <v>0.41666666666666663</v>
      </c>
      <c r="M302">
        <f t="shared" si="94"/>
        <v>9.636647770591103E-2</v>
      </c>
      <c r="N302">
        <f t="shared" si="91"/>
        <v>8.1059521605899034E-15</v>
      </c>
      <c r="O302">
        <f t="shared" si="95"/>
        <v>0.90363352229408012</v>
      </c>
      <c r="P302">
        <f t="shared" si="96"/>
        <v>0.18723826245690156</v>
      </c>
      <c r="Q302">
        <f t="shared" si="92"/>
        <v>5.4305084909167572E-10</v>
      </c>
      <c r="R302">
        <f t="shared" si="97"/>
        <v>0.81276173700004595</v>
      </c>
      <c r="T302">
        <f t="shared" si="86"/>
        <v>6.1447079515997443</v>
      </c>
      <c r="U302">
        <f t="shared" si="87"/>
        <v>5.5267798116003126</v>
      </c>
      <c r="W302">
        <f t="shared" si="93"/>
        <v>1.4350672085250343E-10</v>
      </c>
    </row>
    <row r="303" spans="1:23" x14ac:dyDescent="0.55000000000000004">
      <c r="A303">
        <v>300</v>
      </c>
      <c r="B303" s="3">
        <f t="shared" si="79"/>
        <v>44182</v>
      </c>
      <c r="C303">
        <f t="shared" si="80"/>
        <v>2.5</v>
      </c>
      <c r="D303">
        <f t="shared" si="81"/>
        <v>0.41666666666666663</v>
      </c>
      <c r="E303">
        <f t="shared" si="88"/>
        <v>0</v>
      </c>
      <c r="F303">
        <f t="shared" si="82"/>
        <v>0</v>
      </c>
      <c r="G303">
        <f t="shared" si="83"/>
        <v>0</v>
      </c>
      <c r="H303">
        <f t="shared" si="84"/>
        <v>0</v>
      </c>
      <c r="I303">
        <f t="shared" si="89"/>
        <v>0</v>
      </c>
      <c r="J303">
        <f t="shared" si="90"/>
        <v>2.5</v>
      </c>
      <c r="K303">
        <f t="shared" si="85"/>
        <v>0.41666666666666663</v>
      </c>
      <c r="M303">
        <f t="shared" si="94"/>
        <v>9.6366477705910711E-2</v>
      </c>
      <c r="N303">
        <f t="shared" si="91"/>
        <v>7.0804359913951986E-15</v>
      </c>
      <c r="O303">
        <f t="shared" si="95"/>
        <v>0.90363352229408145</v>
      </c>
      <c r="P303">
        <f t="shared" si="96"/>
        <v>0.18723826241453495</v>
      </c>
      <c r="Q303">
        <f t="shared" si="92"/>
        <v>4.9490899816375912E-10</v>
      </c>
      <c r="R303">
        <f t="shared" si="97"/>
        <v>0.81276173709055444</v>
      </c>
      <c r="T303">
        <f t="shared" si="86"/>
        <v>6.1447079515997531</v>
      </c>
      <c r="U303">
        <f t="shared" si="87"/>
        <v>5.5267798122157696</v>
      </c>
      <c r="W303">
        <f t="shared" si="93"/>
        <v>1.3078474615624521E-10</v>
      </c>
    </row>
    <row r="304" spans="1:23" x14ac:dyDescent="0.55000000000000004">
      <c r="A304">
        <v>301</v>
      </c>
      <c r="B304" s="3">
        <f t="shared" si="79"/>
        <v>44183</v>
      </c>
      <c r="C304">
        <f t="shared" si="80"/>
        <v>2.5</v>
      </c>
      <c r="D304">
        <f t="shared" si="81"/>
        <v>0.41666666666666663</v>
      </c>
      <c r="E304">
        <f t="shared" si="88"/>
        <v>0</v>
      </c>
      <c r="F304">
        <f t="shared" si="82"/>
        <v>0</v>
      </c>
      <c r="G304">
        <f t="shared" si="83"/>
        <v>0</v>
      </c>
      <c r="H304">
        <f t="shared" si="84"/>
        <v>0</v>
      </c>
      <c r="I304">
        <f t="shared" si="89"/>
        <v>0</v>
      </c>
      <c r="J304">
        <f t="shared" si="90"/>
        <v>2.5</v>
      </c>
      <c r="K304">
        <f t="shared" si="85"/>
        <v>0.41666666666666663</v>
      </c>
      <c r="M304">
        <f t="shared" si="94"/>
        <v>9.6366477705910433E-2</v>
      </c>
      <c r="N304">
        <f t="shared" si="91"/>
        <v>6.1846619416263798E-15</v>
      </c>
      <c r="O304">
        <f t="shared" si="95"/>
        <v>0.90363352229408267</v>
      </c>
      <c r="P304">
        <f t="shared" si="96"/>
        <v>0.18723826237592417</v>
      </c>
      <c r="Q304">
        <f t="shared" si="92"/>
        <v>4.5103495716542452E-10</v>
      </c>
      <c r="R304">
        <f t="shared" si="97"/>
        <v>0.81276173717303923</v>
      </c>
      <c r="T304">
        <f t="shared" si="86"/>
        <v>6.144707951599762</v>
      </c>
      <c r="U304">
        <f t="shared" si="87"/>
        <v>5.5267798127766667</v>
      </c>
      <c r="W304">
        <f t="shared" si="93"/>
        <v>1.1919058372443864E-10</v>
      </c>
    </row>
    <row r="305" spans="1:23" x14ac:dyDescent="0.55000000000000004">
      <c r="A305">
        <v>302</v>
      </c>
      <c r="B305" s="3">
        <f t="shared" si="79"/>
        <v>44184</v>
      </c>
      <c r="C305">
        <f t="shared" si="80"/>
        <v>2.5</v>
      </c>
      <c r="D305">
        <f t="shared" si="81"/>
        <v>0.41666666666666663</v>
      </c>
      <c r="E305">
        <f t="shared" si="88"/>
        <v>0</v>
      </c>
      <c r="F305">
        <f t="shared" si="82"/>
        <v>0</v>
      </c>
      <c r="G305">
        <f t="shared" si="83"/>
        <v>0</v>
      </c>
      <c r="H305">
        <f t="shared" si="84"/>
        <v>0</v>
      </c>
      <c r="I305">
        <f t="shared" si="89"/>
        <v>0</v>
      </c>
      <c r="J305">
        <f t="shared" si="90"/>
        <v>2.5</v>
      </c>
      <c r="K305">
        <f t="shared" si="85"/>
        <v>0.41666666666666663</v>
      </c>
      <c r="M305">
        <f t="shared" si="94"/>
        <v>9.6366477705910183E-2</v>
      </c>
      <c r="N305">
        <f t="shared" si="91"/>
        <v>5.402215820987121E-15</v>
      </c>
      <c r="O305">
        <f t="shared" si="95"/>
        <v>0.90363352229408367</v>
      </c>
      <c r="P305">
        <f t="shared" si="96"/>
        <v>0.18723826234073626</v>
      </c>
      <c r="Q305">
        <f t="shared" si="92"/>
        <v>4.1105038165887611E-10</v>
      </c>
      <c r="R305">
        <f t="shared" si="97"/>
        <v>0.81276173724821177</v>
      </c>
      <c r="T305">
        <f t="shared" si="86"/>
        <v>6.1447079515997691</v>
      </c>
      <c r="U305">
        <f t="shared" si="87"/>
        <v>5.5267798132878392</v>
      </c>
      <c r="W305">
        <f t="shared" si="93"/>
        <v>1.0862425218400639E-10</v>
      </c>
    </row>
    <row r="306" spans="1:23" x14ac:dyDescent="0.55000000000000004">
      <c r="A306">
        <v>303</v>
      </c>
      <c r="B306" s="3">
        <f t="shared" si="79"/>
        <v>44185</v>
      </c>
      <c r="C306">
        <f t="shared" si="80"/>
        <v>2.5</v>
      </c>
      <c r="D306">
        <f t="shared" si="81"/>
        <v>0.41666666666666663</v>
      </c>
      <c r="E306">
        <f t="shared" si="88"/>
        <v>0</v>
      </c>
      <c r="F306">
        <f t="shared" si="82"/>
        <v>0</v>
      </c>
      <c r="G306">
        <f t="shared" si="83"/>
        <v>0</v>
      </c>
      <c r="H306">
        <f t="shared" si="84"/>
        <v>0</v>
      </c>
      <c r="I306">
        <f t="shared" si="89"/>
        <v>0</v>
      </c>
      <c r="J306">
        <f t="shared" si="90"/>
        <v>2.5</v>
      </c>
      <c r="K306">
        <f t="shared" si="85"/>
        <v>0.41666666666666663</v>
      </c>
      <c r="M306">
        <f t="shared" si="94"/>
        <v>9.6366477705909961E-2</v>
      </c>
      <c r="N306">
        <f t="shared" si="91"/>
        <v>4.7187600635207968E-15</v>
      </c>
      <c r="O306">
        <f t="shared" si="95"/>
        <v>0.90363352229408456</v>
      </c>
      <c r="P306">
        <f t="shared" si="96"/>
        <v>0.18723826230866777</v>
      </c>
      <c r="Q306">
        <f t="shared" si="92"/>
        <v>3.7461046771419023E-10</v>
      </c>
      <c r="R306">
        <f t="shared" si="97"/>
        <v>0.81276173731672019</v>
      </c>
      <c r="T306">
        <f t="shared" si="86"/>
        <v>6.1447079515997745</v>
      </c>
      <c r="U306">
        <f t="shared" si="87"/>
        <v>5.5267798137536968</v>
      </c>
      <c r="W306">
        <f t="shared" si="93"/>
        <v>9.8994633582845978E-11</v>
      </c>
    </row>
    <row r="307" spans="1:23" x14ac:dyDescent="0.55000000000000004">
      <c r="A307">
        <v>304</v>
      </c>
      <c r="B307" s="3">
        <f t="shared" si="79"/>
        <v>44186</v>
      </c>
      <c r="C307">
        <f t="shared" si="80"/>
        <v>2.5</v>
      </c>
      <c r="D307">
        <f t="shared" si="81"/>
        <v>0.41666666666666663</v>
      </c>
      <c r="E307">
        <f t="shared" si="88"/>
        <v>0</v>
      </c>
      <c r="F307">
        <f t="shared" si="82"/>
        <v>0</v>
      </c>
      <c r="G307">
        <f t="shared" si="83"/>
        <v>0</v>
      </c>
      <c r="H307">
        <f t="shared" si="84"/>
        <v>0</v>
      </c>
      <c r="I307">
        <f t="shared" si="89"/>
        <v>0</v>
      </c>
      <c r="J307">
        <f t="shared" si="90"/>
        <v>2.5</v>
      </c>
      <c r="K307">
        <f t="shared" si="85"/>
        <v>0.41666666666666663</v>
      </c>
      <c r="M307">
        <f t="shared" si="94"/>
        <v>9.6366477705909767E-2</v>
      </c>
      <c r="N307">
        <f t="shared" si="91"/>
        <v>4.1217710056260035E-15</v>
      </c>
      <c r="O307">
        <f t="shared" si="95"/>
        <v>0.90363352229408533</v>
      </c>
      <c r="P307">
        <f t="shared" si="96"/>
        <v>0.18723826227944218</v>
      </c>
      <c r="Q307">
        <f t="shared" si="92"/>
        <v>3.4140097851909276E-10</v>
      </c>
      <c r="R307">
        <f t="shared" si="97"/>
        <v>0.81276173737915525</v>
      </c>
      <c r="T307">
        <f t="shared" si="86"/>
        <v>6.1447079515997798</v>
      </c>
      <c r="U307">
        <f t="shared" si="87"/>
        <v>5.5267798141782549</v>
      </c>
      <c r="W307">
        <f t="shared" si="93"/>
        <v>9.0218687641167465E-11</v>
      </c>
    </row>
    <row r="308" spans="1:23" x14ac:dyDescent="0.55000000000000004">
      <c r="A308">
        <v>305</v>
      </c>
      <c r="B308" s="3">
        <f t="shared" si="79"/>
        <v>44187</v>
      </c>
      <c r="C308">
        <f t="shared" si="80"/>
        <v>2.5</v>
      </c>
      <c r="D308">
        <f t="shared" si="81"/>
        <v>0.41666666666666663</v>
      </c>
      <c r="E308">
        <f t="shared" si="88"/>
        <v>0</v>
      </c>
      <c r="F308">
        <f t="shared" si="82"/>
        <v>0</v>
      </c>
      <c r="G308">
        <f t="shared" si="83"/>
        <v>0</v>
      </c>
      <c r="H308">
        <f t="shared" si="84"/>
        <v>0</v>
      </c>
      <c r="I308">
        <f t="shared" si="89"/>
        <v>0</v>
      </c>
      <c r="J308">
        <f t="shared" si="90"/>
        <v>2.5</v>
      </c>
      <c r="K308">
        <f t="shared" si="85"/>
        <v>0.41666666666666663</v>
      </c>
      <c r="M308">
        <f t="shared" si="94"/>
        <v>9.6366477705909601E-2</v>
      </c>
      <c r="N308">
        <f t="shared" si="91"/>
        <v>3.6003094020727214E-15</v>
      </c>
      <c r="O308">
        <f t="shared" si="95"/>
        <v>0.903633522294086</v>
      </c>
      <c r="P308">
        <f t="shared" si="96"/>
        <v>0.18723826225280746</v>
      </c>
      <c r="Q308">
        <f t="shared" si="92"/>
        <v>3.1113553458191737E-10</v>
      </c>
      <c r="R308">
        <f t="shared" si="97"/>
        <v>0.8127617374360554</v>
      </c>
      <c r="T308">
        <f t="shared" si="86"/>
        <v>6.1447079515997842</v>
      </c>
      <c r="U308">
        <f t="shared" si="87"/>
        <v>5.5267798145651765</v>
      </c>
      <c r="W308">
        <f t="shared" si="93"/>
        <v>8.2220735660014822E-11</v>
      </c>
    </row>
    <row r="309" spans="1:23" x14ac:dyDescent="0.55000000000000004">
      <c r="A309">
        <v>306</v>
      </c>
      <c r="B309" s="3">
        <f t="shared" si="79"/>
        <v>44188</v>
      </c>
      <c r="C309">
        <f t="shared" si="80"/>
        <v>2.5</v>
      </c>
      <c r="D309">
        <f t="shared" si="81"/>
        <v>0.41666666666666663</v>
      </c>
      <c r="E309">
        <f t="shared" si="88"/>
        <v>0</v>
      </c>
      <c r="F309">
        <f t="shared" si="82"/>
        <v>0</v>
      </c>
      <c r="G309">
        <f t="shared" si="83"/>
        <v>0</v>
      </c>
      <c r="H309">
        <f t="shared" si="84"/>
        <v>0</v>
      </c>
      <c r="I309">
        <f t="shared" si="89"/>
        <v>0</v>
      </c>
      <c r="J309">
        <f t="shared" si="90"/>
        <v>2.5</v>
      </c>
      <c r="K309">
        <f t="shared" si="85"/>
        <v>0.41666666666666663</v>
      </c>
      <c r="M309">
        <f t="shared" si="94"/>
        <v>9.6366477705909462E-2</v>
      </c>
      <c r="N309">
        <f t="shared" si="91"/>
        <v>3.1448199749477747E-15</v>
      </c>
      <c r="O309">
        <f t="shared" si="95"/>
        <v>0.90363352229408656</v>
      </c>
      <c r="P309">
        <f t="shared" si="96"/>
        <v>0.18723826222853393</v>
      </c>
      <c r="Q309">
        <f t="shared" si="92"/>
        <v>2.8355314416002137E-10</v>
      </c>
      <c r="R309">
        <f t="shared" si="97"/>
        <v>0.81276173748791136</v>
      </c>
      <c r="T309">
        <f t="shared" si="86"/>
        <v>6.1447079515997887</v>
      </c>
      <c r="U309">
        <f t="shared" si="87"/>
        <v>5.5267798149177967</v>
      </c>
      <c r="W309">
        <f t="shared" si="93"/>
        <v>7.4931807911811745E-11</v>
      </c>
    </row>
    <row r="310" spans="1:23" x14ac:dyDescent="0.55000000000000004">
      <c r="A310">
        <v>307</v>
      </c>
      <c r="B310" s="3">
        <f t="shared" si="79"/>
        <v>44189</v>
      </c>
      <c r="C310">
        <f t="shared" si="80"/>
        <v>2.5</v>
      </c>
      <c r="D310">
        <f t="shared" si="81"/>
        <v>0.41666666666666663</v>
      </c>
      <c r="E310">
        <f t="shared" si="88"/>
        <v>0</v>
      </c>
      <c r="F310">
        <f t="shared" si="82"/>
        <v>0</v>
      </c>
      <c r="G310">
        <f t="shared" si="83"/>
        <v>0</v>
      </c>
      <c r="H310">
        <f t="shared" si="84"/>
        <v>0</v>
      </c>
      <c r="I310">
        <f t="shared" si="89"/>
        <v>0</v>
      </c>
      <c r="J310">
        <f t="shared" si="90"/>
        <v>2.5</v>
      </c>
      <c r="K310">
        <f t="shared" si="85"/>
        <v>0.41666666666666663</v>
      </c>
      <c r="M310">
        <f t="shared" si="94"/>
        <v>9.6366477705909337E-2</v>
      </c>
      <c r="N310">
        <f t="shared" si="91"/>
        <v>2.7469563224585219E-15</v>
      </c>
      <c r="O310">
        <f t="shared" si="95"/>
        <v>0.90363352229408711</v>
      </c>
      <c r="P310">
        <f t="shared" si="96"/>
        <v>0.18723826220641226</v>
      </c>
      <c r="Q310">
        <f t="shared" si="92"/>
        <v>2.5841595261750084E-10</v>
      </c>
      <c r="R310">
        <f t="shared" si="97"/>
        <v>0.81276173753517023</v>
      </c>
      <c r="T310">
        <f t="shared" si="86"/>
        <v>6.1447079515997922</v>
      </c>
      <c r="U310">
        <f t="shared" si="87"/>
        <v>5.5267798152391574</v>
      </c>
      <c r="W310">
        <f t="shared" si="93"/>
        <v>6.8289048885205133E-11</v>
      </c>
    </row>
    <row r="311" spans="1:23" x14ac:dyDescent="0.55000000000000004">
      <c r="A311">
        <v>308</v>
      </c>
      <c r="B311" s="3">
        <f t="shared" si="79"/>
        <v>44190</v>
      </c>
      <c r="C311">
        <f t="shared" si="80"/>
        <v>2.5</v>
      </c>
      <c r="D311">
        <f t="shared" si="81"/>
        <v>0.41666666666666663</v>
      </c>
      <c r="E311">
        <f t="shared" si="88"/>
        <v>0</v>
      </c>
      <c r="F311">
        <f t="shared" si="82"/>
        <v>0</v>
      </c>
      <c r="G311">
        <f t="shared" si="83"/>
        <v>0</v>
      </c>
      <c r="H311">
        <f t="shared" si="84"/>
        <v>0</v>
      </c>
      <c r="I311">
        <f t="shared" si="89"/>
        <v>0</v>
      </c>
      <c r="J311">
        <f t="shared" si="90"/>
        <v>2.5</v>
      </c>
      <c r="K311">
        <f t="shared" si="85"/>
        <v>0.41666666666666663</v>
      </c>
      <c r="M311">
        <f t="shared" si="94"/>
        <v>9.6366477705909226E-2</v>
      </c>
      <c r="N311">
        <f t="shared" si="91"/>
        <v>2.3994279792184794E-15</v>
      </c>
      <c r="O311">
        <f t="shared" si="95"/>
        <v>0.90363352229408755</v>
      </c>
      <c r="P311">
        <f t="shared" si="96"/>
        <v>0.1872382621862517</v>
      </c>
      <c r="Q311">
        <f t="shared" si="92"/>
        <v>2.3550719130396549E-10</v>
      </c>
      <c r="R311">
        <f t="shared" si="97"/>
        <v>0.81276173757823955</v>
      </c>
      <c r="T311">
        <f t="shared" si="86"/>
        <v>6.1447079515997949</v>
      </c>
      <c r="U311">
        <f t="shared" si="87"/>
        <v>5.5267798155320289</v>
      </c>
      <c r="W311">
        <f t="shared" si="93"/>
        <v>6.2235175255381438E-11</v>
      </c>
    </row>
    <row r="312" spans="1:23" x14ac:dyDescent="0.55000000000000004">
      <c r="A312">
        <v>309</v>
      </c>
      <c r="B312" s="3">
        <f t="shared" si="79"/>
        <v>44191</v>
      </c>
      <c r="C312">
        <f t="shared" si="80"/>
        <v>2.5</v>
      </c>
      <c r="D312">
        <f t="shared" si="81"/>
        <v>0.41666666666666663</v>
      </c>
      <c r="E312">
        <f t="shared" si="88"/>
        <v>0</v>
      </c>
      <c r="F312">
        <f t="shared" si="82"/>
        <v>0</v>
      </c>
      <c r="G312">
        <f t="shared" si="83"/>
        <v>0</v>
      </c>
      <c r="H312">
        <f t="shared" si="84"/>
        <v>0</v>
      </c>
      <c r="I312">
        <f t="shared" si="89"/>
        <v>0</v>
      </c>
      <c r="J312">
        <f t="shared" si="90"/>
        <v>2.5</v>
      </c>
      <c r="K312">
        <f t="shared" si="85"/>
        <v>0.41666666666666663</v>
      </c>
      <c r="M312">
        <f t="shared" si="94"/>
        <v>9.6366477705909129E-2</v>
      </c>
      <c r="N312">
        <f t="shared" si="91"/>
        <v>2.0958668255430215E-15</v>
      </c>
      <c r="O312">
        <f t="shared" si="95"/>
        <v>0.903633522294088</v>
      </c>
      <c r="P312">
        <f t="shared" si="96"/>
        <v>0.18723826216787839</v>
      </c>
      <c r="Q312">
        <f t="shared" si="92"/>
        <v>2.1462930826668776E-10</v>
      </c>
      <c r="R312">
        <f t="shared" si="97"/>
        <v>0.81276173761749071</v>
      </c>
      <c r="T312">
        <f t="shared" si="86"/>
        <v>6.1447079515997984</v>
      </c>
      <c r="U312">
        <f t="shared" si="87"/>
        <v>5.5267798157989363</v>
      </c>
      <c r="W312">
        <f t="shared" si="93"/>
        <v>5.6717981905705013E-11</v>
      </c>
    </row>
    <row r="313" spans="1:23" x14ac:dyDescent="0.55000000000000004">
      <c r="A313">
        <v>310</v>
      </c>
      <c r="B313" s="3">
        <f t="shared" si="79"/>
        <v>44192</v>
      </c>
      <c r="C313">
        <f t="shared" si="80"/>
        <v>2.5</v>
      </c>
      <c r="D313">
        <f t="shared" si="81"/>
        <v>0.41666666666666663</v>
      </c>
      <c r="E313">
        <f t="shared" si="88"/>
        <v>0</v>
      </c>
      <c r="F313">
        <f t="shared" si="82"/>
        <v>0</v>
      </c>
      <c r="G313">
        <f t="shared" si="83"/>
        <v>0</v>
      </c>
      <c r="H313">
        <f t="shared" si="84"/>
        <v>0</v>
      </c>
      <c r="I313">
        <f t="shared" si="89"/>
        <v>0</v>
      </c>
      <c r="J313">
        <f t="shared" si="90"/>
        <v>2.5</v>
      </c>
      <c r="K313">
        <f t="shared" si="85"/>
        <v>0.41666666666666663</v>
      </c>
      <c r="M313">
        <f t="shared" si="94"/>
        <v>9.6366477705909045E-2</v>
      </c>
      <c r="N313">
        <f t="shared" si="91"/>
        <v>1.8307103978351204E-15</v>
      </c>
      <c r="O313">
        <f t="shared" si="95"/>
        <v>0.90363352229408833</v>
      </c>
      <c r="P313">
        <f t="shared" si="96"/>
        <v>0.1872382621511339</v>
      </c>
      <c r="Q313">
        <f t="shared" si="92"/>
        <v>1.9560226467646835E-10</v>
      </c>
      <c r="R313">
        <f t="shared" si="97"/>
        <v>0.81276173765326221</v>
      </c>
      <c r="T313">
        <f t="shared" si="86"/>
        <v>6.1447079515998002</v>
      </c>
      <c r="U313">
        <f t="shared" si="87"/>
        <v>5.5267798160421826</v>
      </c>
      <c r="W313">
        <f t="shared" si="93"/>
        <v>5.1689891740893958E-11</v>
      </c>
    </row>
    <row r="314" spans="1:23" x14ac:dyDescent="0.55000000000000004">
      <c r="A314">
        <v>311</v>
      </c>
      <c r="B314" s="3">
        <f t="shared" si="79"/>
        <v>44193</v>
      </c>
      <c r="C314">
        <f t="shared" si="80"/>
        <v>2.5</v>
      </c>
      <c r="D314">
        <f t="shared" si="81"/>
        <v>0.41666666666666663</v>
      </c>
      <c r="E314">
        <f t="shared" si="88"/>
        <v>0</v>
      </c>
      <c r="F314">
        <f t="shared" si="82"/>
        <v>0</v>
      </c>
      <c r="G314">
        <f t="shared" si="83"/>
        <v>0</v>
      </c>
      <c r="H314">
        <f t="shared" si="84"/>
        <v>0</v>
      </c>
      <c r="I314">
        <f t="shared" si="89"/>
        <v>0</v>
      </c>
      <c r="J314">
        <f t="shared" si="90"/>
        <v>2.5</v>
      </c>
      <c r="K314">
        <f t="shared" si="85"/>
        <v>0.41666666666666663</v>
      </c>
      <c r="M314">
        <f t="shared" si="94"/>
        <v>9.6366477705908976E-2</v>
      </c>
      <c r="N314">
        <f t="shared" si="91"/>
        <v>1.5990999618371645E-15</v>
      </c>
      <c r="O314">
        <f t="shared" si="95"/>
        <v>0.90363352229408866</v>
      </c>
      <c r="P314">
        <f t="shared" si="96"/>
        <v>0.1872382621358738</v>
      </c>
      <c r="Q314">
        <f t="shared" si="92"/>
        <v>1.7826198227657697E-10</v>
      </c>
      <c r="R314">
        <f t="shared" si="97"/>
        <v>0.81276173768586257</v>
      </c>
      <c r="T314">
        <f t="shared" si="86"/>
        <v>6.1447079515998029</v>
      </c>
      <c r="U314">
        <f t="shared" si="87"/>
        <v>5.5267798162638657</v>
      </c>
      <c r="W314">
        <f t="shared" si="93"/>
        <v>4.7107545409582782E-11</v>
      </c>
    </row>
    <row r="315" spans="1:23" x14ac:dyDescent="0.55000000000000004">
      <c r="A315">
        <v>312</v>
      </c>
      <c r="B315" s="3">
        <f t="shared" si="79"/>
        <v>44194</v>
      </c>
      <c r="C315">
        <f t="shared" si="80"/>
        <v>2.5</v>
      </c>
      <c r="D315">
        <f t="shared" si="81"/>
        <v>0.41666666666666663</v>
      </c>
      <c r="E315">
        <f t="shared" si="88"/>
        <v>0</v>
      </c>
      <c r="F315">
        <f t="shared" si="82"/>
        <v>0</v>
      </c>
      <c r="G315">
        <f t="shared" si="83"/>
        <v>0</v>
      </c>
      <c r="H315">
        <f t="shared" si="84"/>
        <v>0</v>
      </c>
      <c r="I315">
        <f t="shared" si="89"/>
        <v>0</v>
      </c>
      <c r="J315">
        <f t="shared" si="90"/>
        <v>2.5</v>
      </c>
      <c r="K315">
        <f t="shared" si="85"/>
        <v>0.41666666666666663</v>
      </c>
      <c r="M315">
        <f t="shared" si="94"/>
        <v>9.6366477705908907E-2</v>
      </c>
      <c r="N315">
        <f t="shared" si="91"/>
        <v>1.3967914810400958E-15</v>
      </c>
      <c r="O315">
        <f t="shared" si="95"/>
        <v>0.90363352229408889</v>
      </c>
      <c r="P315">
        <f t="shared" si="96"/>
        <v>0.18723826212196654</v>
      </c>
      <c r="Q315">
        <f t="shared" si="92"/>
        <v>1.6245892846646506E-10</v>
      </c>
      <c r="R315">
        <f t="shared" si="97"/>
        <v>0.81276173771557292</v>
      </c>
      <c r="T315">
        <f t="shared" si="86"/>
        <v>6.1447079515998038</v>
      </c>
      <c r="U315">
        <f t="shared" si="87"/>
        <v>5.5267798164658961</v>
      </c>
      <c r="W315">
        <f t="shared" si="93"/>
        <v>4.293142739827561E-11</v>
      </c>
    </row>
    <row r="316" spans="1:23" x14ac:dyDescent="0.55000000000000004">
      <c r="A316">
        <v>313</v>
      </c>
      <c r="B316" s="3">
        <f t="shared" si="79"/>
        <v>44195</v>
      </c>
      <c r="C316">
        <f t="shared" si="80"/>
        <v>2.5</v>
      </c>
      <c r="D316">
        <f t="shared" si="81"/>
        <v>0.41666666666666663</v>
      </c>
      <c r="E316">
        <f t="shared" si="88"/>
        <v>0</v>
      </c>
      <c r="F316">
        <f t="shared" si="82"/>
        <v>0</v>
      </c>
      <c r="G316">
        <f t="shared" si="83"/>
        <v>0</v>
      </c>
      <c r="H316">
        <f t="shared" si="84"/>
        <v>0</v>
      </c>
      <c r="I316">
        <f t="shared" si="89"/>
        <v>0</v>
      </c>
      <c r="J316">
        <f t="shared" si="90"/>
        <v>2.5</v>
      </c>
      <c r="K316">
        <f t="shared" si="85"/>
        <v>0.41666666666666663</v>
      </c>
      <c r="M316">
        <f t="shared" si="94"/>
        <v>9.6366477705908851E-2</v>
      </c>
      <c r="N316">
        <f t="shared" si="91"/>
        <v>1.2200778488323524E-15</v>
      </c>
      <c r="O316">
        <f t="shared" si="95"/>
        <v>0.90363352229408911</v>
      </c>
      <c r="P316">
        <f t="shared" si="96"/>
        <v>0.18723826210929215</v>
      </c>
      <c r="Q316">
        <f t="shared" si="92"/>
        <v>1.4805682681882828E-10</v>
      </c>
      <c r="R316">
        <f t="shared" si="97"/>
        <v>0.81276173774264937</v>
      </c>
      <c r="T316">
        <f t="shared" si="86"/>
        <v>6.1447079515998055</v>
      </c>
      <c r="U316">
        <f t="shared" si="87"/>
        <v>5.5267798166500155</v>
      </c>
      <c r="W316">
        <f t="shared" si="93"/>
        <v>3.9125525272340331E-11</v>
      </c>
    </row>
    <row r="317" spans="1:23" x14ac:dyDescent="0.55000000000000004">
      <c r="A317">
        <v>314</v>
      </c>
      <c r="B317" s="3">
        <f t="shared" si="79"/>
        <v>44196</v>
      </c>
      <c r="C317">
        <f t="shared" si="80"/>
        <v>2.5</v>
      </c>
      <c r="D317">
        <f t="shared" si="81"/>
        <v>0.41666666666666663</v>
      </c>
      <c r="E317">
        <f t="shared" si="88"/>
        <v>0</v>
      </c>
      <c r="F317">
        <f t="shared" si="82"/>
        <v>0</v>
      </c>
      <c r="G317">
        <f t="shared" si="83"/>
        <v>0</v>
      </c>
      <c r="H317">
        <f t="shared" si="84"/>
        <v>0</v>
      </c>
      <c r="I317">
        <f t="shared" si="89"/>
        <v>0</v>
      </c>
      <c r="J317">
        <f t="shared" si="90"/>
        <v>2.5</v>
      </c>
      <c r="K317">
        <f t="shared" si="85"/>
        <v>0.41666666666666663</v>
      </c>
      <c r="M317">
        <f t="shared" si="94"/>
        <v>9.6366477705908796E-2</v>
      </c>
      <c r="N317">
        <f t="shared" si="91"/>
        <v>1.0657209593682004E-15</v>
      </c>
      <c r="O317">
        <f t="shared" si="95"/>
        <v>0.90363352229408933</v>
      </c>
      <c r="P317">
        <f t="shared" si="96"/>
        <v>0.18723826209774136</v>
      </c>
      <c r="Q317">
        <f t="shared" si="92"/>
        <v>1.3493148191026267E-10</v>
      </c>
      <c r="R317">
        <f t="shared" si="97"/>
        <v>0.81276173776732552</v>
      </c>
      <c r="T317">
        <f t="shared" si="86"/>
        <v>6.1447079515998064</v>
      </c>
      <c r="U317">
        <f t="shared" si="87"/>
        <v>5.5267798168178128</v>
      </c>
      <c r="W317">
        <f t="shared" si="93"/>
        <v>3.5657019125534469E-11</v>
      </c>
    </row>
    <row r="318" spans="1:23" x14ac:dyDescent="0.55000000000000004">
      <c r="A318">
        <v>315</v>
      </c>
      <c r="B318" s="3">
        <f t="shared" si="79"/>
        <v>44197</v>
      </c>
      <c r="C318">
        <f t="shared" si="80"/>
        <v>2.5</v>
      </c>
      <c r="D318">
        <f t="shared" si="81"/>
        <v>0.41666666666666663</v>
      </c>
      <c r="E318">
        <f t="shared" si="88"/>
        <v>0</v>
      </c>
      <c r="F318">
        <f t="shared" si="82"/>
        <v>0</v>
      </c>
      <c r="G318">
        <f t="shared" si="83"/>
        <v>0</v>
      </c>
      <c r="H318">
        <f t="shared" si="84"/>
        <v>0</v>
      </c>
      <c r="I318">
        <f t="shared" si="89"/>
        <v>0</v>
      </c>
      <c r="J318">
        <f t="shared" si="90"/>
        <v>2.5</v>
      </c>
      <c r="K318">
        <f t="shared" si="85"/>
        <v>0.41666666666666663</v>
      </c>
      <c r="M318">
        <f t="shared" si="94"/>
        <v>9.6366477705908754E-2</v>
      </c>
      <c r="N318">
        <f t="shared" si="91"/>
        <v>9.3089237242003159E-16</v>
      </c>
      <c r="O318">
        <f t="shared" si="95"/>
        <v>0.90363352229408955</v>
      </c>
      <c r="P318">
        <f t="shared" si="96"/>
        <v>0.18723826208721456</v>
      </c>
      <c r="Q318">
        <f t="shared" si="92"/>
        <v>1.2296970833153156E-10</v>
      </c>
      <c r="R318">
        <f t="shared" si="97"/>
        <v>0.81276173778981409</v>
      </c>
      <c r="T318">
        <f t="shared" si="86"/>
        <v>6.1447079515998082</v>
      </c>
      <c r="U318">
        <f t="shared" si="87"/>
        <v>5.5267798169707358</v>
      </c>
      <c r="W318">
        <f t="shared" si="93"/>
        <v>3.249599856005492E-11</v>
      </c>
    </row>
    <row r="319" spans="1:23" x14ac:dyDescent="0.55000000000000004">
      <c r="A319">
        <v>316</v>
      </c>
      <c r="B319" s="3">
        <f t="shared" si="79"/>
        <v>44198</v>
      </c>
      <c r="C319">
        <f t="shared" si="80"/>
        <v>2.5</v>
      </c>
      <c r="D319">
        <f t="shared" si="81"/>
        <v>0.41666666666666663</v>
      </c>
      <c r="E319">
        <f t="shared" si="88"/>
        <v>0</v>
      </c>
      <c r="F319">
        <f t="shared" si="82"/>
        <v>0</v>
      </c>
      <c r="G319">
        <f t="shared" si="83"/>
        <v>0</v>
      </c>
      <c r="H319">
        <f t="shared" si="84"/>
        <v>0</v>
      </c>
      <c r="I319">
        <f t="shared" si="89"/>
        <v>0</v>
      </c>
      <c r="J319">
        <f t="shared" si="90"/>
        <v>2.5</v>
      </c>
      <c r="K319">
        <f t="shared" si="85"/>
        <v>0.41666666666666663</v>
      </c>
      <c r="M319">
        <f t="shared" si="94"/>
        <v>9.6366477705908712E-2</v>
      </c>
      <c r="N319">
        <f t="shared" si="91"/>
        <v>8.1312148495561624E-16</v>
      </c>
      <c r="O319">
        <f t="shared" si="95"/>
        <v>0.90363352229408966</v>
      </c>
      <c r="P319">
        <f t="shared" si="96"/>
        <v>0.18723826207762095</v>
      </c>
      <c r="Q319">
        <f t="shared" si="92"/>
        <v>1.1206835464184617E-10</v>
      </c>
      <c r="R319">
        <f t="shared" si="97"/>
        <v>0.81276173781030903</v>
      </c>
      <c r="T319">
        <f t="shared" si="86"/>
        <v>6.1447079515998091</v>
      </c>
      <c r="U319">
        <f t="shared" si="87"/>
        <v>5.5267798171101008</v>
      </c>
      <c r="W319">
        <f t="shared" si="93"/>
        <v>2.9615204756510515E-11</v>
      </c>
    </row>
    <row r="320" spans="1:23" x14ac:dyDescent="0.55000000000000004">
      <c r="A320">
        <v>317</v>
      </c>
      <c r="B320" s="3">
        <f t="shared" si="79"/>
        <v>44199</v>
      </c>
      <c r="C320">
        <f t="shared" si="80"/>
        <v>2.5</v>
      </c>
      <c r="D320">
        <f t="shared" si="81"/>
        <v>0.41666666666666663</v>
      </c>
      <c r="E320">
        <f t="shared" si="88"/>
        <v>0</v>
      </c>
      <c r="F320">
        <f t="shared" si="82"/>
        <v>0</v>
      </c>
      <c r="G320">
        <f t="shared" si="83"/>
        <v>0</v>
      </c>
      <c r="H320">
        <f t="shared" si="84"/>
        <v>0</v>
      </c>
      <c r="I320">
        <f t="shared" si="89"/>
        <v>0</v>
      </c>
      <c r="J320">
        <f t="shared" si="90"/>
        <v>2.5</v>
      </c>
      <c r="K320">
        <f t="shared" si="85"/>
        <v>0.41666666666666663</v>
      </c>
      <c r="M320">
        <f t="shared" si="94"/>
        <v>9.6366477705908685E-2</v>
      </c>
      <c r="N320">
        <f t="shared" si="91"/>
        <v>7.1025025973475134E-16</v>
      </c>
      <c r="O320">
        <f t="shared" si="95"/>
        <v>0.90363352229408977</v>
      </c>
      <c r="P320">
        <f t="shared" si="96"/>
        <v>0.18723826206887784</v>
      </c>
      <c r="Q320">
        <f t="shared" si="92"/>
        <v>1.021334138503042E-10</v>
      </c>
      <c r="R320">
        <f t="shared" si="97"/>
        <v>0.81276173782898709</v>
      </c>
      <c r="T320">
        <f t="shared" si="86"/>
        <v>6.14470795159981</v>
      </c>
      <c r="U320">
        <f t="shared" si="87"/>
        <v>5.5267798172371121</v>
      </c>
      <c r="W320">
        <f t="shared" si="93"/>
        <v>2.6989795409577947E-11</v>
      </c>
    </row>
    <row r="321" spans="1:23" x14ac:dyDescent="0.55000000000000004">
      <c r="A321">
        <v>318</v>
      </c>
      <c r="B321" s="3">
        <f t="shared" si="79"/>
        <v>44200</v>
      </c>
      <c r="C321">
        <f t="shared" si="80"/>
        <v>2.5</v>
      </c>
      <c r="D321">
        <f t="shared" si="81"/>
        <v>0.41666666666666663</v>
      </c>
      <c r="E321">
        <f t="shared" si="88"/>
        <v>0</v>
      </c>
      <c r="F321">
        <f t="shared" si="82"/>
        <v>0</v>
      </c>
      <c r="G321">
        <f t="shared" si="83"/>
        <v>0</v>
      </c>
      <c r="H321">
        <f t="shared" si="84"/>
        <v>0</v>
      </c>
      <c r="I321">
        <f t="shared" si="89"/>
        <v>0</v>
      </c>
      <c r="J321">
        <f t="shared" si="90"/>
        <v>2.5</v>
      </c>
      <c r="K321">
        <f t="shared" si="85"/>
        <v>0.41666666666666663</v>
      </c>
      <c r="M321">
        <f t="shared" si="94"/>
        <v>9.6366477705908657E-2</v>
      </c>
      <c r="N321">
        <f t="shared" si="91"/>
        <v>6.2039368137076971E-16</v>
      </c>
      <c r="O321">
        <f t="shared" si="95"/>
        <v>0.90363352229408989</v>
      </c>
      <c r="P321">
        <f t="shared" si="96"/>
        <v>0.18723826206090979</v>
      </c>
      <c r="Q321">
        <f t="shared" si="92"/>
        <v>9.3079212753792012E-11</v>
      </c>
      <c r="R321">
        <f t="shared" si="97"/>
        <v>0.81276173784600936</v>
      </c>
      <c r="T321">
        <f t="shared" si="86"/>
        <v>6.1447079515998109</v>
      </c>
      <c r="U321">
        <f t="shared" si="87"/>
        <v>5.5267798173528639</v>
      </c>
      <c r="W321">
        <f t="shared" si="93"/>
        <v>2.4597130502281589E-11</v>
      </c>
    </row>
    <row r="322" spans="1:23" x14ac:dyDescent="0.55000000000000004">
      <c r="A322">
        <v>319</v>
      </c>
      <c r="B322" s="3">
        <f t="shared" si="79"/>
        <v>44201</v>
      </c>
      <c r="C322">
        <f t="shared" si="80"/>
        <v>2.5</v>
      </c>
      <c r="D322">
        <f t="shared" si="81"/>
        <v>0.41666666666666663</v>
      </c>
      <c r="E322">
        <f t="shared" si="88"/>
        <v>0</v>
      </c>
      <c r="F322">
        <f t="shared" si="82"/>
        <v>0</v>
      </c>
      <c r="G322">
        <f t="shared" si="83"/>
        <v>0</v>
      </c>
      <c r="H322">
        <f t="shared" si="84"/>
        <v>0</v>
      </c>
      <c r="I322">
        <f t="shared" si="89"/>
        <v>0</v>
      </c>
      <c r="J322">
        <f t="shared" si="90"/>
        <v>2.5</v>
      </c>
      <c r="K322">
        <f t="shared" si="85"/>
        <v>0.41666666666666663</v>
      </c>
      <c r="M322">
        <f t="shared" si="94"/>
        <v>9.6366477705908629E-2</v>
      </c>
      <c r="N322">
        <f t="shared" si="91"/>
        <v>5.4190521525260099E-16</v>
      </c>
      <c r="O322">
        <f t="shared" si="95"/>
        <v>0.90363352229409</v>
      </c>
      <c r="P322">
        <f t="shared" si="96"/>
        <v>0.18723826205364813</v>
      </c>
      <c r="Q322">
        <f t="shared" si="92"/>
        <v>8.4827673140667376E-11</v>
      </c>
      <c r="R322">
        <f t="shared" si="97"/>
        <v>0.81276173786152262</v>
      </c>
      <c r="T322">
        <f t="shared" si="86"/>
        <v>6.1447079515998118</v>
      </c>
      <c r="U322">
        <f t="shared" si="87"/>
        <v>5.5267798174583538</v>
      </c>
      <c r="W322">
        <f t="shared" si="93"/>
        <v>2.2416577071538237E-11</v>
      </c>
    </row>
    <row r="323" spans="1:23" x14ac:dyDescent="0.55000000000000004">
      <c r="A323">
        <v>320</v>
      </c>
      <c r="B323" s="3">
        <f t="shared" ref="B323:B386" si="98">T0+A323</f>
        <v>44202</v>
      </c>
      <c r="C323">
        <f t="shared" ref="C323:C386" si="99">R0X</f>
        <v>2.5</v>
      </c>
      <c r="D323">
        <f t="shared" ref="D323:D386" si="100">R0X*GAMMA</f>
        <v>0.41666666666666663</v>
      </c>
      <c r="E323">
        <f t="shared" si="88"/>
        <v>0</v>
      </c>
      <c r="F323">
        <f t="shared" ref="F323:F386" si="101">IF(AND(A323&gt;BEGINNING2-1,A323&lt;BEGINNING2+DURATION2),REDUCTION2,0)</f>
        <v>0</v>
      </c>
      <c r="G323">
        <f t="shared" ref="G323:G386" si="102">IF(AND(A323&gt;BEGINNING3-1,A323&lt;BEGINNING3+DURATION3),REDUCTION3,0)</f>
        <v>0</v>
      </c>
      <c r="H323">
        <f t="shared" ref="H323:H386" si="103">IF(AND(A323&gt;BEGINNING4-1,A323&lt;BEGINNING4+DURATION4),REDUCTION4,0)</f>
        <v>0</v>
      </c>
      <c r="I323">
        <f t="shared" si="89"/>
        <v>0</v>
      </c>
      <c r="J323">
        <f t="shared" si="90"/>
        <v>2.5</v>
      </c>
      <c r="K323">
        <f t="shared" ref="K323:K386" si="104">J323*GAMMA</f>
        <v>0.41666666666666663</v>
      </c>
      <c r="M323">
        <f t="shared" si="94"/>
        <v>9.6366477705908601E-2</v>
      </c>
      <c r="N323">
        <f t="shared" si="91"/>
        <v>4.7334663639564897E-16</v>
      </c>
      <c r="O323">
        <f t="shared" si="95"/>
        <v>0.90363352229409011</v>
      </c>
      <c r="P323">
        <f t="shared" si="96"/>
        <v>0.18723826204703023</v>
      </c>
      <c r="Q323">
        <f t="shared" si="92"/>
        <v>7.7307638489270103E-11</v>
      </c>
      <c r="R323">
        <f t="shared" si="97"/>
        <v>0.81276173787566053</v>
      </c>
      <c r="T323">
        <f t="shared" ref="T323:T386" si="105">(O323-O$3)*1000*IFR</f>
        <v>6.1447079515998126</v>
      </c>
      <c r="U323">
        <f t="shared" ref="U323:U386" si="106">(R323-R$3)*1000*IFR</f>
        <v>5.5267798175544911</v>
      </c>
      <c r="W323">
        <f t="shared" si="93"/>
        <v>2.0429331281377388E-11</v>
      </c>
    </row>
    <row r="324" spans="1:23" x14ac:dyDescent="0.55000000000000004">
      <c r="A324">
        <v>321</v>
      </c>
      <c r="B324" s="3">
        <f t="shared" si="98"/>
        <v>44203</v>
      </c>
      <c r="C324">
        <f t="shared" si="99"/>
        <v>2.5</v>
      </c>
      <c r="D324">
        <f t="shared" si="100"/>
        <v>0.41666666666666663</v>
      </c>
      <c r="E324">
        <f t="shared" ref="E324:E387" si="107">IF(W324&gt;MC,MAX(1-1/(R0X*P323),0),0)</f>
        <v>0</v>
      </c>
      <c r="F324">
        <f t="shared" si="101"/>
        <v>0</v>
      </c>
      <c r="G324">
        <f t="shared" si="102"/>
        <v>0</v>
      </c>
      <c r="H324">
        <f t="shared" si="103"/>
        <v>0</v>
      </c>
      <c r="I324">
        <f t="shared" ref="I324:I387" si="108">E324+F324+G324+H324</f>
        <v>0</v>
      </c>
      <c r="J324">
        <f t="shared" ref="J324:J387" si="109">C324*(1-I324)</f>
        <v>2.5</v>
      </c>
      <c r="K324">
        <f t="shared" si="104"/>
        <v>0.41666666666666663</v>
      </c>
      <c r="M324">
        <f t="shared" si="94"/>
        <v>9.6366477705908588E-2</v>
      </c>
      <c r="N324">
        <f t="shared" ref="N324:N387" si="110">N323+D324*M323*N323-GAMMA*N323</f>
        <v>4.1346167536445257E-16</v>
      </c>
      <c r="O324">
        <f t="shared" si="95"/>
        <v>0.90363352229409022</v>
      </c>
      <c r="P324">
        <f t="shared" si="96"/>
        <v>0.187238262040999</v>
      </c>
      <c r="Q324">
        <f t="shared" ref="Q324:Q387" si="111">Q323+K324*P323*Q323-GAMMA*Q323</f>
        <v>7.0454260355096349E-11</v>
      </c>
      <c r="R324">
        <f t="shared" si="97"/>
        <v>0.81276173788854511</v>
      </c>
      <c r="T324">
        <f t="shared" si="105"/>
        <v>6.1447079515998126</v>
      </c>
      <c r="U324">
        <f t="shared" si="106"/>
        <v>5.5267798176421064</v>
      </c>
      <c r="W324">
        <f t="shared" ref="W324:W387" si="112">LAMDAI*BETA*Q323</f>
        <v>1.8618256269499212E-11</v>
      </c>
    </row>
    <row r="325" spans="1:23" x14ac:dyDescent="0.55000000000000004">
      <c r="A325">
        <v>322</v>
      </c>
      <c r="B325" s="3">
        <f t="shared" si="98"/>
        <v>44204</v>
      </c>
      <c r="C325">
        <f t="shared" si="99"/>
        <v>2.5</v>
      </c>
      <c r="D325">
        <f t="shared" si="100"/>
        <v>0.41666666666666663</v>
      </c>
      <c r="E325">
        <f t="shared" si="107"/>
        <v>0</v>
      </c>
      <c r="F325">
        <f t="shared" si="101"/>
        <v>0</v>
      </c>
      <c r="G325">
        <f t="shared" si="102"/>
        <v>0</v>
      </c>
      <c r="H325">
        <f t="shared" si="103"/>
        <v>0</v>
      </c>
      <c r="I325">
        <f t="shared" si="108"/>
        <v>0</v>
      </c>
      <c r="J325">
        <f t="shared" si="109"/>
        <v>2.5</v>
      </c>
      <c r="K325">
        <f t="shared" si="104"/>
        <v>0.41666666666666663</v>
      </c>
      <c r="M325">
        <f t="shared" ref="M325:M388" si="113">M324-D325*M324*N324</f>
        <v>9.6366477705908574E-2</v>
      </c>
      <c r="N325">
        <f t="shared" si="110"/>
        <v>3.6115299835423382E-16</v>
      </c>
      <c r="O325">
        <f t="shared" ref="O325:O388" si="114">O324+GAMMA*N324</f>
        <v>0.90363352229409033</v>
      </c>
      <c r="P325">
        <f t="shared" ref="P325:P388" si="115">P324-K325*P324*Q324</f>
        <v>0.18723826203550245</v>
      </c>
      <c r="Q325">
        <f t="shared" si="111"/>
        <v>6.4208439155193753E-11</v>
      </c>
      <c r="R325">
        <f t="shared" ref="R325:R388" si="116">R324+GAMMA*Q324</f>
        <v>0.8127617379002875</v>
      </c>
      <c r="T325">
        <f t="shared" si="105"/>
        <v>6.1447079515998135</v>
      </c>
      <c r="U325">
        <f t="shared" si="106"/>
        <v>5.5267798177219545</v>
      </c>
      <c r="W325">
        <f t="shared" si="112"/>
        <v>1.6967734368852367E-11</v>
      </c>
    </row>
    <row r="326" spans="1:23" x14ac:dyDescent="0.55000000000000004">
      <c r="A326">
        <v>323</v>
      </c>
      <c r="B326" s="3">
        <f t="shared" si="98"/>
        <v>44205</v>
      </c>
      <c r="C326">
        <f t="shared" si="99"/>
        <v>2.5</v>
      </c>
      <c r="D326">
        <f t="shared" si="100"/>
        <v>0.41666666666666663</v>
      </c>
      <c r="E326">
        <f t="shared" si="107"/>
        <v>0</v>
      </c>
      <c r="F326">
        <f t="shared" si="101"/>
        <v>0</v>
      </c>
      <c r="G326">
        <f t="shared" si="102"/>
        <v>0</v>
      </c>
      <c r="H326">
        <f t="shared" si="103"/>
        <v>0</v>
      </c>
      <c r="I326">
        <f t="shared" si="108"/>
        <v>0</v>
      </c>
      <c r="J326">
        <f t="shared" si="109"/>
        <v>2.5</v>
      </c>
      <c r="K326">
        <f t="shared" si="104"/>
        <v>0.41666666666666663</v>
      </c>
      <c r="M326">
        <f t="shared" si="113"/>
        <v>9.636647770590856E-2</v>
      </c>
      <c r="N326">
        <f t="shared" si="110"/>
        <v>3.1546209961366372E-16</v>
      </c>
      <c r="O326">
        <f t="shared" si="114"/>
        <v>0.90363352229409044</v>
      </c>
      <c r="P326">
        <f t="shared" si="115"/>
        <v>0.18723826203049318</v>
      </c>
      <c r="Q326">
        <f t="shared" si="111"/>
        <v>5.8516314527424292E-11</v>
      </c>
      <c r="R326">
        <f t="shared" si="116"/>
        <v>0.81276173791098894</v>
      </c>
      <c r="T326">
        <f t="shared" si="105"/>
        <v>6.1447079515998144</v>
      </c>
      <c r="U326">
        <f t="shared" si="106"/>
        <v>5.5267798177947247</v>
      </c>
      <c r="W326">
        <f t="shared" si="112"/>
        <v>1.5463532429875826E-11</v>
      </c>
    </row>
    <row r="327" spans="1:23" x14ac:dyDescent="0.55000000000000004">
      <c r="A327">
        <v>324</v>
      </c>
      <c r="B327" s="3">
        <f t="shared" si="98"/>
        <v>44206</v>
      </c>
      <c r="C327">
        <f t="shared" si="99"/>
        <v>2.5</v>
      </c>
      <c r="D327">
        <f t="shared" si="100"/>
        <v>0.41666666666666663</v>
      </c>
      <c r="E327">
        <f t="shared" si="107"/>
        <v>0</v>
      </c>
      <c r="F327">
        <f t="shared" si="101"/>
        <v>0</v>
      </c>
      <c r="G327">
        <f t="shared" si="102"/>
        <v>0</v>
      </c>
      <c r="H327">
        <f t="shared" si="103"/>
        <v>0</v>
      </c>
      <c r="I327">
        <f t="shared" si="108"/>
        <v>0</v>
      </c>
      <c r="J327">
        <f t="shared" si="109"/>
        <v>2.5</v>
      </c>
      <c r="K327">
        <f t="shared" si="104"/>
        <v>0.41666666666666663</v>
      </c>
      <c r="M327">
        <f t="shared" si="113"/>
        <v>9.6366477705908546E-2</v>
      </c>
      <c r="N327">
        <f t="shared" si="110"/>
        <v>2.7555173775700279E-16</v>
      </c>
      <c r="O327">
        <f t="shared" si="114"/>
        <v>0.90363352229409044</v>
      </c>
      <c r="P327">
        <f t="shared" si="115"/>
        <v>0.18723826202592797</v>
      </c>
      <c r="Q327">
        <f t="shared" si="111"/>
        <v>5.3328800869747175E-11</v>
      </c>
      <c r="R327">
        <f t="shared" si="116"/>
        <v>0.81276173792074169</v>
      </c>
      <c r="T327">
        <f t="shared" si="105"/>
        <v>6.1447079515998144</v>
      </c>
      <c r="U327">
        <f t="shared" si="106"/>
        <v>5.5267798178610432</v>
      </c>
      <c r="W327">
        <f t="shared" si="112"/>
        <v>1.4092679082021348E-11</v>
      </c>
    </row>
    <row r="328" spans="1:23" x14ac:dyDescent="0.55000000000000004">
      <c r="A328">
        <v>325</v>
      </c>
      <c r="B328" s="3">
        <f t="shared" si="98"/>
        <v>44207</v>
      </c>
      <c r="C328">
        <f t="shared" si="99"/>
        <v>2.5</v>
      </c>
      <c r="D328">
        <f t="shared" si="100"/>
        <v>0.41666666666666663</v>
      </c>
      <c r="E328">
        <f t="shared" si="107"/>
        <v>0</v>
      </c>
      <c r="F328">
        <f t="shared" si="101"/>
        <v>0</v>
      </c>
      <c r="G328">
        <f t="shared" si="102"/>
        <v>0</v>
      </c>
      <c r="H328">
        <f t="shared" si="103"/>
        <v>0</v>
      </c>
      <c r="I328">
        <f t="shared" si="108"/>
        <v>0</v>
      </c>
      <c r="J328">
        <f t="shared" si="109"/>
        <v>2.5</v>
      </c>
      <c r="K328">
        <f t="shared" si="104"/>
        <v>0.41666666666666663</v>
      </c>
      <c r="M328">
        <f t="shared" si="113"/>
        <v>9.6366477705908532E-2</v>
      </c>
      <c r="N328">
        <f t="shared" si="110"/>
        <v>2.406905941280792E-16</v>
      </c>
      <c r="O328">
        <f t="shared" si="114"/>
        <v>0.90363352229409044</v>
      </c>
      <c r="P328">
        <f t="shared" si="115"/>
        <v>0.18723826202176747</v>
      </c>
      <c r="Q328">
        <f t="shared" si="111"/>
        <v>4.8601164054280256E-11</v>
      </c>
      <c r="R328">
        <f t="shared" si="116"/>
        <v>0.8127617379296298</v>
      </c>
      <c r="T328">
        <f t="shared" si="105"/>
        <v>6.1447079515998144</v>
      </c>
      <c r="U328">
        <f t="shared" si="106"/>
        <v>5.5267798179214829</v>
      </c>
      <c r="W328">
        <f t="shared" si="112"/>
        <v>1.2843352876130776E-11</v>
      </c>
    </row>
    <row r="329" spans="1:23" x14ac:dyDescent="0.55000000000000004">
      <c r="A329">
        <v>326</v>
      </c>
      <c r="B329" s="3">
        <f t="shared" si="98"/>
        <v>44208</v>
      </c>
      <c r="C329">
        <f t="shared" si="99"/>
        <v>2.5</v>
      </c>
      <c r="D329">
        <f t="shared" si="100"/>
        <v>0.41666666666666663</v>
      </c>
      <c r="E329">
        <f t="shared" si="107"/>
        <v>0</v>
      </c>
      <c r="F329">
        <f t="shared" si="101"/>
        <v>0</v>
      </c>
      <c r="G329">
        <f t="shared" si="102"/>
        <v>0</v>
      </c>
      <c r="H329">
        <f t="shared" si="103"/>
        <v>0</v>
      </c>
      <c r="I329">
        <f t="shared" si="108"/>
        <v>0</v>
      </c>
      <c r="J329">
        <f t="shared" si="109"/>
        <v>2.5</v>
      </c>
      <c r="K329">
        <f t="shared" si="104"/>
        <v>0.41666666666666663</v>
      </c>
      <c r="M329">
        <f t="shared" si="113"/>
        <v>9.6366477705908518E-2</v>
      </c>
      <c r="N329">
        <f t="shared" si="110"/>
        <v>2.1023987209550993E-16</v>
      </c>
      <c r="O329">
        <f t="shared" si="114"/>
        <v>0.90363352229409044</v>
      </c>
      <c r="P329">
        <f t="shared" si="115"/>
        <v>0.1872382620179758</v>
      </c>
      <c r="Q329">
        <f t="shared" si="111"/>
        <v>4.4292635665966147E-11</v>
      </c>
      <c r="R329">
        <f t="shared" si="116"/>
        <v>0.81276173793772999</v>
      </c>
      <c r="T329">
        <f t="shared" si="105"/>
        <v>6.1447079515998144</v>
      </c>
      <c r="U329">
        <f t="shared" si="106"/>
        <v>5.5267798179765641</v>
      </c>
      <c r="W329">
        <f t="shared" si="112"/>
        <v>1.1704780343072492E-11</v>
      </c>
    </row>
    <row r="330" spans="1:23" x14ac:dyDescent="0.55000000000000004">
      <c r="A330">
        <v>327</v>
      </c>
      <c r="B330" s="3">
        <f t="shared" si="98"/>
        <v>44209</v>
      </c>
      <c r="C330">
        <f t="shared" si="99"/>
        <v>2.5</v>
      </c>
      <c r="D330">
        <f t="shared" si="100"/>
        <v>0.41666666666666663</v>
      </c>
      <c r="E330">
        <f t="shared" si="107"/>
        <v>0</v>
      </c>
      <c r="F330">
        <f t="shared" si="101"/>
        <v>0</v>
      </c>
      <c r="G330">
        <f t="shared" si="102"/>
        <v>0</v>
      </c>
      <c r="H330">
        <f t="shared" si="103"/>
        <v>0</v>
      </c>
      <c r="I330">
        <f t="shared" si="108"/>
        <v>0</v>
      </c>
      <c r="J330">
        <f t="shared" si="109"/>
        <v>2.5</v>
      </c>
      <c r="K330">
        <f t="shared" si="104"/>
        <v>0.41666666666666663</v>
      </c>
      <c r="M330">
        <f t="shared" si="113"/>
        <v>9.6366477705908504E-2</v>
      </c>
      <c r="N330">
        <f t="shared" si="110"/>
        <v>1.8364159172425203E-16</v>
      </c>
      <c r="O330">
        <f t="shared" si="114"/>
        <v>0.90363352229409044</v>
      </c>
      <c r="P330">
        <f t="shared" si="115"/>
        <v>0.18723826201452026</v>
      </c>
      <c r="Q330">
        <f t="shared" si="111"/>
        <v>4.0366061439259665E-11</v>
      </c>
      <c r="R330">
        <f t="shared" si="116"/>
        <v>0.81276173794511208</v>
      </c>
      <c r="T330">
        <f t="shared" si="105"/>
        <v>6.1447079515998144</v>
      </c>
      <c r="U330">
        <f t="shared" si="106"/>
        <v>5.5267798180267613</v>
      </c>
      <c r="W330">
        <f t="shared" si="112"/>
        <v>1.0667143089553513E-11</v>
      </c>
    </row>
    <row r="331" spans="1:23" x14ac:dyDescent="0.55000000000000004">
      <c r="A331">
        <v>328</v>
      </c>
      <c r="B331" s="3">
        <f t="shared" si="98"/>
        <v>44210</v>
      </c>
      <c r="C331">
        <f t="shared" si="99"/>
        <v>2.5</v>
      </c>
      <c r="D331">
        <f t="shared" si="100"/>
        <v>0.41666666666666663</v>
      </c>
      <c r="E331">
        <f t="shared" si="107"/>
        <v>0</v>
      </c>
      <c r="F331">
        <f t="shared" si="101"/>
        <v>0</v>
      </c>
      <c r="G331">
        <f t="shared" si="102"/>
        <v>0</v>
      </c>
      <c r="H331">
        <f t="shared" si="103"/>
        <v>0</v>
      </c>
      <c r="I331">
        <f t="shared" si="108"/>
        <v>0</v>
      </c>
      <c r="J331">
        <f t="shared" si="109"/>
        <v>2.5</v>
      </c>
      <c r="K331">
        <f t="shared" si="104"/>
        <v>0.41666666666666663</v>
      </c>
      <c r="M331">
        <f t="shared" si="113"/>
        <v>9.636647770590849E-2</v>
      </c>
      <c r="N331">
        <f t="shared" si="110"/>
        <v>1.6040836533469862E-16</v>
      </c>
      <c r="O331">
        <f t="shared" si="114"/>
        <v>0.90363352229409044</v>
      </c>
      <c r="P331">
        <f t="shared" si="115"/>
        <v>0.18723826201137106</v>
      </c>
      <c r="Q331">
        <f t="shared" si="111"/>
        <v>3.6787580861157355E-11</v>
      </c>
      <c r="R331">
        <f t="shared" si="116"/>
        <v>0.81276173795183981</v>
      </c>
      <c r="T331">
        <f t="shared" si="105"/>
        <v>6.1447079515998144</v>
      </c>
      <c r="U331">
        <f t="shared" si="106"/>
        <v>5.5267798180725105</v>
      </c>
      <c r="W331">
        <f t="shared" si="112"/>
        <v>9.7214931299550346E-12</v>
      </c>
    </row>
    <row r="332" spans="1:23" x14ac:dyDescent="0.55000000000000004">
      <c r="A332">
        <v>329</v>
      </c>
      <c r="B332" s="3">
        <f t="shared" si="98"/>
        <v>44211</v>
      </c>
      <c r="C332">
        <f t="shared" si="99"/>
        <v>2.5</v>
      </c>
      <c r="D332">
        <f t="shared" si="100"/>
        <v>0.41666666666666663</v>
      </c>
      <c r="E332">
        <f t="shared" si="107"/>
        <v>0</v>
      </c>
      <c r="F332">
        <f t="shared" si="101"/>
        <v>0</v>
      </c>
      <c r="G332">
        <f t="shared" si="102"/>
        <v>0</v>
      </c>
      <c r="H332">
        <f t="shared" si="103"/>
        <v>0</v>
      </c>
      <c r="I332">
        <f t="shared" si="108"/>
        <v>0</v>
      </c>
      <c r="J332">
        <f t="shared" si="109"/>
        <v>2.5</v>
      </c>
      <c r="K332">
        <f t="shared" si="104"/>
        <v>0.41666666666666663</v>
      </c>
      <c r="M332">
        <f t="shared" si="113"/>
        <v>9.636647770590849E-2</v>
      </c>
      <c r="N332">
        <f t="shared" si="110"/>
        <v>1.4011446659636031E-16</v>
      </c>
      <c r="O332">
        <f t="shared" si="114"/>
        <v>0.90363352229409044</v>
      </c>
      <c r="P332">
        <f t="shared" si="115"/>
        <v>0.18723826200850105</v>
      </c>
      <c r="Q332">
        <f t="shared" si="111"/>
        <v>3.3526335177650243E-11</v>
      </c>
      <c r="R332">
        <f t="shared" si="116"/>
        <v>0.81276173795797113</v>
      </c>
      <c r="T332">
        <f t="shared" si="105"/>
        <v>6.1447079515998144</v>
      </c>
      <c r="U332">
        <f t="shared" si="106"/>
        <v>5.5267798181142034</v>
      </c>
      <c r="W332">
        <f t="shared" si="112"/>
        <v>8.8596757240620612E-12</v>
      </c>
    </row>
    <row r="333" spans="1:23" x14ac:dyDescent="0.55000000000000004">
      <c r="A333">
        <v>330</v>
      </c>
      <c r="B333" s="3">
        <f t="shared" si="98"/>
        <v>44212</v>
      </c>
      <c r="C333">
        <f t="shared" si="99"/>
        <v>2.5</v>
      </c>
      <c r="D333">
        <f t="shared" si="100"/>
        <v>0.41666666666666663</v>
      </c>
      <c r="E333">
        <f t="shared" si="107"/>
        <v>0</v>
      </c>
      <c r="F333">
        <f t="shared" si="101"/>
        <v>0</v>
      </c>
      <c r="G333">
        <f t="shared" si="102"/>
        <v>0</v>
      </c>
      <c r="H333">
        <f t="shared" si="103"/>
        <v>0</v>
      </c>
      <c r="I333">
        <f t="shared" si="108"/>
        <v>0</v>
      </c>
      <c r="J333">
        <f t="shared" si="109"/>
        <v>2.5</v>
      </c>
      <c r="K333">
        <f t="shared" si="104"/>
        <v>0.41666666666666663</v>
      </c>
      <c r="M333">
        <f t="shared" si="113"/>
        <v>9.636647770590849E-2</v>
      </c>
      <c r="N333">
        <f t="shared" si="110"/>
        <v>1.2238802950593919E-16</v>
      </c>
      <c r="O333">
        <f t="shared" si="114"/>
        <v>0.90363352229409044</v>
      </c>
      <c r="P333">
        <f t="shared" si="115"/>
        <v>0.18723826200588545</v>
      </c>
      <c r="Q333">
        <f t="shared" si="111"/>
        <v>3.055420128561591E-11</v>
      </c>
      <c r="R333">
        <f t="shared" si="116"/>
        <v>0.81276173796355888</v>
      </c>
      <c r="T333">
        <f t="shared" si="105"/>
        <v>6.1447079515998144</v>
      </c>
      <c r="U333">
        <f t="shared" si="106"/>
        <v>5.5267798181521997</v>
      </c>
      <c r="W333">
        <f t="shared" si="112"/>
        <v>8.0742590552840982E-12</v>
      </c>
    </row>
    <row r="334" spans="1:23" x14ac:dyDescent="0.55000000000000004">
      <c r="A334">
        <v>331</v>
      </c>
      <c r="B334" s="3">
        <f t="shared" si="98"/>
        <v>44213</v>
      </c>
      <c r="C334">
        <f t="shared" si="99"/>
        <v>2.5</v>
      </c>
      <c r="D334">
        <f t="shared" si="100"/>
        <v>0.41666666666666663</v>
      </c>
      <c r="E334">
        <f t="shared" si="107"/>
        <v>0</v>
      </c>
      <c r="F334">
        <f t="shared" si="101"/>
        <v>0</v>
      </c>
      <c r="G334">
        <f t="shared" si="102"/>
        <v>0</v>
      </c>
      <c r="H334">
        <f t="shared" si="103"/>
        <v>0</v>
      </c>
      <c r="I334">
        <f t="shared" si="108"/>
        <v>0</v>
      </c>
      <c r="J334">
        <f t="shared" si="109"/>
        <v>2.5</v>
      </c>
      <c r="K334">
        <f t="shared" si="104"/>
        <v>0.41666666666666663</v>
      </c>
      <c r="M334">
        <f t="shared" si="113"/>
        <v>9.636647770590849E-2</v>
      </c>
      <c r="N334">
        <f t="shared" si="110"/>
        <v>1.0690423430363857E-16</v>
      </c>
      <c r="O334">
        <f t="shared" si="114"/>
        <v>0.90363352229409044</v>
      </c>
      <c r="P334">
        <f t="shared" si="115"/>
        <v>0.18723826200350174</v>
      </c>
      <c r="Q334">
        <f t="shared" si="111"/>
        <v>2.7845549215386886E-11</v>
      </c>
      <c r="R334">
        <f t="shared" si="116"/>
        <v>0.81276173796865125</v>
      </c>
      <c r="T334">
        <f t="shared" si="105"/>
        <v>6.1447079515998144</v>
      </c>
      <c r="U334">
        <f t="shared" si="106"/>
        <v>5.526779818186828</v>
      </c>
      <c r="W334">
        <f t="shared" si="112"/>
        <v>7.358470142952497E-12</v>
      </c>
    </row>
    <row r="335" spans="1:23" x14ac:dyDescent="0.55000000000000004">
      <c r="A335">
        <v>332</v>
      </c>
      <c r="B335" s="3">
        <f t="shared" si="98"/>
        <v>44214</v>
      </c>
      <c r="C335">
        <f t="shared" si="99"/>
        <v>2.5</v>
      </c>
      <c r="D335">
        <f t="shared" si="100"/>
        <v>0.41666666666666663</v>
      </c>
      <c r="E335">
        <f t="shared" si="107"/>
        <v>0</v>
      </c>
      <c r="F335">
        <f t="shared" si="101"/>
        <v>0</v>
      </c>
      <c r="G335">
        <f t="shared" si="102"/>
        <v>0</v>
      </c>
      <c r="H335">
        <f t="shared" si="103"/>
        <v>0</v>
      </c>
      <c r="I335">
        <f t="shared" si="108"/>
        <v>0</v>
      </c>
      <c r="J335">
        <f t="shared" si="109"/>
        <v>2.5</v>
      </c>
      <c r="K335">
        <f t="shared" si="104"/>
        <v>0.41666666666666663</v>
      </c>
      <c r="M335">
        <f t="shared" si="113"/>
        <v>9.636647770590849E-2</v>
      </c>
      <c r="N335">
        <f t="shared" si="110"/>
        <v>9.3379355466235795E-17</v>
      </c>
      <c r="O335">
        <f t="shared" si="114"/>
        <v>0.90363352229409044</v>
      </c>
      <c r="P335">
        <f t="shared" si="115"/>
        <v>0.18723826200132934</v>
      </c>
      <c r="Q335">
        <f t="shared" si="111"/>
        <v>2.5377021112664914E-11</v>
      </c>
      <c r="R335">
        <f t="shared" si="116"/>
        <v>0.81276173797329221</v>
      </c>
      <c r="T335">
        <f t="shared" si="105"/>
        <v>6.1447079515998144</v>
      </c>
      <c r="U335">
        <f t="shared" si="106"/>
        <v>5.5267798182183867</v>
      </c>
      <c r="W335">
        <f t="shared" si="112"/>
        <v>6.7061364360390075E-12</v>
      </c>
    </row>
    <row r="336" spans="1:23" x14ac:dyDescent="0.55000000000000004">
      <c r="A336">
        <v>333</v>
      </c>
      <c r="B336" s="3">
        <f t="shared" si="98"/>
        <v>44215</v>
      </c>
      <c r="C336">
        <f t="shared" si="99"/>
        <v>2.5</v>
      </c>
      <c r="D336">
        <f t="shared" si="100"/>
        <v>0.41666666666666663</v>
      </c>
      <c r="E336">
        <f t="shared" si="107"/>
        <v>0</v>
      </c>
      <c r="F336">
        <f t="shared" si="101"/>
        <v>0</v>
      </c>
      <c r="G336">
        <f t="shared" si="102"/>
        <v>0</v>
      </c>
      <c r="H336">
        <f t="shared" si="103"/>
        <v>0</v>
      </c>
      <c r="I336">
        <f t="shared" si="108"/>
        <v>0</v>
      </c>
      <c r="J336">
        <f t="shared" si="109"/>
        <v>2.5</v>
      </c>
      <c r="K336">
        <f t="shared" si="104"/>
        <v>0.41666666666666663</v>
      </c>
      <c r="M336">
        <f t="shared" si="113"/>
        <v>9.636647770590849E-2</v>
      </c>
      <c r="N336">
        <f t="shared" si="110"/>
        <v>8.1565562712166961E-17</v>
      </c>
      <c r="O336">
        <f t="shared" si="114"/>
        <v>0.90363352229409044</v>
      </c>
      <c r="P336">
        <f t="shared" si="115"/>
        <v>0.18723826199934954</v>
      </c>
      <c r="Q336">
        <f t="shared" si="111"/>
        <v>2.3127329813848437E-11</v>
      </c>
      <c r="R336">
        <f t="shared" si="116"/>
        <v>0.81276173797752171</v>
      </c>
      <c r="T336">
        <f t="shared" si="105"/>
        <v>6.1447079515998144</v>
      </c>
      <c r="U336">
        <f t="shared" si="106"/>
        <v>5.5267798182471477</v>
      </c>
      <c r="W336">
        <f t="shared" si="112"/>
        <v>6.1116325846334659E-12</v>
      </c>
    </row>
    <row r="337" spans="1:23" x14ac:dyDescent="0.55000000000000004">
      <c r="A337">
        <v>334</v>
      </c>
      <c r="B337" s="3">
        <f t="shared" si="98"/>
        <v>44216</v>
      </c>
      <c r="C337">
        <f t="shared" si="99"/>
        <v>2.5</v>
      </c>
      <c r="D337">
        <f t="shared" si="100"/>
        <v>0.41666666666666663</v>
      </c>
      <c r="E337">
        <f t="shared" si="107"/>
        <v>0</v>
      </c>
      <c r="F337">
        <f t="shared" si="101"/>
        <v>0</v>
      </c>
      <c r="G337">
        <f t="shared" si="102"/>
        <v>0</v>
      </c>
      <c r="H337">
        <f t="shared" si="103"/>
        <v>0</v>
      </c>
      <c r="I337">
        <f t="shared" si="108"/>
        <v>0</v>
      </c>
      <c r="J337">
        <f t="shared" si="109"/>
        <v>2.5</v>
      </c>
      <c r="K337">
        <f t="shared" si="104"/>
        <v>0.41666666666666663</v>
      </c>
      <c r="M337">
        <f t="shared" si="113"/>
        <v>9.636647770590849E-2</v>
      </c>
      <c r="N337">
        <f t="shared" si="110"/>
        <v>7.1246379752085766E-17</v>
      </c>
      <c r="O337">
        <f t="shared" si="114"/>
        <v>0.90363352229409044</v>
      </c>
      <c r="P337">
        <f t="shared" si="115"/>
        <v>0.18723826199754523</v>
      </c>
      <c r="Q337">
        <f t="shared" si="111"/>
        <v>2.1077075277803165E-11</v>
      </c>
      <c r="R337">
        <f t="shared" si="116"/>
        <v>0.8127617379813763</v>
      </c>
      <c r="T337">
        <f t="shared" si="105"/>
        <v>6.1447079515998144</v>
      </c>
      <c r="U337">
        <f t="shared" si="106"/>
        <v>5.5267798182733587</v>
      </c>
      <c r="W337">
        <f t="shared" si="112"/>
        <v>5.5698319301684973E-12</v>
      </c>
    </row>
    <row r="338" spans="1:23" x14ac:dyDescent="0.55000000000000004">
      <c r="A338">
        <v>335</v>
      </c>
      <c r="B338" s="3">
        <f t="shared" si="98"/>
        <v>44217</v>
      </c>
      <c r="C338">
        <f t="shared" si="99"/>
        <v>2.5</v>
      </c>
      <c r="D338">
        <f t="shared" si="100"/>
        <v>0.41666666666666663</v>
      </c>
      <c r="E338">
        <f t="shared" si="107"/>
        <v>0</v>
      </c>
      <c r="F338">
        <f t="shared" si="101"/>
        <v>0</v>
      </c>
      <c r="G338">
        <f t="shared" si="102"/>
        <v>0</v>
      </c>
      <c r="H338">
        <f t="shared" si="103"/>
        <v>0</v>
      </c>
      <c r="I338">
        <f t="shared" si="108"/>
        <v>0</v>
      </c>
      <c r="J338">
        <f t="shared" si="109"/>
        <v>2.5</v>
      </c>
      <c r="K338">
        <f t="shared" si="104"/>
        <v>0.41666666666666663</v>
      </c>
      <c r="M338">
        <f t="shared" si="113"/>
        <v>9.636647770590849E-2</v>
      </c>
      <c r="N338">
        <f t="shared" si="110"/>
        <v>6.2232717570907323E-17</v>
      </c>
      <c r="O338">
        <f t="shared" si="114"/>
        <v>0.90363352229409044</v>
      </c>
      <c r="P338">
        <f t="shared" si="115"/>
        <v>0.18723826199590088</v>
      </c>
      <c r="Q338">
        <f t="shared" si="111"/>
        <v>1.920857729108901E-11</v>
      </c>
      <c r="R338">
        <f t="shared" si="116"/>
        <v>0.81276173798488915</v>
      </c>
      <c r="T338">
        <f t="shared" si="105"/>
        <v>6.1447079515998144</v>
      </c>
      <c r="U338">
        <f t="shared" si="106"/>
        <v>5.5267798182972454</v>
      </c>
      <c r="W338">
        <f t="shared" si="112"/>
        <v>5.0760622960709278E-12</v>
      </c>
    </row>
    <row r="339" spans="1:23" x14ac:dyDescent="0.55000000000000004">
      <c r="A339">
        <v>336</v>
      </c>
      <c r="B339" s="3">
        <f t="shared" si="98"/>
        <v>44218</v>
      </c>
      <c r="C339">
        <f t="shared" si="99"/>
        <v>2.5</v>
      </c>
      <c r="D339">
        <f t="shared" si="100"/>
        <v>0.41666666666666663</v>
      </c>
      <c r="E339">
        <f t="shared" si="107"/>
        <v>0</v>
      </c>
      <c r="F339">
        <f t="shared" si="101"/>
        <v>0</v>
      </c>
      <c r="G339">
        <f t="shared" si="102"/>
        <v>0</v>
      </c>
      <c r="H339">
        <f t="shared" si="103"/>
        <v>0</v>
      </c>
      <c r="I339">
        <f t="shared" si="108"/>
        <v>0</v>
      </c>
      <c r="J339">
        <f t="shared" si="109"/>
        <v>2.5</v>
      </c>
      <c r="K339">
        <f t="shared" si="104"/>
        <v>0.41666666666666663</v>
      </c>
      <c r="M339">
        <f t="shared" si="113"/>
        <v>9.636647770590849E-2</v>
      </c>
      <c r="N339">
        <f t="shared" si="110"/>
        <v>5.4359409555078991E-17</v>
      </c>
      <c r="O339">
        <f t="shared" si="114"/>
        <v>0.90363352229409044</v>
      </c>
      <c r="P339">
        <f t="shared" si="115"/>
        <v>0.1872382619944023</v>
      </c>
      <c r="Q339">
        <f t="shared" si="111"/>
        <v>1.7505723003989772E-11</v>
      </c>
      <c r="R339">
        <f t="shared" si="116"/>
        <v>0.81276173798809059</v>
      </c>
      <c r="T339">
        <f t="shared" si="105"/>
        <v>6.1447079515998144</v>
      </c>
      <c r="U339">
        <f t="shared" si="106"/>
        <v>5.5267798183190155</v>
      </c>
      <c r="W339">
        <f t="shared" si="112"/>
        <v>4.6260656976039355E-12</v>
      </c>
    </row>
    <row r="340" spans="1:23" x14ac:dyDescent="0.55000000000000004">
      <c r="A340">
        <v>337</v>
      </c>
      <c r="B340" s="3">
        <f t="shared" si="98"/>
        <v>44219</v>
      </c>
      <c r="C340">
        <f t="shared" si="99"/>
        <v>2.5</v>
      </c>
      <c r="D340">
        <f t="shared" si="100"/>
        <v>0.41666666666666663</v>
      </c>
      <c r="E340">
        <f t="shared" si="107"/>
        <v>0</v>
      </c>
      <c r="F340">
        <f t="shared" si="101"/>
        <v>0</v>
      </c>
      <c r="G340">
        <f t="shared" si="102"/>
        <v>0</v>
      </c>
      <c r="H340">
        <f t="shared" si="103"/>
        <v>0</v>
      </c>
      <c r="I340">
        <f t="shared" si="108"/>
        <v>0</v>
      </c>
      <c r="J340">
        <f t="shared" si="109"/>
        <v>2.5</v>
      </c>
      <c r="K340">
        <f t="shared" si="104"/>
        <v>0.41666666666666663</v>
      </c>
      <c r="M340">
        <f t="shared" si="113"/>
        <v>9.636647770590849E-2</v>
      </c>
      <c r="N340">
        <f t="shared" si="110"/>
        <v>4.7482184974647438E-17</v>
      </c>
      <c r="O340">
        <f t="shared" si="114"/>
        <v>0.90363352229409044</v>
      </c>
      <c r="P340">
        <f t="shared" si="115"/>
        <v>0.18723826199303659</v>
      </c>
      <c r="Q340">
        <f t="shared" si="111"/>
        <v>1.5953827982584171E-11</v>
      </c>
      <c r="R340">
        <f t="shared" si="116"/>
        <v>0.81276173799100826</v>
      </c>
      <c r="T340">
        <f t="shared" si="105"/>
        <v>6.1447079515998144</v>
      </c>
      <c r="U340">
        <f t="shared" si="106"/>
        <v>5.5267798183388557</v>
      </c>
      <c r="W340">
        <f t="shared" si="112"/>
        <v>4.2159616234608692E-12</v>
      </c>
    </row>
    <row r="341" spans="1:23" x14ac:dyDescent="0.55000000000000004">
      <c r="A341">
        <v>338</v>
      </c>
      <c r="B341" s="3">
        <f t="shared" si="98"/>
        <v>44220</v>
      </c>
      <c r="C341">
        <f t="shared" si="99"/>
        <v>2.5</v>
      </c>
      <c r="D341">
        <f t="shared" si="100"/>
        <v>0.41666666666666663</v>
      </c>
      <c r="E341">
        <f t="shared" si="107"/>
        <v>0</v>
      </c>
      <c r="F341">
        <f t="shared" si="101"/>
        <v>0</v>
      </c>
      <c r="G341">
        <f t="shared" si="102"/>
        <v>0</v>
      </c>
      <c r="H341">
        <f t="shared" si="103"/>
        <v>0</v>
      </c>
      <c r="I341">
        <f t="shared" si="108"/>
        <v>0</v>
      </c>
      <c r="J341">
        <f t="shared" si="109"/>
        <v>2.5</v>
      </c>
      <c r="K341">
        <f t="shared" si="104"/>
        <v>0.41666666666666663</v>
      </c>
      <c r="M341">
        <f t="shared" si="113"/>
        <v>9.636647770590849E-2</v>
      </c>
      <c r="N341">
        <f t="shared" si="110"/>
        <v>4.1475025362117527E-17</v>
      </c>
      <c r="O341">
        <f t="shared" si="114"/>
        <v>0.90363352229409044</v>
      </c>
      <c r="P341">
        <f t="shared" si="115"/>
        <v>0.18723826199179194</v>
      </c>
      <c r="Q341">
        <f t="shared" si="111"/>
        <v>1.4539509578651365E-11</v>
      </c>
      <c r="R341">
        <f t="shared" si="116"/>
        <v>0.81276173799366724</v>
      </c>
      <c r="T341">
        <f t="shared" si="105"/>
        <v>6.1447079515998144</v>
      </c>
      <c r="U341">
        <f t="shared" si="106"/>
        <v>5.5267798183569372</v>
      </c>
      <c r="W341">
        <f t="shared" si="112"/>
        <v>3.8422135724723538E-12</v>
      </c>
    </row>
    <row r="342" spans="1:23" x14ac:dyDescent="0.55000000000000004">
      <c r="A342">
        <v>339</v>
      </c>
      <c r="B342" s="3">
        <f t="shared" si="98"/>
        <v>44221</v>
      </c>
      <c r="C342">
        <f t="shared" si="99"/>
        <v>2.5</v>
      </c>
      <c r="D342">
        <f t="shared" si="100"/>
        <v>0.41666666666666663</v>
      </c>
      <c r="E342">
        <f t="shared" si="107"/>
        <v>0</v>
      </c>
      <c r="F342">
        <f t="shared" si="101"/>
        <v>0</v>
      </c>
      <c r="G342">
        <f t="shared" si="102"/>
        <v>0</v>
      </c>
      <c r="H342">
        <f t="shared" si="103"/>
        <v>0</v>
      </c>
      <c r="I342">
        <f t="shared" si="108"/>
        <v>0</v>
      </c>
      <c r="J342">
        <f t="shared" si="109"/>
        <v>2.5</v>
      </c>
      <c r="K342">
        <f t="shared" si="104"/>
        <v>0.41666666666666663</v>
      </c>
      <c r="M342">
        <f t="shared" si="113"/>
        <v>9.636647770590849E-2</v>
      </c>
      <c r="N342">
        <f t="shared" si="110"/>
        <v>3.6227855346310643E-17</v>
      </c>
      <c r="O342">
        <f t="shared" si="114"/>
        <v>0.90363352229409044</v>
      </c>
      <c r="P342">
        <f t="shared" si="115"/>
        <v>0.18723826199065763</v>
      </c>
      <c r="Q342">
        <f t="shared" si="111"/>
        <v>1.325057152542601E-11</v>
      </c>
      <c r="R342">
        <f t="shared" si="116"/>
        <v>0.81276173799609053</v>
      </c>
      <c r="T342">
        <f t="shared" si="105"/>
        <v>6.1447079515998144</v>
      </c>
      <c r="U342">
        <f t="shared" si="106"/>
        <v>5.5267798183734156</v>
      </c>
      <c r="W342">
        <f t="shared" si="112"/>
        <v>3.5015985568585365E-12</v>
      </c>
    </row>
    <row r="343" spans="1:23" x14ac:dyDescent="0.55000000000000004">
      <c r="A343">
        <v>340</v>
      </c>
      <c r="B343" s="3">
        <f t="shared" si="98"/>
        <v>44222</v>
      </c>
      <c r="C343">
        <f t="shared" si="99"/>
        <v>2.5</v>
      </c>
      <c r="D343">
        <f t="shared" si="100"/>
        <v>0.41666666666666663</v>
      </c>
      <c r="E343">
        <f t="shared" si="107"/>
        <v>0</v>
      </c>
      <c r="F343">
        <f t="shared" si="101"/>
        <v>0</v>
      </c>
      <c r="G343">
        <f t="shared" si="102"/>
        <v>0</v>
      </c>
      <c r="H343">
        <f t="shared" si="103"/>
        <v>0</v>
      </c>
      <c r="I343">
        <f t="shared" si="108"/>
        <v>0</v>
      </c>
      <c r="J343">
        <f t="shared" si="109"/>
        <v>2.5</v>
      </c>
      <c r="K343">
        <f t="shared" si="104"/>
        <v>0.41666666666666663</v>
      </c>
      <c r="M343">
        <f t="shared" si="113"/>
        <v>9.636647770590849E-2</v>
      </c>
      <c r="N343">
        <f t="shared" si="110"/>
        <v>3.1644525627993505E-17</v>
      </c>
      <c r="O343">
        <f t="shared" si="114"/>
        <v>0.90363352229409044</v>
      </c>
      <c r="P343">
        <f t="shared" si="115"/>
        <v>0.18723826198962387</v>
      </c>
      <c r="Q343">
        <f t="shared" si="111"/>
        <v>1.2075898764023202E-11</v>
      </c>
      <c r="R343">
        <f t="shared" si="116"/>
        <v>0.81276173799829898</v>
      </c>
      <c r="T343">
        <f t="shared" si="105"/>
        <v>6.1447079515998144</v>
      </c>
      <c r="U343">
        <f t="shared" si="106"/>
        <v>5.5267798183884329</v>
      </c>
      <c r="W343">
        <f t="shared" si="112"/>
        <v>3.1911793090400967E-12</v>
      </c>
    </row>
    <row r="344" spans="1:23" x14ac:dyDescent="0.55000000000000004">
      <c r="A344">
        <v>341</v>
      </c>
      <c r="B344" s="3">
        <f t="shared" si="98"/>
        <v>44223</v>
      </c>
      <c r="C344">
        <f t="shared" si="99"/>
        <v>2.5</v>
      </c>
      <c r="D344">
        <f t="shared" si="100"/>
        <v>0.41666666666666663</v>
      </c>
      <c r="E344">
        <f t="shared" si="107"/>
        <v>0</v>
      </c>
      <c r="F344">
        <f t="shared" si="101"/>
        <v>0</v>
      </c>
      <c r="G344">
        <f t="shared" si="102"/>
        <v>0</v>
      </c>
      <c r="H344">
        <f t="shared" si="103"/>
        <v>0</v>
      </c>
      <c r="I344">
        <f t="shared" si="108"/>
        <v>0</v>
      </c>
      <c r="J344">
        <f t="shared" si="109"/>
        <v>2.5</v>
      </c>
      <c r="K344">
        <f t="shared" si="104"/>
        <v>0.41666666666666663</v>
      </c>
      <c r="M344">
        <f t="shared" si="113"/>
        <v>9.636647770590849E-2</v>
      </c>
      <c r="N344">
        <f t="shared" si="110"/>
        <v>2.7641051137262957E-17</v>
      </c>
      <c r="O344">
        <f t="shared" si="114"/>
        <v>0.90363352229409044</v>
      </c>
      <c r="P344">
        <f t="shared" si="115"/>
        <v>0.18723826198868176</v>
      </c>
      <c r="Q344">
        <f t="shared" si="111"/>
        <v>1.1005361593576982E-11</v>
      </c>
      <c r="R344">
        <f t="shared" si="116"/>
        <v>0.8127617380003116</v>
      </c>
      <c r="T344">
        <f t="shared" si="105"/>
        <v>6.1447079515998144</v>
      </c>
      <c r="U344">
        <f t="shared" si="106"/>
        <v>5.5267798184021188</v>
      </c>
      <c r="W344">
        <f t="shared" si="112"/>
        <v>2.9082789523355873E-12</v>
      </c>
    </row>
    <row r="345" spans="1:23" x14ac:dyDescent="0.55000000000000004">
      <c r="A345">
        <v>342</v>
      </c>
      <c r="B345" s="3">
        <f t="shared" si="98"/>
        <v>44224</v>
      </c>
      <c r="C345">
        <f t="shared" si="99"/>
        <v>2.5</v>
      </c>
      <c r="D345">
        <f t="shared" si="100"/>
        <v>0.41666666666666663</v>
      </c>
      <c r="E345">
        <f t="shared" si="107"/>
        <v>0</v>
      </c>
      <c r="F345">
        <f t="shared" si="101"/>
        <v>0</v>
      </c>
      <c r="G345">
        <f t="shared" si="102"/>
        <v>0</v>
      </c>
      <c r="H345">
        <f t="shared" si="103"/>
        <v>0</v>
      </c>
      <c r="I345">
        <f t="shared" si="108"/>
        <v>0</v>
      </c>
      <c r="J345">
        <f t="shared" si="109"/>
        <v>2.5</v>
      </c>
      <c r="K345">
        <f t="shared" si="104"/>
        <v>0.41666666666666663</v>
      </c>
      <c r="M345">
        <f t="shared" si="113"/>
        <v>9.636647770590849E-2</v>
      </c>
      <c r="N345">
        <f t="shared" si="110"/>
        <v>2.4144072088630349E-17</v>
      </c>
      <c r="O345">
        <f t="shared" si="114"/>
        <v>0.90363352229409044</v>
      </c>
      <c r="P345">
        <f t="shared" si="115"/>
        <v>0.18723826198782317</v>
      </c>
      <c r="Q345">
        <f t="shared" si="111"/>
        <v>1.0029728318538461E-11</v>
      </c>
      <c r="R345">
        <f t="shared" si="116"/>
        <v>0.81276173800214579</v>
      </c>
      <c r="T345">
        <f t="shared" si="105"/>
        <v>6.1447079515998144</v>
      </c>
      <c r="U345">
        <f t="shared" si="106"/>
        <v>5.5267798184145907</v>
      </c>
      <c r="W345">
        <f t="shared" si="112"/>
        <v>2.6504579171197892E-12</v>
      </c>
    </row>
    <row r="346" spans="1:23" x14ac:dyDescent="0.55000000000000004">
      <c r="A346">
        <v>343</v>
      </c>
      <c r="B346" s="3">
        <f t="shared" si="98"/>
        <v>44225</v>
      </c>
      <c r="C346">
        <f t="shared" si="99"/>
        <v>2.5</v>
      </c>
      <c r="D346">
        <f t="shared" si="100"/>
        <v>0.41666666666666663</v>
      </c>
      <c r="E346">
        <f t="shared" si="107"/>
        <v>0</v>
      </c>
      <c r="F346">
        <f t="shared" si="101"/>
        <v>0</v>
      </c>
      <c r="G346">
        <f t="shared" si="102"/>
        <v>0</v>
      </c>
      <c r="H346">
        <f t="shared" si="103"/>
        <v>0</v>
      </c>
      <c r="I346">
        <f t="shared" si="108"/>
        <v>0</v>
      </c>
      <c r="J346">
        <f t="shared" si="109"/>
        <v>2.5</v>
      </c>
      <c r="K346">
        <f t="shared" si="104"/>
        <v>0.41666666666666663</v>
      </c>
      <c r="M346">
        <f t="shared" si="113"/>
        <v>9.636647770590849E-2</v>
      </c>
      <c r="N346">
        <f t="shared" si="110"/>
        <v>2.1089509734133143E-17</v>
      </c>
      <c r="O346">
        <f t="shared" si="114"/>
        <v>0.90363352229409044</v>
      </c>
      <c r="P346">
        <f t="shared" si="115"/>
        <v>0.18723826198704069</v>
      </c>
      <c r="Q346">
        <f t="shared" si="111"/>
        <v>9.1405856398542152E-12</v>
      </c>
      <c r="R346">
        <f t="shared" si="116"/>
        <v>0.81276173800381746</v>
      </c>
      <c r="T346">
        <f t="shared" si="105"/>
        <v>6.1447079515998144</v>
      </c>
      <c r="U346">
        <f t="shared" si="106"/>
        <v>5.5267798184259584</v>
      </c>
      <c r="W346">
        <f t="shared" si="112"/>
        <v>2.4154929033813458E-12</v>
      </c>
    </row>
    <row r="347" spans="1:23" x14ac:dyDescent="0.55000000000000004">
      <c r="A347">
        <v>344</v>
      </c>
      <c r="B347" s="3">
        <f t="shared" si="98"/>
        <v>44226</v>
      </c>
      <c r="C347">
        <f t="shared" si="99"/>
        <v>2.5</v>
      </c>
      <c r="D347">
        <f t="shared" si="100"/>
        <v>0.41666666666666663</v>
      </c>
      <c r="E347">
        <f t="shared" si="107"/>
        <v>0</v>
      </c>
      <c r="F347">
        <f t="shared" si="101"/>
        <v>0</v>
      </c>
      <c r="G347">
        <f t="shared" si="102"/>
        <v>0</v>
      </c>
      <c r="H347">
        <f t="shared" si="103"/>
        <v>0</v>
      </c>
      <c r="I347">
        <f t="shared" si="108"/>
        <v>0</v>
      </c>
      <c r="J347">
        <f t="shared" si="109"/>
        <v>2.5</v>
      </c>
      <c r="K347">
        <f t="shared" si="104"/>
        <v>0.41666666666666663</v>
      </c>
      <c r="M347">
        <f t="shared" si="113"/>
        <v>9.636647770590849E-2</v>
      </c>
      <c r="N347">
        <f t="shared" si="110"/>
        <v>1.8421392182453821E-17</v>
      </c>
      <c r="O347">
        <f t="shared" si="114"/>
        <v>0.90363352229409044</v>
      </c>
      <c r="P347">
        <f t="shared" si="115"/>
        <v>0.18723826198632756</v>
      </c>
      <c r="Q347">
        <f t="shared" si="111"/>
        <v>8.3302661035243488E-12</v>
      </c>
      <c r="R347">
        <f t="shared" si="116"/>
        <v>0.81276173800534091</v>
      </c>
      <c r="T347">
        <f t="shared" si="105"/>
        <v>6.1447079515998144</v>
      </c>
      <c r="U347">
        <f t="shared" si="106"/>
        <v>5.5267798184363182</v>
      </c>
      <c r="W347">
        <f t="shared" si="112"/>
        <v>2.2013577082648899E-12</v>
      </c>
    </row>
    <row r="348" spans="1:23" x14ac:dyDescent="0.55000000000000004">
      <c r="A348">
        <v>345</v>
      </c>
      <c r="B348" s="3">
        <f t="shared" si="98"/>
        <v>44227</v>
      </c>
      <c r="C348">
        <f t="shared" si="99"/>
        <v>2.5</v>
      </c>
      <c r="D348">
        <f t="shared" si="100"/>
        <v>0.41666666666666663</v>
      </c>
      <c r="E348">
        <f t="shared" si="107"/>
        <v>0</v>
      </c>
      <c r="F348">
        <f t="shared" si="101"/>
        <v>0</v>
      </c>
      <c r="G348">
        <f t="shared" si="102"/>
        <v>0</v>
      </c>
      <c r="H348">
        <f t="shared" si="103"/>
        <v>0</v>
      </c>
      <c r="I348">
        <f t="shared" si="108"/>
        <v>0</v>
      </c>
      <c r="J348">
        <f t="shared" si="109"/>
        <v>2.5</v>
      </c>
      <c r="K348">
        <f t="shared" si="104"/>
        <v>0.41666666666666663</v>
      </c>
      <c r="M348">
        <f t="shared" si="113"/>
        <v>9.636647770590849E-2</v>
      </c>
      <c r="N348">
        <f t="shared" si="110"/>
        <v>1.6090828768320782E-17</v>
      </c>
      <c r="O348">
        <f t="shared" si="114"/>
        <v>0.90363352229409044</v>
      </c>
      <c r="P348">
        <f t="shared" si="115"/>
        <v>0.18723826198567767</v>
      </c>
      <c r="Q348">
        <f t="shared" si="111"/>
        <v>7.5917819808984215E-12</v>
      </c>
      <c r="R348">
        <f t="shared" si="116"/>
        <v>0.81276173800672924</v>
      </c>
      <c r="T348">
        <f t="shared" si="105"/>
        <v>6.1447079515998144</v>
      </c>
      <c r="U348">
        <f t="shared" si="106"/>
        <v>5.5267798184457586</v>
      </c>
      <c r="W348">
        <f t="shared" si="112"/>
        <v>2.0062057532654471E-12</v>
      </c>
    </row>
    <row r="349" spans="1:23" x14ac:dyDescent="0.55000000000000004">
      <c r="A349">
        <v>346</v>
      </c>
      <c r="B349" s="3">
        <f t="shared" si="98"/>
        <v>44228</v>
      </c>
      <c r="C349">
        <f t="shared" si="99"/>
        <v>2.5</v>
      </c>
      <c r="D349">
        <f t="shared" si="100"/>
        <v>0.41666666666666663</v>
      </c>
      <c r="E349">
        <f t="shared" si="107"/>
        <v>0</v>
      </c>
      <c r="F349">
        <f t="shared" si="101"/>
        <v>0</v>
      </c>
      <c r="G349">
        <f t="shared" si="102"/>
        <v>0</v>
      </c>
      <c r="H349">
        <f t="shared" si="103"/>
        <v>0</v>
      </c>
      <c r="I349">
        <f t="shared" si="108"/>
        <v>0</v>
      </c>
      <c r="J349">
        <f t="shared" si="109"/>
        <v>2.5</v>
      </c>
      <c r="K349">
        <f t="shared" si="104"/>
        <v>0.41666666666666663</v>
      </c>
      <c r="M349">
        <f t="shared" si="113"/>
        <v>9.636647770590849E-2</v>
      </c>
      <c r="N349">
        <f t="shared" si="110"/>
        <v>1.4055114178505641E-17</v>
      </c>
      <c r="O349">
        <f t="shared" si="114"/>
        <v>0.90363352229409044</v>
      </c>
      <c r="P349">
        <f t="shared" si="115"/>
        <v>0.18723826198508539</v>
      </c>
      <c r="Q349">
        <f t="shared" si="111"/>
        <v>6.9187650105310205E-12</v>
      </c>
      <c r="R349">
        <f t="shared" si="116"/>
        <v>0.81276173800799456</v>
      </c>
      <c r="T349">
        <f t="shared" si="105"/>
        <v>6.1447079515998144</v>
      </c>
      <c r="U349">
        <f t="shared" si="106"/>
        <v>5.5267798184543633</v>
      </c>
      <c r="W349">
        <f t="shared" si="112"/>
        <v>1.8283541603997028E-12</v>
      </c>
    </row>
    <row r="350" spans="1:23" x14ac:dyDescent="0.55000000000000004">
      <c r="A350">
        <v>347</v>
      </c>
      <c r="B350" s="3">
        <f t="shared" si="98"/>
        <v>44229</v>
      </c>
      <c r="C350">
        <f t="shared" si="99"/>
        <v>2.5</v>
      </c>
      <c r="D350">
        <f t="shared" si="100"/>
        <v>0.41666666666666663</v>
      </c>
      <c r="E350">
        <f t="shared" si="107"/>
        <v>0</v>
      </c>
      <c r="F350">
        <f t="shared" si="101"/>
        <v>0</v>
      </c>
      <c r="G350">
        <f t="shared" si="102"/>
        <v>0</v>
      </c>
      <c r="H350">
        <f t="shared" si="103"/>
        <v>0</v>
      </c>
      <c r="I350">
        <f t="shared" si="108"/>
        <v>0</v>
      </c>
      <c r="J350">
        <f t="shared" si="109"/>
        <v>2.5</v>
      </c>
      <c r="K350">
        <f t="shared" si="104"/>
        <v>0.41666666666666663</v>
      </c>
      <c r="M350">
        <f t="shared" si="113"/>
        <v>9.636647770590849E-2</v>
      </c>
      <c r="N350">
        <f t="shared" si="110"/>
        <v>1.2276945918395102E-17</v>
      </c>
      <c r="O350">
        <f t="shared" si="114"/>
        <v>0.90363352229409044</v>
      </c>
      <c r="P350">
        <f t="shared" si="115"/>
        <v>0.18723826198454563</v>
      </c>
      <c r="Q350">
        <f t="shared" si="111"/>
        <v>6.305411481965454E-12</v>
      </c>
      <c r="R350">
        <f t="shared" si="116"/>
        <v>0.81276173800914764</v>
      </c>
      <c r="T350">
        <f t="shared" si="105"/>
        <v>6.1447079515998144</v>
      </c>
      <c r="U350">
        <f t="shared" si="106"/>
        <v>5.5267798184622032</v>
      </c>
      <c r="W350">
        <f t="shared" si="112"/>
        <v>1.6662692400362205E-12</v>
      </c>
    </row>
    <row r="351" spans="1:23" x14ac:dyDescent="0.55000000000000004">
      <c r="A351">
        <v>348</v>
      </c>
      <c r="B351" s="3">
        <f t="shared" si="98"/>
        <v>44230</v>
      </c>
      <c r="C351">
        <f t="shared" si="99"/>
        <v>2.5</v>
      </c>
      <c r="D351">
        <f t="shared" si="100"/>
        <v>0.41666666666666663</v>
      </c>
      <c r="E351">
        <f t="shared" si="107"/>
        <v>0</v>
      </c>
      <c r="F351">
        <f t="shared" si="101"/>
        <v>0</v>
      </c>
      <c r="G351">
        <f t="shared" si="102"/>
        <v>0</v>
      </c>
      <c r="H351">
        <f t="shared" si="103"/>
        <v>0</v>
      </c>
      <c r="I351">
        <f t="shared" si="108"/>
        <v>0</v>
      </c>
      <c r="J351">
        <f t="shared" si="109"/>
        <v>2.5</v>
      </c>
      <c r="K351">
        <f t="shared" si="104"/>
        <v>0.41666666666666663</v>
      </c>
      <c r="M351">
        <f t="shared" si="113"/>
        <v>9.636647770590849E-2</v>
      </c>
      <c r="N351">
        <f t="shared" si="110"/>
        <v>1.0723740779971614E-17</v>
      </c>
      <c r="O351">
        <f t="shared" si="114"/>
        <v>0.90363352229409044</v>
      </c>
      <c r="P351">
        <f t="shared" si="115"/>
        <v>0.18723826198405372</v>
      </c>
      <c r="Q351">
        <f t="shared" si="111"/>
        <v>5.7464321878797989E-12</v>
      </c>
      <c r="R351">
        <f t="shared" si="116"/>
        <v>0.81276173801019858</v>
      </c>
      <c r="T351">
        <f t="shared" si="105"/>
        <v>6.1447079515998144</v>
      </c>
      <c r="U351">
        <f t="shared" si="106"/>
        <v>5.5267798184693495</v>
      </c>
      <c r="W351">
        <f t="shared" si="112"/>
        <v>1.5185532652400133E-12</v>
      </c>
    </row>
    <row r="352" spans="1:23" x14ac:dyDescent="0.55000000000000004">
      <c r="A352">
        <v>349</v>
      </c>
      <c r="B352" s="3">
        <f t="shared" si="98"/>
        <v>44231</v>
      </c>
      <c r="C352">
        <f t="shared" si="99"/>
        <v>2.5</v>
      </c>
      <c r="D352">
        <f t="shared" si="100"/>
        <v>0.41666666666666663</v>
      </c>
      <c r="E352">
        <f t="shared" si="107"/>
        <v>0</v>
      </c>
      <c r="F352">
        <f t="shared" si="101"/>
        <v>0</v>
      </c>
      <c r="G352">
        <f t="shared" si="102"/>
        <v>0</v>
      </c>
      <c r="H352">
        <f t="shared" si="103"/>
        <v>0</v>
      </c>
      <c r="I352">
        <f t="shared" si="108"/>
        <v>0</v>
      </c>
      <c r="J352">
        <f t="shared" si="109"/>
        <v>2.5</v>
      </c>
      <c r="K352">
        <f t="shared" si="104"/>
        <v>0.41666666666666663</v>
      </c>
      <c r="M352">
        <f t="shared" si="113"/>
        <v>9.636647770590849E-2</v>
      </c>
      <c r="N352">
        <f t="shared" si="110"/>
        <v>9.3670377861417941E-18</v>
      </c>
      <c r="O352">
        <f t="shared" si="114"/>
        <v>0.90363352229409044</v>
      </c>
      <c r="P352">
        <f t="shared" si="115"/>
        <v>0.18723826198360541</v>
      </c>
      <c r="Q352">
        <f t="shared" si="111"/>
        <v>5.2370068130114318E-12</v>
      </c>
      <c r="R352">
        <f t="shared" si="116"/>
        <v>0.81276173801115636</v>
      </c>
      <c r="T352">
        <f t="shared" si="105"/>
        <v>6.1447079515998144</v>
      </c>
      <c r="U352">
        <f t="shared" si="106"/>
        <v>5.5267798184758625</v>
      </c>
      <c r="W352">
        <f t="shared" si="112"/>
        <v>1.3839324185810513E-12</v>
      </c>
    </row>
    <row r="353" spans="1:23" x14ac:dyDescent="0.55000000000000004">
      <c r="A353">
        <v>350</v>
      </c>
      <c r="B353" s="3">
        <f t="shared" si="98"/>
        <v>44232</v>
      </c>
      <c r="C353">
        <f t="shared" si="99"/>
        <v>2.5</v>
      </c>
      <c r="D353">
        <f t="shared" si="100"/>
        <v>0.41666666666666663</v>
      </c>
      <c r="E353">
        <f t="shared" si="107"/>
        <v>0</v>
      </c>
      <c r="F353">
        <f t="shared" si="101"/>
        <v>0</v>
      </c>
      <c r="G353">
        <f t="shared" si="102"/>
        <v>0</v>
      </c>
      <c r="H353">
        <f t="shared" si="103"/>
        <v>0</v>
      </c>
      <c r="I353">
        <f t="shared" si="108"/>
        <v>0</v>
      </c>
      <c r="J353">
        <f t="shared" si="109"/>
        <v>2.5</v>
      </c>
      <c r="K353">
        <f t="shared" si="104"/>
        <v>0.41666666666666663</v>
      </c>
      <c r="M353">
        <f t="shared" si="113"/>
        <v>9.636647770590849E-2</v>
      </c>
      <c r="N353">
        <f t="shared" si="110"/>
        <v>8.1819766709467606E-18</v>
      </c>
      <c r="O353">
        <f t="shared" si="114"/>
        <v>0.90363352229409044</v>
      </c>
      <c r="P353">
        <f t="shared" si="115"/>
        <v>0.18723826198319685</v>
      </c>
      <c r="Q353">
        <f t="shared" si="111"/>
        <v>4.7727423665364268E-12</v>
      </c>
      <c r="R353">
        <f t="shared" si="116"/>
        <v>0.81276173801202922</v>
      </c>
      <c r="T353">
        <f t="shared" si="105"/>
        <v>6.1447079515998144</v>
      </c>
      <c r="U353">
        <f t="shared" si="106"/>
        <v>5.5267798184817982</v>
      </c>
      <c r="W353">
        <f t="shared" si="112"/>
        <v>1.2612458074669195E-12</v>
      </c>
    </row>
    <row r="354" spans="1:23" x14ac:dyDescent="0.55000000000000004">
      <c r="A354">
        <v>351</v>
      </c>
      <c r="B354" s="3">
        <f t="shared" si="98"/>
        <v>44233</v>
      </c>
      <c r="C354">
        <f t="shared" si="99"/>
        <v>2.5</v>
      </c>
      <c r="D354">
        <f t="shared" si="100"/>
        <v>0.41666666666666663</v>
      </c>
      <c r="E354">
        <f t="shared" si="107"/>
        <v>0</v>
      </c>
      <c r="F354">
        <f t="shared" si="101"/>
        <v>0</v>
      </c>
      <c r="G354">
        <f t="shared" si="102"/>
        <v>0</v>
      </c>
      <c r="H354">
        <f t="shared" si="103"/>
        <v>0</v>
      </c>
      <c r="I354">
        <f t="shared" si="108"/>
        <v>0</v>
      </c>
      <c r="J354">
        <f t="shared" si="109"/>
        <v>2.5</v>
      </c>
      <c r="K354">
        <f t="shared" si="104"/>
        <v>0.41666666666666663</v>
      </c>
      <c r="M354">
        <f t="shared" si="113"/>
        <v>9.636647770590849E-2</v>
      </c>
      <c r="N354">
        <f t="shared" si="110"/>
        <v>7.1468423393102397E-18</v>
      </c>
      <c r="O354">
        <f t="shared" si="114"/>
        <v>0.90363352229409044</v>
      </c>
      <c r="P354">
        <f t="shared" si="115"/>
        <v>0.18723826198282451</v>
      </c>
      <c r="Q354">
        <f t="shared" si="111"/>
        <v>4.3496352994486269E-12</v>
      </c>
      <c r="R354">
        <f t="shared" si="116"/>
        <v>0.8127617380128247</v>
      </c>
      <c r="T354">
        <f t="shared" si="105"/>
        <v>6.1447079515998144</v>
      </c>
      <c r="U354">
        <f t="shared" si="106"/>
        <v>5.5267798184872081</v>
      </c>
      <c r="W354">
        <f t="shared" si="112"/>
        <v>1.1494354532741893E-12</v>
      </c>
    </row>
    <row r="355" spans="1:23" x14ac:dyDescent="0.55000000000000004">
      <c r="A355">
        <v>352</v>
      </c>
      <c r="B355" s="3">
        <f t="shared" si="98"/>
        <v>44234</v>
      </c>
      <c r="C355">
        <f t="shared" si="99"/>
        <v>2.5</v>
      </c>
      <c r="D355">
        <f t="shared" si="100"/>
        <v>0.41666666666666663</v>
      </c>
      <c r="E355">
        <f t="shared" si="107"/>
        <v>0</v>
      </c>
      <c r="F355">
        <f t="shared" si="101"/>
        <v>0</v>
      </c>
      <c r="G355">
        <f t="shared" si="102"/>
        <v>0</v>
      </c>
      <c r="H355">
        <f t="shared" si="103"/>
        <v>0</v>
      </c>
      <c r="I355">
        <f t="shared" si="108"/>
        <v>0</v>
      </c>
      <c r="J355">
        <f t="shared" si="109"/>
        <v>2.5</v>
      </c>
      <c r="K355">
        <f t="shared" si="104"/>
        <v>0.41666666666666663</v>
      </c>
      <c r="M355">
        <f t="shared" si="113"/>
        <v>9.636647770590849E-2</v>
      </c>
      <c r="N355">
        <f t="shared" si="110"/>
        <v>6.2426669589913592E-18</v>
      </c>
      <c r="O355">
        <f t="shared" si="114"/>
        <v>0.90363352229409044</v>
      </c>
      <c r="P355">
        <f t="shared" si="115"/>
        <v>0.18723826198248517</v>
      </c>
      <c r="Q355">
        <f t="shared" si="111"/>
        <v>3.9640369802604818E-12</v>
      </c>
      <c r="R355">
        <f t="shared" si="116"/>
        <v>0.81276173801354967</v>
      </c>
      <c r="T355">
        <f t="shared" si="105"/>
        <v>6.1447079515998144</v>
      </c>
      <c r="U355">
        <f t="shared" si="106"/>
        <v>5.5267798184921375</v>
      </c>
      <c r="W355">
        <f t="shared" si="112"/>
        <v>1.0475371679505441E-12</v>
      </c>
    </row>
    <row r="356" spans="1:23" x14ac:dyDescent="0.55000000000000004">
      <c r="A356">
        <v>353</v>
      </c>
      <c r="B356" s="3">
        <f t="shared" si="98"/>
        <v>44235</v>
      </c>
      <c r="C356">
        <f t="shared" si="99"/>
        <v>2.5</v>
      </c>
      <c r="D356">
        <f t="shared" si="100"/>
        <v>0.41666666666666663</v>
      </c>
      <c r="E356">
        <f t="shared" si="107"/>
        <v>0</v>
      </c>
      <c r="F356">
        <f t="shared" si="101"/>
        <v>0</v>
      </c>
      <c r="G356">
        <f t="shared" si="102"/>
        <v>0</v>
      </c>
      <c r="H356">
        <f t="shared" si="103"/>
        <v>0</v>
      </c>
      <c r="I356">
        <f t="shared" si="108"/>
        <v>0</v>
      </c>
      <c r="J356">
        <f t="shared" si="109"/>
        <v>2.5</v>
      </c>
      <c r="K356">
        <f t="shared" si="104"/>
        <v>0.41666666666666663</v>
      </c>
      <c r="M356">
        <f t="shared" si="113"/>
        <v>9.636647770590849E-2</v>
      </c>
      <c r="N356">
        <f t="shared" si="110"/>
        <v>5.4528823934632375E-18</v>
      </c>
      <c r="O356">
        <f t="shared" si="114"/>
        <v>0.90363352229409044</v>
      </c>
      <c r="P356">
        <f t="shared" si="115"/>
        <v>0.18723826198217591</v>
      </c>
      <c r="Q356">
        <f t="shared" si="111"/>
        <v>3.6126222313080148E-12</v>
      </c>
      <c r="R356">
        <f t="shared" si="116"/>
        <v>0.81276173801421037</v>
      </c>
      <c r="T356">
        <f t="shared" si="105"/>
        <v>6.1447079515998144</v>
      </c>
      <c r="U356">
        <f t="shared" si="106"/>
        <v>5.5267798184966299</v>
      </c>
      <c r="W356">
        <f t="shared" si="112"/>
        <v>9.5467223941273247E-13</v>
      </c>
    </row>
    <row r="357" spans="1:23" x14ac:dyDescent="0.55000000000000004">
      <c r="A357">
        <v>354</v>
      </c>
      <c r="B357" s="3">
        <f t="shared" si="98"/>
        <v>44236</v>
      </c>
      <c r="C357">
        <f t="shared" si="99"/>
        <v>2.5</v>
      </c>
      <c r="D357">
        <f t="shared" si="100"/>
        <v>0.41666666666666663</v>
      </c>
      <c r="E357">
        <f t="shared" si="107"/>
        <v>0</v>
      </c>
      <c r="F357">
        <f t="shared" si="101"/>
        <v>0</v>
      </c>
      <c r="G357">
        <f t="shared" si="102"/>
        <v>0</v>
      </c>
      <c r="H357">
        <f t="shared" si="103"/>
        <v>0</v>
      </c>
      <c r="I357">
        <f t="shared" si="108"/>
        <v>0</v>
      </c>
      <c r="J357">
        <f t="shared" si="109"/>
        <v>2.5</v>
      </c>
      <c r="K357">
        <f t="shared" si="104"/>
        <v>0.41666666666666663</v>
      </c>
      <c r="M357">
        <f t="shared" si="113"/>
        <v>9.636647770590849E-2</v>
      </c>
      <c r="N357">
        <f t="shared" si="110"/>
        <v>4.7630166068871217E-18</v>
      </c>
      <c r="O357">
        <f t="shared" si="114"/>
        <v>0.90363352229409044</v>
      </c>
      <c r="P357">
        <f t="shared" si="115"/>
        <v>0.18723826198189408</v>
      </c>
      <c r="Q357">
        <f t="shared" si="111"/>
        <v>3.2923606543351299E-12</v>
      </c>
      <c r="R357">
        <f t="shared" si="116"/>
        <v>0.81276173801481244</v>
      </c>
      <c r="T357">
        <f t="shared" si="105"/>
        <v>6.1447079515998144</v>
      </c>
      <c r="U357">
        <f t="shared" si="106"/>
        <v>5.5267798185007244</v>
      </c>
      <c r="W357">
        <f t="shared" si="112"/>
        <v>8.7003985404001343E-13</v>
      </c>
    </row>
    <row r="358" spans="1:23" x14ac:dyDescent="0.55000000000000004">
      <c r="A358">
        <v>355</v>
      </c>
      <c r="B358" s="3">
        <f t="shared" si="98"/>
        <v>44237</v>
      </c>
      <c r="C358">
        <f t="shared" si="99"/>
        <v>2.5</v>
      </c>
      <c r="D358">
        <f t="shared" si="100"/>
        <v>0.41666666666666663</v>
      </c>
      <c r="E358">
        <f t="shared" si="107"/>
        <v>0</v>
      </c>
      <c r="F358">
        <f t="shared" si="101"/>
        <v>0</v>
      </c>
      <c r="G358">
        <f t="shared" si="102"/>
        <v>0</v>
      </c>
      <c r="H358">
        <f t="shared" si="103"/>
        <v>0</v>
      </c>
      <c r="I358">
        <f t="shared" si="108"/>
        <v>0</v>
      </c>
      <c r="J358">
        <f t="shared" si="109"/>
        <v>2.5</v>
      </c>
      <c r="K358">
        <f t="shared" si="104"/>
        <v>0.41666666666666663</v>
      </c>
      <c r="M358">
        <f t="shared" si="113"/>
        <v>9.636647770590849E-2</v>
      </c>
      <c r="N358">
        <f t="shared" si="110"/>
        <v>4.1604284780977929E-18</v>
      </c>
      <c r="O358">
        <f t="shared" si="114"/>
        <v>0.90363352229409044</v>
      </c>
      <c r="P358">
        <f t="shared" si="115"/>
        <v>0.18723826198163723</v>
      </c>
      <c r="Q358">
        <f t="shared" si="111"/>
        <v>3.0004904980856421E-12</v>
      </c>
      <c r="R358">
        <f t="shared" si="116"/>
        <v>0.81276173801536111</v>
      </c>
      <c r="T358">
        <f t="shared" si="105"/>
        <v>6.1447079515998144</v>
      </c>
      <c r="U358">
        <f t="shared" si="106"/>
        <v>5.5267798185044548</v>
      </c>
      <c r="W358">
        <f t="shared" si="112"/>
        <v>7.9291019091904363E-13</v>
      </c>
    </row>
    <row r="359" spans="1:23" x14ac:dyDescent="0.55000000000000004">
      <c r="A359">
        <v>356</v>
      </c>
      <c r="B359" s="3">
        <f t="shared" si="98"/>
        <v>44238</v>
      </c>
      <c r="C359">
        <f t="shared" si="99"/>
        <v>2.5</v>
      </c>
      <c r="D359">
        <f t="shared" si="100"/>
        <v>0.41666666666666663</v>
      </c>
      <c r="E359">
        <f t="shared" si="107"/>
        <v>0</v>
      </c>
      <c r="F359">
        <f t="shared" si="101"/>
        <v>0</v>
      </c>
      <c r="G359">
        <f t="shared" si="102"/>
        <v>0</v>
      </c>
      <c r="H359">
        <f t="shared" si="103"/>
        <v>0</v>
      </c>
      <c r="I359">
        <f t="shared" si="108"/>
        <v>0</v>
      </c>
      <c r="J359">
        <f t="shared" si="109"/>
        <v>2.5</v>
      </c>
      <c r="K359">
        <f t="shared" si="104"/>
        <v>0.41666666666666663</v>
      </c>
      <c r="M359">
        <f t="shared" si="113"/>
        <v>9.636647770590849E-2</v>
      </c>
      <c r="N359">
        <f t="shared" si="110"/>
        <v>3.6340761643238426E-18</v>
      </c>
      <c r="O359">
        <f t="shared" si="114"/>
        <v>0.90363352229409044</v>
      </c>
      <c r="P359">
        <f t="shared" si="115"/>
        <v>0.18723826198140314</v>
      </c>
      <c r="Q359">
        <f t="shared" si="111"/>
        <v>2.7344948425521901E-12</v>
      </c>
      <c r="R359">
        <f t="shared" si="116"/>
        <v>0.81276173801586116</v>
      </c>
      <c r="T359">
        <f t="shared" si="105"/>
        <v>6.1447079515998144</v>
      </c>
      <c r="U359">
        <f t="shared" si="106"/>
        <v>5.5267798185078556</v>
      </c>
      <c r="W359">
        <f t="shared" si="112"/>
        <v>7.226181282889587E-13</v>
      </c>
    </row>
    <row r="360" spans="1:23" x14ac:dyDescent="0.55000000000000004">
      <c r="A360">
        <v>357</v>
      </c>
      <c r="B360" s="3">
        <f t="shared" si="98"/>
        <v>44239</v>
      </c>
      <c r="C360">
        <f t="shared" si="99"/>
        <v>2.5</v>
      </c>
      <c r="D360">
        <f t="shared" si="100"/>
        <v>0.41666666666666663</v>
      </c>
      <c r="E360">
        <f t="shared" si="107"/>
        <v>0</v>
      </c>
      <c r="F360">
        <f t="shared" si="101"/>
        <v>0</v>
      </c>
      <c r="G360">
        <f t="shared" si="102"/>
        <v>0</v>
      </c>
      <c r="H360">
        <f t="shared" si="103"/>
        <v>0</v>
      </c>
      <c r="I360">
        <f t="shared" si="108"/>
        <v>0</v>
      </c>
      <c r="J360">
        <f t="shared" si="109"/>
        <v>2.5</v>
      </c>
      <c r="K360">
        <f t="shared" si="104"/>
        <v>0.41666666666666663</v>
      </c>
      <c r="M360">
        <f t="shared" si="113"/>
        <v>9.636647770590849E-2</v>
      </c>
      <c r="N360">
        <f t="shared" si="110"/>
        <v>3.1743147701327382E-18</v>
      </c>
      <c r="O360">
        <f t="shared" si="114"/>
        <v>0.90363352229409044</v>
      </c>
      <c r="P360">
        <f t="shared" si="115"/>
        <v>0.18723826198118981</v>
      </c>
      <c r="Q360">
        <f t="shared" si="111"/>
        <v>2.4920798945087348E-12</v>
      </c>
      <c r="R360">
        <f t="shared" si="116"/>
        <v>0.8127617380163169</v>
      </c>
      <c r="T360">
        <f t="shared" si="105"/>
        <v>6.1447079515998144</v>
      </c>
      <c r="U360">
        <f t="shared" si="106"/>
        <v>5.5267798185109545</v>
      </c>
      <c r="W360">
        <f t="shared" si="112"/>
        <v>6.5855750791465236E-13</v>
      </c>
    </row>
    <row r="361" spans="1:23" x14ac:dyDescent="0.55000000000000004">
      <c r="A361">
        <v>358</v>
      </c>
      <c r="B361" s="3">
        <f t="shared" si="98"/>
        <v>44240</v>
      </c>
      <c r="C361">
        <f t="shared" si="99"/>
        <v>2.5</v>
      </c>
      <c r="D361">
        <f t="shared" si="100"/>
        <v>0.41666666666666663</v>
      </c>
      <c r="E361">
        <f t="shared" si="107"/>
        <v>0</v>
      </c>
      <c r="F361">
        <f t="shared" si="101"/>
        <v>0</v>
      </c>
      <c r="G361">
        <f t="shared" si="102"/>
        <v>0</v>
      </c>
      <c r="H361">
        <f t="shared" si="103"/>
        <v>0</v>
      </c>
      <c r="I361">
        <f t="shared" si="108"/>
        <v>0</v>
      </c>
      <c r="J361">
        <f t="shared" si="109"/>
        <v>2.5</v>
      </c>
      <c r="K361">
        <f t="shared" si="104"/>
        <v>0.41666666666666663</v>
      </c>
      <c r="M361">
        <f t="shared" si="113"/>
        <v>9.636647770590849E-2</v>
      </c>
      <c r="N361">
        <f t="shared" si="110"/>
        <v>2.7727196140804203E-18</v>
      </c>
      <c r="O361">
        <f t="shared" si="114"/>
        <v>0.90363352229409044</v>
      </c>
      <c r="P361">
        <f t="shared" si="115"/>
        <v>0.18723826198099539</v>
      </c>
      <c r="Q361">
        <f t="shared" si="111"/>
        <v>2.2711552071598131E-12</v>
      </c>
      <c r="R361">
        <f t="shared" si="116"/>
        <v>0.81276173801673224</v>
      </c>
      <c r="T361">
        <f t="shared" si="105"/>
        <v>6.1447079515998144</v>
      </c>
      <c r="U361">
        <f t="shared" si="106"/>
        <v>5.5267798185137789</v>
      </c>
      <c r="W361">
        <f t="shared" si="112"/>
        <v>6.001759079275202E-13</v>
      </c>
    </row>
    <row r="362" spans="1:23" x14ac:dyDescent="0.55000000000000004">
      <c r="A362">
        <v>359</v>
      </c>
      <c r="B362" s="3">
        <f t="shared" si="98"/>
        <v>44241</v>
      </c>
      <c r="C362">
        <f t="shared" si="99"/>
        <v>2.5</v>
      </c>
      <c r="D362">
        <f t="shared" si="100"/>
        <v>0.41666666666666663</v>
      </c>
      <c r="E362">
        <f t="shared" si="107"/>
        <v>0</v>
      </c>
      <c r="F362">
        <f t="shared" si="101"/>
        <v>0</v>
      </c>
      <c r="G362">
        <f t="shared" si="102"/>
        <v>0</v>
      </c>
      <c r="H362">
        <f t="shared" si="103"/>
        <v>0</v>
      </c>
      <c r="I362">
        <f t="shared" si="108"/>
        <v>0</v>
      </c>
      <c r="J362">
        <f t="shared" si="109"/>
        <v>2.5</v>
      </c>
      <c r="K362">
        <f t="shared" si="104"/>
        <v>0.41666666666666663</v>
      </c>
      <c r="M362">
        <f t="shared" si="113"/>
        <v>9.636647770590849E-2</v>
      </c>
      <c r="N362">
        <f t="shared" si="110"/>
        <v>2.4219318545982738E-18</v>
      </c>
      <c r="O362">
        <f t="shared" si="114"/>
        <v>0.90363352229409044</v>
      </c>
      <c r="P362">
        <f t="shared" si="115"/>
        <v>0.18723826198081819</v>
      </c>
      <c r="Q362">
        <f t="shared" si="111"/>
        <v>2.0698156533322156E-12</v>
      </c>
      <c r="R362">
        <f t="shared" si="116"/>
        <v>0.81276173801711071</v>
      </c>
      <c r="T362">
        <f t="shared" si="105"/>
        <v>6.1447079515998144</v>
      </c>
      <c r="U362">
        <f t="shared" si="106"/>
        <v>5.5267798185163528</v>
      </c>
      <c r="W362">
        <f t="shared" si="112"/>
        <v>5.469698790576549E-13</v>
      </c>
    </row>
    <row r="363" spans="1:23" x14ac:dyDescent="0.55000000000000004">
      <c r="A363">
        <v>360</v>
      </c>
      <c r="B363" s="3">
        <f t="shared" si="98"/>
        <v>44242</v>
      </c>
      <c r="C363">
        <f t="shared" si="99"/>
        <v>2.5</v>
      </c>
      <c r="D363">
        <f t="shared" si="100"/>
        <v>0.41666666666666663</v>
      </c>
      <c r="E363">
        <f t="shared" si="107"/>
        <v>0</v>
      </c>
      <c r="F363">
        <f t="shared" si="101"/>
        <v>0</v>
      </c>
      <c r="G363">
        <f t="shared" si="102"/>
        <v>0</v>
      </c>
      <c r="H363">
        <f t="shared" si="103"/>
        <v>0</v>
      </c>
      <c r="I363">
        <f t="shared" si="108"/>
        <v>0</v>
      </c>
      <c r="J363">
        <f t="shared" si="109"/>
        <v>2.5</v>
      </c>
      <c r="K363">
        <f t="shared" si="104"/>
        <v>0.41666666666666663</v>
      </c>
      <c r="M363">
        <f t="shared" si="113"/>
        <v>9.636647770590849E-2</v>
      </c>
      <c r="N363">
        <f t="shared" si="110"/>
        <v>2.115523646361634E-18</v>
      </c>
      <c r="O363">
        <f t="shared" si="114"/>
        <v>0.90363352229409044</v>
      </c>
      <c r="P363">
        <f t="shared" si="115"/>
        <v>0.18723826198065671</v>
      </c>
      <c r="Q363">
        <f t="shared" si="111"/>
        <v>1.8863249967562694E-12</v>
      </c>
      <c r="R363">
        <f t="shared" si="116"/>
        <v>0.81276173801745566</v>
      </c>
      <c r="T363">
        <f t="shared" si="105"/>
        <v>6.1447079515998144</v>
      </c>
      <c r="U363">
        <f t="shared" si="106"/>
        <v>5.5267798185186976</v>
      </c>
      <c r="W363">
        <f t="shared" si="112"/>
        <v>4.9848060317750846E-13</v>
      </c>
    </row>
    <row r="364" spans="1:23" x14ac:dyDescent="0.55000000000000004">
      <c r="A364">
        <v>361</v>
      </c>
      <c r="B364" s="3">
        <f t="shared" si="98"/>
        <v>44243</v>
      </c>
      <c r="C364">
        <f t="shared" si="99"/>
        <v>2.5</v>
      </c>
      <c r="D364">
        <f t="shared" si="100"/>
        <v>0.41666666666666663</v>
      </c>
      <c r="E364">
        <f t="shared" si="107"/>
        <v>0</v>
      </c>
      <c r="F364">
        <f t="shared" si="101"/>
        <v>0</v>
      </c>
      <c r="G364">
        <f t="shared" si="102"/>
        <v>0</v>
      </c>
      <c r="H364">
        <f t="shared" si="103"/>
        <v>0</v>
      </c>
      <c r="I364">
        <f t="shared" si="108"/>
        <v>0</v>
      </c>
      <c r="J364">
        <f t="shared" si="109"/>
        <v>2.5</v>
      </c>
      <c r="K364">
        <f t="shared" si="104"/>
        <v>0.41666666666666663</v>
      </c>
      <c r="M364">
        <f t="shared" si="113"/>
        <v>9.636647770590849E-2</v>
      </c>
      <c r="N364">
        <f t="shared" si="110"/>
        <v>1.8478803562611243E-18</v>
      </c>
      <c r="O364">
        <f t="shared" si="114"/>
        <v>0.90363352229409044</v>
      </c>
      <c r="P364">
        <f t="shared" si="115"/>
        <v>0.18723826198050955</v>
      </c>
      <c r="Q364">
        <f t="shared" si="111"/>
        <v>1.7191009197649378E-12</v>
      </c>
      <c r="R364">
        <f t="shared" si="116"/>
        <v>0.81276173801777007</v>
      </c>
      <c r="T364">
        <f t="shared" si="105"/>
        <v>6.1447079515998144</v>
      </c>
      <c r="U364">
        <f t="shared" si="106"/>
        <v>5.5267798185208363</v>
      </c>
      <c r="W364">
        <f t="shared" si="112"/>
        <v>4.5428993671880146E-13</v>
      </c>
    </row>
    <row r="365" spans="1:23" x14ac:dyDescent="0.55000000000000004">
      <c r="A365">
        <v>362</v>
      </c>
      <c r="B365" s="3">
        <f t="shared" si="98"/>
        <v>44244</v>
      </c>
      <c r="C365">
        <f t="shared" si="99"/>
        <v>2.5</v>
      </c>
      <c r="D365">
        <f t="shared" si="100"/>
        <v>0.41666666666666663</v>
      </c>
      <c r="E365">
        <f t="shared" si="107"/>
        <v>0</v>
      </c>
      <c r="F365">
        <f t="shared" si="101"/>
        <v>0</v>
      </c>
      <c r="G365">
        <f t="shared" si="102"/>
        <v>0</v>
      </c>
      <c r="H365">
        <f t="shared" si="103"/>
        <v>0</v>
      </c>
      <c r="I365">
        <f t="shared" si="108"/>
        <v>0</v>
      </c>
      <c r="J365">
        <f t="shared" si="109"/>
        <v>2.5</v>
      </c>
      <c r="K365">
        <f t="shared" si="104"/>
        <v>0.41666666666666663</v>
      </c>
      <c r="M365">
        <f t="shared" si="113"/>
        <v>9.636647770590849E-2</v>
      </c>
      <c r="N365">
        <f t="shared" si="110"/>
        <v>1.6140976806987801E-18</v>
      </c>
      <c r="O365">
        <f t="shared" si="114"/>
        <v>0.90363352229409044</v>
      </c>
      <c r="P365">
        <f t="shared" si="115"/>
        <v>0.18723826198037544</v>
      </c>
      <c r="Q365">
        <f t="shared" si="111"/>
        <v>1.5667013782982326E-12</v>
      </c>
      <c r="R365">
        <f t="shared" si="116"/>
        <v>0.81276173801805662</v>
      </c>
      <c r="T365">
        <f t="shared" si="105"/>
        <v>6.1447079515998144</v>
      </c>
      <c r="U365">
        <f t="shared" si="106"/>
        <v>5.5267798185227841</v>
      </c>
      <c r="W365">
        <f t="shared" si="112"/>
        <v>4.1401680484338912E-13</v>
      </c>
    </row>
    <row r="366" spans="1:23" x14ac:dyDescent="0.55000000000000004">
      <c r="A366">
        <v>363</v>
      </c>
      <c r="B366" s="3">
        <f t="shared" si="98"/>
        <v>44245</v>
      </c>
      <c r="C366">
        <f t="shared" si="99"/>
        <v>2.5</v>
      </c>
      <c r="D366">
        <f t="shared" si="100"/>
        <v>0.41666666666666663</v>
      </c>
      <c r="E366">
        <f t="shared" si="107"/>
        <v>0</v>
      </c>
      <c r="F366">
        <f t="shared" si="101"/>
        <v>0</v>
      </c>
      <c r="G366">
        <f t="shared" si="102"/>
        <v>0</v>
      </c>
      <c r="H366">
        <f t="shared" si="103"/>
        <v>0</v>
      </c>
      <c r="I366">
        <f t="shared" si="108"/>
        <v>0</v>
      </c>
      <c r="J366">
        <f t="shared" si="109"/>
        <v>2.5</v>
      </c>
      <c r="K366">
        <f t="shared" si="104"/>
        <v>0.41666666666666663</v>
      </c>
      <c r="M366">
        <f t="shared" si="113"/>
        <v>9.636647770590849E-2</v>
      </c>
      <c r="N366">
        <f t="shared" si="110"/>
        <v>1.4098917789832407E-18</v>
      </c>
      <c r="O366">
        <f t="shared" si="114"/>
        <v>0.90363352229409044</v>
      </c>
      <c r="P366">
        <f t="shared" si="115"/>
        <v>0.1872382619802532</v>
      </c>
      <c r="Q366">
        <f t="shared" si="111"/>
        <v>1.4278121665463688E-12</v>
      </c>
      <c r="R366">
        <f t="shared" si="116"/>
        <v>0.81276173801831775</v>
      </c>
      <c r="T366">
        <f t="shared" si="105"/>
        <v>6.1447079515998144</v>
      </c>
      <c r="U366">
        <f t="shared" si="106"/>
        <v>5.5267798185245605</v>
      </c>
      <c r="W366">
        <f t="shared" si="112"/>
        <v>3.7731391527349092E-13</v>
      </c>
    </row>
    <row r="367" spans="1:23" x14ac:dyDescent="0.55000000000000004">
      <c r="A367">
        <v>364</v>
      </c>
      <c r="B367" s="3">
        <f t="shared" si="98"/>
        <v>44246</v>
      </c>
      <c r="C367">
        <f t="shared" si="99"/>
        <v>2.5</v>
      </c>
      <c r="D367">
        <f t="shared" si="100"/>
        <v>0.41666666666666663</v>
      </c>
      <c r="E367">
        <f t="shared" si="107"/>
        <v>0</v>
      </c>
      <c r="F367">
        <f t="shared" si="101"/>
        <v>0</v>
      </c>
      <c r="G367">
        <f t="shared" si="102"/>
        <v>0</v>
      </c>
      <c r="H367">
        <f t="shared" si="103"/>
        <v>0</v>
      </c>
      <c r="I367">
        <f t="shared" si="108"/>
        <v>0</v>
      </c>
      <c r="J367">
        <f t="shared" si="109"/>
        <v>2.5</v>
      </c>
      <c r="K367">
        <f t="shared" si="104"/>
        <v>0.41666666666666663</v>
      </c>
      <c r="M367">
        <f t="shared" si="113"/>
        <v>9.636647770590849E-2</v>
      </c>
      <c r="N367">
        <f t="shared" si="110"/>
        <v>1.2315207761056725E-18</v>
      </c>
      <c r="O367">
        <f t="shared" si="114"/>
        <v>0.90363352229409044</v>
      </c>
      <c r="P367">
        <f t="shared" si="115"/>
        <v>0.18723826198014182</v>
      </c>
      <c r="Q367">
        <f t="shared" si="111"/>
        <v>1.3012355839963082E-12</v>
      </c>
      <c r="R367">
        <f t="shared" si="116"/>
        <v>0.81276173801855567</v>
      </c>
      <c r="T367">
        <f t="shared" si="105"/>
        <v>6.1447079515998144</v>
      </c>
      <c r="U367">
        <f t="shared" si="106"/>
        <v>5.5267798185261778</v>
      </c>
      <c r="W367">
        <f t="shared" si="112"/>
        <v>3.4386476344325043E-13</v>
      </c>
    </row>
    <row r="368" spans="1:23" x14ac:dyDescent="0.55000000000000004">
      <c r="A368">
        <v>365</v>
      </c>
      <c r="B368" s="3">
        <f t="shared" si="98"/>
        <v>44247</v>
      </c>
      <c r="C368">
        <f t="shared" si="99"/>
        <v>2.5</v>
      </c>
      <c r="D368">
        <f t="shared" si="100"/>
        <v>0.41666666666666663</v>
      </c>
      <c r="E368">
        <f t="shared" si="107"/>
        <v>0</v>
      </c>
      <c r="F368">
        <f t="shared" si="101"/>
        <v>0</v>
      </c>
      <c r="G368">
        <f t="shared" si="102"/>
        <v>0</v>
      </c>
      <c r="H368">
        <f t="shared" si="103"/>
        <v>0</v>
      </c>
      <c r="I368">
        <f t="shared" si="108"/>
        <v>0</v>
      </c>
      <c r="J368">
        <f t="shared" si="109"/>
        <v>2.5</v>
      </c>
      <c r="K368">
        <f t="shared" si="104"/>
        <v>0.41666666666666663</v>
      </c>
      <c r="M368">
        <f t="shared" si="113"/>
        <v>9.636647770590849E-2</v>
      </c>
      <c r="N368">
        <f t="shared" si="110"/>
        <v>1.0757161965109564E-18</v>
      </c>
      <c r="O368">
        <f t="shared" si="114"/>
        <v>0.90363352229409044</v>
      </c>
      <c r="P368">
        <f t="shared" si="115"/>
        <v>0.18723826198004029</v>
      </c>
      <c r="Q368">
        <f t="shared" si="111"/>
        <v>1.1858801071528332E-12</v>
      </c>
      <c r="R368">
        <f t="shared" si="116"/>
        <v>0.81276173801877249</v>
      </c>
      <c r="T368">
        <f t="shared" si="105"/>
        <v>6.1447079515998144</v>
      </c>
      <c r="U368">
        <f t="shared" si="106"/>
        <v>5.5267798185276522</v>
      </c>
      <c r="W368">
        <f t="shared" si="112"/>
        <v>3.133809031457775E-13</v>
      </c>
    </row>
    <row r="369" spans="1:23" x14ac:dyDescent="0.55000000000000004">
      <c r="A369">
        <v>366</v>
      </c>
      <c r="B369" s="3">
        <f t="shared" si="98"/>
        <v>44248</v>
      </c>
      <c r="C369">
        <f t="shared" si="99"/>
        <v>2.5</v>
      </c>
      <c r="D369">
        <f t="shared" si="100"/>
        <v>0.41666666666666663</v>
      </c>
      <c r="E369">
        <f t="shared" si="107"/>
        <v>0</v>
      </c>
      <c r="F369">
        <f t="shared" si="101"/>
        <v>0</v>
      </c>
      <c r="G369">
        <f t="shared" si="102"/>
        <v>0</v>
      </c>
      <c r="H369">
        <f t="shared" si="103"/>
        <v>0</v>
      </c>
      <c r="I369">
        <f t="shared" si="108"/>
        <v>0</v>
      </c>
      <c r="J369">
        <f t="shared" si="109"/>
        <v>2.5</v>
      </c>
      <c r="K369">
        <f t="shared" si="104"/>
        <v>0.41666666666666663</v>
      </c>
      <c r="M369">
        <f t="shared" si="113"/>
        <v>9.636647770590849E-2</v>
      </c>
      <c r="N369">
        <f t="shared" si="110"/>
        <v>9.3962307245452926E-19</v>
      </c>
      <c r="O369">
        <f t="shared" si="114"/>
        <v>0.90363352229409044</v>
      </c>
      <c r="P369">
        <f t="shared" si="115"/>
        <v>0.18723826197994778</v>
      </c>
      <c r="Q369">
        <f t="shared" si="111"/>
        <v>1.0807509768690277E-12</v>
      </c>
      <c r="R369">
        <f t="shared" si="116"/>
        <v>0.81276173801897011</v>
      </c>
      <c r="T369">
        <f t="shared" si="105"/>
        <v>6.1447079515998144</v>
      </c>
      <c r="U369">
        <f t="shared" si="106"/>
        <v>5.5267798185289969</v>
      </c>
      <c r="W369">
        <f t="shared" si="112"/>
        <v>2.8559945913930725E-13</v>
      </c>
    </row>
    <row r="370" spans="1:23" x14ac:dyDescent="0.55000000000000004">
      <c r="A370">
        <v>367</v>
      </c>
      <c r="B370" s="3">
        <f t="shared" si="98"/>
        <v>44249</v>
      </c>
      <c r="C370">
        <f t="shared" si="99"/>
        <v>2.5</v>
      </c>
      <c r="D370">
        <f t="shared" si="100"/>
        <v>0.41666666666666663</v>
      </c>
      <c r="E370">
        <f t="shared" si="107"/>
        <v>0</v>
      </c>
      <c r="F370">
        <f t="shared" si="101"/>
        <v>0</v>
      </c>
      <c r="G370">
        <f t="shared" si="102"/>
        <v>0</v>
      </c>
      <c r="H370">
        <f t="shared" si="103"/>
        <v>0</v>
      </c>
      <c r="I370">
        <f t="shared" si="108"/>
        <v>0</v>
      </c>
      <c r="J370">
        <f t="shared" si="109"/>
        <v>2.5</v>
      </c>
      <c r="K370">
        <f t="shared" si="104"/>
        <v>0.41666666666666663</v>
      </c>
      <c r="M370">
        <f t="shared" si="113"/>
        <v>9.636647770590849E-2</v>
      </c>
      <c r="N370">
        <f t="shared" si="110"/>
        <v>8.2074762948862717E-19</v>
      </c>
      <c r="O370">
        <f t="shared" si="114"/>
        <v>0.90363352229409044</v>
      </c>
      <c r="P370">
        <f t="shared" si="115"/>
        <v>0.18723826197986346</v>
      </c>
      <c r="Q370">
        <f t="shared" si="111"/>
        <v>9.849416201167263E-13</v>
      </c>
      <c r="R370">
        <f t="shared" si="116"/>
        <v>0.81276173801915019</v>
      </c>
      <c r="T370">
        <f t="shared" si="105"/>
        <v>6.1447079515998144</v>
      </c>
      <c r="U370">
        <f t="shared" si="106"/>
        <v>5.5267798185302217</v>
      </c>
      <c r="W370">
        <f t="shared" si="112"/>
        <v>2.6028086026262414E-13</v>
      </c>
    </row>
    <row r="371" spans="1:23" x14ac:dyDescent="0.55000000000000004">
      <c r="A371">
        <v>368</v>
      </c>
      <c r="B371" s="3">
        <f t="shared" si="98"/>
        <v>44250</v>
      </c>
      <c r="C371">
        <f t="shared" si="99"/>
        <v>2.5</v>
      </c>
      <c r="D371">
        <f t="shared" si="100"/>
        <v>0.41666666666666663</v>
      </c>
      <c r="E371">
        <f t="shared" si="107"/>
        <v>0</v>
      </c>
      <c r="F371">
        <f t="shared" si="101"/>
        <v>0</v>
      </c>
      <c r="G371">
        <f t="shared" si="102"/>
        <v>0</v>
      </c>
      <c r="H371">
        <f t="shared" si="103"/>
        <v>0</v>
      </c>
      <c r="I371">
        <f t="shared" si="108"/>
        <v>0</v>
      </c>
      <c r="J371">
        <f t="shared" si="109"/>
        <v>2.5</v>
      </c>
      <c r="K371">
        <f t="shared" si="104"/>
        <v>0.41666666666666663</v>
      </c>
      <c r="M371">
        <f t="shared" si="113"/>
        <v>9.636647770590849E-2</v>
      </c>
      <c r="N371">
        <f t="shared" si="110"/>
        <v>7.1691159046522815E-19</v>
      </c>
      <c r="O371">
        <f t="shared" si="114"/>
        <v>0.90363352229409044</v>
      </c>
      <c r="P371">
        <f t="shared" si="115"/>
        <v>0.18723826197978663</v>
      </c>
      <c r="Q371">
        <f t="shared" si="111"/>
        <v>8.9762583222322464E-13</v>
      </c>
      <c r="R371">
        <f t="shared" si="116"/>
        <v>0.81276173801931439</v>
      </c>
      <c r="T371">
        <f t="shared" si="105"/>
        <v>6.1447079515998144</v>
      </c>
      <c r="U371">
        <f t="shared" si="106"/>
        <v>5.5267798185313373</v>
      </c>
      <c r="W371">
        <f t="shared" si="112"/>
        <v>2.3720677351144488E-13</v>
      </c>
    </row>
    <row r="372" spans="1:23" x14ac:dyDescent="0.55000000000000004">
      <c r="A372">
        <v>369</v>
      </c>
      <c r="B372" s="3">
        <f t="shared" si="98"/>
        <v>44251</v>
      </c>
      <c r="C372">
        <f t="shared" si="99"/>
        <v>2.5</v>
      </c>
      <c r="D372">
        <f t="shared" si="100"/>
        <v>0.41666666666666663</v>
      </c>
      <c r="E372">
        <f t="shared" si="107"/>
        <v>0</v>
      </c>
      <c r="F372">
        <f t="shared" si="101"/>
        <v>0</v>
      </c>
      <c r="G372">
        <f t="shared" si="102"/>
        <v>0</v>
      </c>
      <c r="H372">
        <f t="shared" si="103"/>
        <v>0</v>
      </c>
      <c r="I372">
        <f t="shared" si="108"/>
        <v>0</v>
      </c>
      <c r="J372">
        <f t="shared" si="109"/>
        <v>2.5</v>
      </c>
      <c r="K372">
        <f t="shared" si="104"/>
        <v>0.41666666666666663</v>
      </c>
      <c r="M372">
        <f t="shared" si="113"/>
        <v>9.636647770590849E-2</v>
      </c>
      <c r="N372">
        <f t="shared" si="110"/>
        <v>6.2621226072088796E-19</v>
      </c>
      <c r="O372">
        <f t="shared" si="114"/>
        <v>0.90363352229409044</v>
      </c>
      <c r="P372">
        <f t="shared" si="115"/>
        <v>0.1872382619797166</v>
      </c>
      <c r="Q372">
        <f t="shared" si="111"/>
        <v>8.1805065215836888E-13</v>
      </c>
      <c r="R372">
        <f t="shared" si="116"/>
        <v>0.81276173801946405</v>
      </c>
      <c r="T372">
        <f t="shared" si="105"/>
        <v>6.1447079515998144</v>
      </c>
      <c r="U372">
        <f t="shared" si="106"/>
        <v>5.5267798185323551</v>
      </c>
      <c r="W372">
        <f t="shared" si="112"/>
        <v>2.1617822126042657E-13</v>
      </c>
    </row>
    <row r="373" spans="1:23" x14ac:dyDescent="0.55000000000000004">
      <c r="A373">
        <v>370</v>
      </c>
      <c r="B373" s="3">
        <f t="shared" si="98"/>
        <v>44252</v>
      </c>
      <c r="C373">
        <f t="shared" si="99"/>
        <v>2.5</v>
      </c>
      <c r="D373">
        <f t="shared" si="100"/>
        <v>0.41666666666666663</v>
      </c>
      <c r="E373">
        <f t="shared" si="107"/>
        <v>0</v>
      </c>
      <c r="F373">
        <f t="shared" si="101"/>
        <v>0</v>
      </c>
      <c r="G373">
        <f t="shared" si="102"/>
        <v>0</v>
      </c>
      <c r="H373">
        <f t="shared" si="103"/>
        <v>0</v>
      </c>
      <c r="I373">
        <f t="shared" si="108"/>
        <v>0</v>
      </c>
      <c r="J373">
        <f t="shared" si="109"/>
        <v>2.5</v>
      </c>
      <c r="K373">
        <f t="shared" si="104"/>
        <v>0.41666666666666663</v>
      </c>
      <c r="M373">
        <f t="shared" si="113"/>
        <v>9.636647770590849E-2</v>
      </c>
      <c r="N373">
        <f t="shared" si="110"/>
        <v>5.4698766304320911E-19</v>
      </c>
      <c r="O373">
        <f t="shared" si="114"/>
        <v>0.90363352229409044</v>
      </c>
      <c r="P373">
        <f t="shared" si="115"/>
        <v>0.18723826197965279</v>
      </c>
      <c r="Q373">
        <f t="shared" si="111"/>
        <v>7.455298694326018E-13</v>
      </c>
      <c r="R373">
        <f t="shared" si="116"/>
        <v>0.81276173801960039</v>
      </c>
      <c r="T373">
        <f t="shared" si="105"/>
        <v>6.1447079515998144</v>
      </c>
      <c r="U373">
        <f t="shared" si="106"/>
        <v>5.5267798185332824</v>
      </c>
      <c r="W373">
        <f t="shared" si="112"/>
        <v>1.9701386539480713E-13</v>
      </c>
    </row>
    <row r="374" spans="1:23" x14ac:dyDescent="0.55000000000000004">
      <c r="A374">
        <v>371</v>
      </c>
      <c r="B374" s="3">
        <f t="shared" si="98"/>
        <v>44253</v>
      </c>
      <c r="C374">
        <f t="shared" si="99"/>
        <v>2.5</v>
      </c>
      <c r="D374">
        <f t="shared" si="100"/>
        <v>0.41666666666666663</v>
      </c>
      <c r="E374">
        <f t="shared" si="107"/>
        <v>0</v>
      </c>
      <c r="F374">
        <f t="shared" si="101"/>
        <v>0</v>
      </c>
      <c r="G374">
        <f t="shared" si="102"/>
        <v>0</v>
      </c>
      <c r="H374">
        <f t="shared" si="103"/>
        <v>0</v>
      </c>
      <c r="I374">
        <f t="shared" si="108"/>
        <v>0</v>
      </c>
      <c r="J374">
        <f t="shared" si="109"/>
        <v>2.5</v>
      </c>
      <c r="K374">
        <f t="shared" si="104"/>
        <v>0.41666666666666663</v>
      </c>
      <c r="M374">
        <f t="shared" si="113"/>
        <v>9.636647770590849E-2</v>
      </c>
      <c r="N374">
        <f t="shared" si="110"/>
        <v>4.7778608355103274E-19</v>
      </c>
      <c r="O374">
        <f t="shared" si="114"/>
        <v>0.90363352229409044</v>
      </c>
      <c r="P374">
        <f t="shared" si="115"/>
        <v>0.18723826197959462</v>
      </c>
      <c r="Q374">
        <f t="shared" si="111"/>
        <v>6.7943810661320065E-13</v>
      </c>
      <c r="R374">
        <f t="shared" si="116"/>
        <v>0.81276173801972462</v>
      </c>
      <c r="T374">
        <f t="shared" si="105"/>
        <v>6.1447079515998144</v>
      </c>
      <c r="U374">
        <f t="shared" si="106"/>
        <v>5.526779818534127</v>
      </c>
      <c r="W374">
        <f t="shared" si="112"/>
        <v>1.7954844355501823E-13</v>
      </c>
    </row>
    <row r="375" spans="1:23" x14ac:dyDescent="0.55000000000000004">
      <c r="A375">
        <v>372</v>
      </c>
      <c r="B375" s="3">
        <f t="shared" si="98"/>
        <v>44254</v>
      </c>
      <c r="C375">
        <f t="shared" si="99"/>
        <v>2.5</v>
      </c>
      <c r="D375">
        <f t="shared" si="100"/>
        <v>0.41666666666666663</v>
      </c>
      <c r="E375">
        <f t="shared" si="107"/>
        <v>0</v>
      </c>
      <c r="F375">
        <f t="shared" si="101"/>
        <v>0</v>
      </c>
      <c r="G375">
        <f t="shared" si="102"/>
        <v>0</v>
      </c>
      <c r="H375">
        <f t="shared" si="103"/>
        <v>0</v>
      </c>
      <c r="I375">
        <f t="shared" si="108"/>
        <v>0</v>
      </c>
      <c r="J375">
        <f t="shared" si="109"/>
        <v>2.5</v>
      </c>
      <c r="K375">
        <f t="shared" si="104"/>
        <v>0.41666666666666663</v>
      </c>
      <c r="M375">
        <f t="shared" si="113"/>
        <v>9.636647770590849E-2</v>
      </c>
      <c r="N375">
        <f t="shared" si="110"/>
        <v>4.173394704461581E-19</v>
      </c>
      <c r="O375">
        <f t="shared" si="114"/>
        <v>0.90363352229409044</v>
      </c>
      <c r="P375">
        <f t="shared" si="115"/>
        <v>0.1872382619795416</v>
      </c>
      <c r="Q375">
        <f t="shared" si="111"/>
        <v>6.1920542642973476E-13</v>
      </c>
      <c r="R375">
        <f t="shared" si="116"/>
        <v>0.81276173801983786</v>
      </c>
      <c r="T375">
        <f t="shared" si="105"/>
        <v>6.1447079515998144</v>
      </c>
      <c r="U375">
        <f t="shared" si="106"/>
        <v>5.5267798185348971</v>
      </c>
      <c r="W375">
        <f t="shared" si="112"/>
        <v>1.6363134400934578E-13</v>
      </c>
    </row>
    <row r="376" spans="1:23" x14ac:dyDescent="0.55000000000000004">
      <c r="A376">
        <v>373</v>
      </c>
      <c r="B376" s="3">
        <f t="shared" si="98"/>
        <v>44255</v>
      </c>
      <c r="C376">
        <f t="shared" si="99"/>
        <v>2.5</v>
      </c>
      <c r="D376">
        <f t="shared" si="100"/>
        <v>0.41666666666666663</v>
      </c>
      <c r="E376">
        <f t="shared" si="107"/>
        <v>0</v>
      </c>
      <c r="F376">
        <f t="shared" si="101"/>
        <v>0</v>
      </c>
      <c r="G376">
        <f t="shared" si="102"/>
        <v>0</v>
      </c>
      <c r="H376">
        <f t="shared" si="103"/>
        <v>0</v>
      </c>
      <c r="I376">
        <f t="shared" si="108"/>
        <v>0</v>
      </c>
      <c r="J376">
        <f t="shared" si="109"/>
        <v>2.5</v>
      </c>
      <c r="K376">
        <f t="shared" si="104"/>
        <v>0.41666666666666663</v>
      </c>
      <c r="M376">
        <f t="shared" si="113"/>
        <v>9.636647770590849E-2</v>
      </c>
      <c r="N376">
        <f t="shared" si="110"/>
        <v>3.6454019819452565E-19</v>
      </c>
      <c r="O376">
        <f t="shared" si="114"/>
        <v>0.90363352229409044</v>
      </c>
      <c r="P376">
        <f t="shared" si="115"/>
        <v>0.18723826197949331</v>
      </c>
      <c r="Q376">
        <f t="shared" si="111"/>
        <v>5.6431241696353083E-13</v>
      </c>
      <c r="R376">
        <f t="shared" si="116"/>
        <v>0.81276173801994112</v>
      </c>
      <c r="T376">
        <f t="shared" si="105"/>
        <v>6.1447079515998144</v>
      </c>
      <c r="U376">
        <f t="shared" si="106"/>
        <v>5.5267798185355996</v>
      </c>
      <c r="W376">
        <f t="shared" si="112"/>
        <v>1.4912530686516109E-13</v>
      </c>
    </row>
    <row r="377" spans="1:23" x14ac:dyDescent="0.55000000000000004">
      <c r="A377">
        <v>374</v>
      </c>
      <c r="B377" s="3">
        <f t="shared" si="98"/>
        <v>44256</v>
      </c>
      <c r="C377">
        <f t="shared" si="99"/>
        <v>2.5</v>
      </c>
      <c r="D377">
        <f t="shared" si="100"/>
        <v>0.41666666666666663</v>
      </c>
      <c r="E377">
        <f t="shared" si="107"/>
        <v>0</v>
      </c>
      <c r="F377">
        <f t="shared" si="101"/>
        <v>0</v>
      </c>
      <c r="G377">
        <f t="shared" si="102"/>
        <v>0</v>
      </c>
      <c r="H377">
        <f t="shared" si="103"/>
        <v>0</v>
      </c>
      <c r="I377">
        <f t="shared" si="108"/>
        <v>0</v>
      </c>
      <c r="J377">
        <f t="shared" si="109"/>
        <v>2.5</v>
      </c>
      <c r="K377">
        <f t="shared" si="104"/>
        <v>0.41666666666666663</v>
      </c>
      <c r="M377">
        <f t="shared" si="113"/>
        <v>9.636647770590849E-2</v>
      </c>
      <c r="N377">
        <f t="shared" si="110"/>
        <v>3.184207713630298E-19</v>
      </c>
      <c r="O377">
        <f t="shared" si="114"/>
        <v>0.90363352229409044</v>
      </c>
      <c r="P377">
        <f t="shared" si="115"/>
        <v>0.18723826197944929</v>
      </c>
      <c r="Q377">
        <f t="shared" si="111"/>
        <v>5.1428571253865017E-13</v>
      </c>
      <c r="R377">
        <f t="shared" si="116"/>
        <v>0.81276173802003515</v>
      </c>
      <c r="T377">
        <f t="shared" si="105"/>
        <v>6.1447079515998144</v>
      </c>
      <c r="U377">
        <f t="shared" si="106"/>
        <v>5.5267798185362391</v>
      </c>
      <c r="W377">
        <f t="shared" si="112"/>
        <v>1.3590524041871699E-13</v>
      </c>
    </row>
    <row r="378" spans="1:23" x14ac:dyDescent="0.55000000000000004">
      <c r="A378">
        <v>375</v>
      </c>
      <c r="B378" s="3">
        <f t="shared" si="98"/>
        <v>44257</v>
      </c>
      <c r="C378">
        <f t="shared" si="99"/>
        <v>2.5</v>
      </c>
      <c r="D378">
        <f t="shared" si="100"/>
        <v>0.41666666666666663</v>
      </c>
      <c r="E378">
        <f t="shared" si="107"/>
        <v>0</v>
      </c>
      <c r="F378">
        <f t="shared" si="101"/>
        <v>0</v>
      </c>
      <c r="G378">
        <f t="shared" si="102"/>
        <v>0</v>
      </c>
      <c r="H378">
        <f t="shared" si="103"/>
        <v>0</v>
      </c>
      <c r="I378">
        <f t="shared" si="108"/>
        <v>0</v>
      </c>
      <c r="J378">
        <f t="shared" si="109"/>
        <v>2.5</v>
      </c>
      <c r="K378">
        <f t="shared" si="104"/>
        <v>0.41666666666666663</v>
      </c>
      <c r="M378">
        <f t="shared" si="113"/>
        <v>9.636647770590849E-2</v>
      </c>
      <c r="N378">
        <f t="shared" si="110"/>
        <v>2.781360962044638E-19</v>
      </c>
      <c r="O378">
        <f t="shared" si="114"/>
        <v>0.90363352229409044</v>
      </c>
      <c r="P378">
        <f t="shared" si="115"/>
        <v>0.18723826197940915</v>
      </c>
      <c r="Q378">
        <f t="shared" si="111"/>
        <v>4.6869391168912504E-13</v>
      </c>
      <c r="R378">
        <f t="shared" si="116"/>
        <v>0.81276173802012086</v>
      </c>
      <c r="T378">
        <f t="shared" si="105"/>
        <v>6.1447079515998144</v>
      </c>
      <c r="U378">
        <f t="shared" si="106"/>
        <v>5.5267798185368218</v>
      </c>
      <c r="W378">
        <f t="shared" si="112"/>
        <v>1.2385714243639155E-13</v>
      </c>
    </row>
    <row r="379" spans="1:23" x14ac:dyDescent="0.55000000000000004">
      <c r="A379">
        <v>376</v>
      </c>
      <c r="B379" s="3">
        <f t="shared" si="98"/>
        <v>44258</v>
      </c>
      <c r="C379">
        <f t="shared" si="99"/>
        <v>2.5</v>
      </c>
      <c r="D379">
        <f t="shared" si="100"/>
        <v>0.41666666666666663</v>
      </c>
      <c r="E379">
        <f t="shared" si="107"/>
        <v>0</v>
      </c>
      <c r="F379">
        <f t="shared" si="101"/>
        <v>0</v>
      </c>
      <c r="G379">
        <f t="shared" si="102"/>
        <v>0</v>
      </c>
      <c r="H379">
        <f t="shared" si="103"/>
        <v>0</v>
      </c>
      <c r="I379">
        <f t="shared" si="108"/>
        <v>0</v>
      </c>
      <c r="J379">
        <f t="shared" si="109"/>
        <v>2.5</v>
      </c>
      <c r="K379">
        <f t="shared" si="104"/>
        <v>0.41666666666666663</v>
      </c>
      <c r="M379">
        <f t="shared" si="113"/>
        <v>9.636647770590849E-2</v>
      </c>
      <c r="N379">
        <f t="shared" si="110"/>
        <v>2.4294799513459308E-19</v>
      </c>
      <c r="O379">
        <f t="shared" si="114"/>
        <v>0.90363352229409044</v>
      </c>
      <c r="P379">
        <f t="shared" si="115"/>
        <v>0.1872382619793726</v>
      </c>
      <c r="Q379">
        <f t="shared" si="111"/>
        <v>4.2714385700135524E-13</v>
      </c>
      <c r="R379">
        <f t="shared" si="116"/>
        <v>0.81276173802019902</v>
      </c>
      <c r="T379">
        <f t="shared" si="105"/>
        <v>6.1447079515998144</v>
      </c>
      <c r="U379">
        <f t="shared" si="106"/>
        <v>5.5267798185373529</v>
      </c>
      <c r="W379">
        <f t="shared" si="112"/>
        <v>1.1287711706513092E-13</v>
      </c>
    </row>
    <row r="380" spans="1:23" x14ac:dyDescent="0.55000000000000004">
      <c r="A380">
        <v>377</v>
      </c>
      <c r="B380" s="3">
        <f t="shared" si="98"/>
        <v>44259</v>
      </c>
      <c r="C380">
        <f t="shared" si="99"/>
        <v>2.5</v>
      </c>
      <c r="D380">
        <f t="shared" si="100"/>
        <v>0.41666666666666663</v>
      </c>
      <c r="E380">
        <f t="shared" si="107"/>
        <v>0</v>
      </c>
      <c r="F380">
        <f t="shared" si="101"/>
        <v>0</v>
      </c>
      <c r="G380">
        <f t="shared" si="102"/>
        <v>0</v>
      </c>
      <c r="H380">
        <f t="shared" si="103"/>
        <v>0</v>
      </c>
      <c r="I380">
        <f t="shared" si="108"/>
        <v>0</v>
      </c>
      <c r="J380">
        <f t="shared" si="109"/>
        <v>2.5</v>
      </c>
      <c r="K380">
        <f t="shared" si="104"/>
        <v>0.41666666666666663</v>
      </c>
      <c r="M380">
        <f t="shared" si="113"/>
        <v>9.636647770590849E-2</v>
      </c>
      <c r="N380">
        <f t="shared" si="110"/>
        <v>2.1221168034417459E-19</v>
      </c>
      <c r="O380">
        <f t="shared" si="114"/>
        <v>0.90363352229409044</v>
      </c>
      <c r="P380">
        <f t="shared" si="115"/>
        <v>0.18723826197933927</v>
      </c>
      <c r="Q380">
        <f t="shared" si="111"/>
        <v>3.8927724475117082E-13</v>
      </c>
      <c r="R380">
        <f t="shared" si="116"/>
        <v>0.81276173802027019</v>
      </c>
      <c r="T380">
        <f t="shared" si="105"/>
        <v>6.1447079515998144</v>
      </c>
      <c r="U380">
        <f t="shared" si="106"/>
        <v>5.526779818537837</v>
      </c>
      <c r="W380">
        <f t="shared" si="112"/>
        <v>1.0287047889449304E-13</v>
      </c>
    </row>
    <row r="381" spans="1:23" x14ac:dyDescent="0.55000000000000004">
      <c r="A381">
        <v>378</v>
      </c>
      <c r="B381" s="3">
        <f t="shared" si="98"/>
        <v>44260</v>
      </c>
      <c r="C381">
        <f t="shared" si="99"/>
        <v>2.5</v>
      </c>
      <c r="D381">
        <f t="shared" si="100"/>
        <v>0.41666666666666663</v>
      </c>
      <c r="E381">
        <f t="shared" si="107"/>
        <v>0</v>
      </c>
      <c r="F381">
        <f t="shared" si="101"/>
        <v>0</v>
      </c>
      <c r="G381">
        <f t="shared" si="102"/>
        <v>0</v>
      </c>
      <c r="H381">
        <f t="shared" si="103"/>
        <v>0</v>
      </c>
      <c r="I381">
        <f t="shared" si="108"/>
        <v>0</v>
      </c>
      <c r="J381">
        <f t="shared" si="109"/>
        <v>2.5</v>
      </c>
      <c r="K381">
        <f t="shared" si="104"/>
        <v>0.41666666666666663</v>
      </c>
      <c r="M381">
        <f t="shared" si="113"/>
        <v>9.636647770590849E-2</v>
      </c>
      <c r="N381">
        <f t="shared" si="110"/>
        <v>1.8536393868798728E-19</v>
      </c>
      <c r="O381">
        <f t="shared" si="114"/>
        <v>0.90363352229409044</v>
      </c>
      <c r="P381">
        <f t="shared" si="115"/>
        <v>0.1872382619793089</v>
      </c>
      <c r="Q381">
        <f t="shared" si="111"/>
        <v>3.5476753509902366E-13</v>
      </c>
      <c r="R381">
        <f t="shared" si="116"/>
        <v>0.81276173802033502</v>
      </c>
      <c r="T381">
        <f t="shared" si="105"/>
        <v>6.1447079515998144</v>
      </c>
      <c r="U381">
        <f t="shared" si="106"/>
        <v>5.5267798185382775</v>
      </c>
      <c r="W381">
        <f t="shared" si="112"/>
        <v>9.3750936444240291E-14</v>
      </c>
    </row>
    <row r="382" spans="1:23" x14ac:dyDescent="0.55000000000000004">
      <c r="A382">
        <v>379</v>
      </c>
      <c r="B382" s="3">
        <f t="shared" si="98"/>
        <v>44261</v>
      </c>
      <c r="C382">
        <f t="shared" si="99"/>
        <v>2.5</v>
      </c>
      <c r="D382">
        <f t="shared" si="100"/>
        <v>0.41666666666666663</v>
      </c>
      <c r="E382">
        <f t="shared" si="107"/>
        <v>0</v>
      </c>
      <c r="F382">
        <f t="shared" si="101"/>
        <v>0</v>
      </c>
      <c r="G382">
        <f t="shared" si="102"/>
        <v>0</v>
      </c>
      <c r="H382">
        <f t="shared" si="103"/>
        <v>0</v>
      </c>
      <c r="I382">
        <f t="shared" si="108"/>
        <v>0</v>
      </c>
      <c r="J382">
        <f t="shared" si="109"/>
        <v>2.5</v>
      </c>
      <c r="K382">
        <f t="shared" si="104"/>
        <v>0.41666666666666663</v>
      </c>
      <c r="M382">
        <f t="shared" si="113"/>
        <v>9.636647770590849E-2</v>
      </c>
      <c r="N382">
        <f t="shared" si="110"/>
        <v>1.6191281135042911E-19</v>
      </c>
      <c r="O382">
        <f t="shared" si="114"/>
        <v>0.90363352229409044</v>
      </c>
      <c r="P382">
        <f t="shared" si="115"/>
        <v>0.18723826197928123</v>
      </c>
      <c r="Q382">
        <f t="shared" si="111"/>
        <v>3.2331713619861331E-13</v>
      </c>
      <c r="R382">
        <f t="shared" si="116"/>
        <v>0.8127617380203942</v>
      </c>
      <c r="T382">
        <f t="shared" si="105"/>
        <v>6.1447079515998144</v>
      </c>
      <c r="U382">
        <f t="shared" si="106"/>
        <v>5.5267798185386807</v>
      </c>
      <c r="W382">
        <f t="shared" si="112"/>
        <v>8.5439848036348188E-14</v>
      </c>
    </row>
    <row r="383" spans="1:23" x14ac:dyDescent="0.55000000000000004">
      <c r="A383">
        <v>380</v>
      </c>
      <c r="B383" s="3">
        <f t="shared" si="98"/>
        <v>44262</v>
      </c>
      <c r="C383">
        <f t="shared" si="99"/>
        <v>2.5</v>
      </c>
      <c r="D383">
        <f t="shared" si="100"/>
        <v>0.41666666666666663</v>
      </c>
      <c r="E383">
        <f t="shared" si="107"/>
        <v>0</v>
      </c>
      <c r="F383">
        <f t="shared" si="101"/>
        <v>0</v>
      </c>
      <c r="G383">
        <f t="shared" si="102"/>
        <v>0</v>
      </c>
      <c r="H383">
        <f t="shared" si="103"/>
        <v>0</v>
      </c>
      <c r="I383">
        <f t="shared" si="108"/>
        <v>0</v>
      </c>
      <c r="J383">
        <f t="shared" si="109"/>
        <v>2.5</v>
      </c>
      <c r="K383">
        <f t="shared" si="104"/>
        <v>0.41666666666666663</v>
      </c>
      <c r="M383">
        <f t="shared" si="113"/>
        <v>9.636647770590849E-2</v>
      </c>
      <c r="N383">
        <f t="shared" si="110"/>
        <v>1.414285791775668E-19</v>
      </c>
      <c r="O383">
        <f t="shared" si="114"/>
        <v>0.90363352229409044</v>
      </c>
      <c r="P383">
        <f t="shared" si="115"/>
        <v>0.187238261979256</v>
      </c>
      <c r="Q383">
        <f t="shared" si="111"/>
        <v>2.946548379363223E-13</v>
      </c>
      <c r="R383">
        <f t="shared" si="116"/>
        <v>0.81276173802044804</v>
      </c>
      <c r="T383">
        <f t="shared" si="105"/>
        <v>6.1447079515998144</v>
      </c>
      <c r="U383">
        <f t="shared" si="106"/>
        <v>5.5267798185390467</v>
      </c>
      <c r="W383">
        <f t="shared" si="112"/>
        <v>7.7865543634499356E-14</v>
      </c>
    </row>
    <row r="384" spans="1:23" x14ac:dyDescent="0.55000000000000004">
      <c r="A384">
        <v>381</v>
      </c>
      <c r="B384" s="3">
        <f t="shared" si="98"/>
        <v>44263</v>
      </c>
      <c r="C384">
        <f t="shared" si="99"/>
        <v>2.5</v>
      </c>
      <c r="D384">
        <f t="shared" si="100"/>
        <v>0.41666666666666663</v>
      </c>
      <c r="E384">
        <f t="shared" si="107"/>
        <v>0</v>
      </c>
      <c r="F384">
        <f t="shared" si="101"/>
        <v>0</v>
      </c>
      <c r="G384">
        <f t="shared" si="102"/>
        <v>0</v>
      </c>
      <c r="H384">
        <f t="shared" si="103"/>
        <v>0</v>
      </c>
      <c r="I384">
        <f t="shared" si="108"/>
        <v>0</v>
      </c>
      <c r="J384">
        <f t="shared" si="109"/>
        <v>2.5</v>
      </c>
      <c r="K384">
        <f t="shared" si="104"/>
        <v>0.41666666666666663</v>
      </c>
      <c r="M384">
        <f t="shared" si="113"/>
        <v>9.636647770590849E-2</v>
      </c>
      <c r="N384">
        <f t="shared" si="110"/>
        <v>1.2353588849059455E-19</v>
      </c>
      <c r="O384">
        <f t="shared" si="114"/>
        <v>0.90363352229409044</v>
      </c>
      <c r="P384">
        <f t="shared" si="115"/>
        <v>0.18723826197923302</v>
      </c>
      <c r="Q384">
        <f t="shared" si="111"/>
        <v>2.6853347317150873E-13</v>
      </c>
      <c r="R384">
        <f t="shared" si="116"/>
        <v>0.81276173802049712</v>
      </c>
      <c r="T384">
        <f t="shared" si="105"/>
        <v>6.1447079515998144</v>
      </c>
      <c r="U384">
        <f t="shared" si="106"/>
        <v>5.5267798185393797</v>
      </c>
      <c r="W384">
        <f t="shared" si="112"/>
        <v>7.0962706802997608E-14</v>
      </c>
    </row>
    <row r="385" spans="1:23" x14ac:dyDescent="0.55000000000000004">
      <c r="A385">
        <v>382</v>
      </c>
      <c r="B385" s="3">
        <f t="shared" si="98"/>
        <v>44264</v>
      </c>
      <c r="C385">
        <f t="shared" si="99"/>
        <v>2.5</v>
      </c>
      <c r="D385">
        <f t="shared" si="100"/>
        <v>0.41666666666666663</v>
      </c>
      <c r="E385">
        <f t="shared" si="107"/>
        <v>0</v>
      </c>
      <c r="F385">
        <f t="shared" si="101"/>
        <v>0</v>
      </c>
      <c r="G385">
        <f t="shared" si="102"/>
        <v>0</v>
      </c>
      <c r="H385">
        <f t="shared" si="103"/>
        <v>0</v>
      </c>
      <c r="I385">
        <f t="shared" si="108"/>
        <v>0</v>
      </c>
      <c r="J385">
        <f t="shared" si="109"/>
        <v>2.5</v>
      </c>
      <c r="K385">
        <f t="shared" si="104"/>
        <v>0.41666666666666663</v>
      </c>
      <c r="M385">
        <f t="shared" si="113"/>
        <v>9.636647770590849E-2</v>
      </c>
      <c r="N385">
        <f t="shared" si="110"/>
        <v>1.0790687309387399E-19</v>
      </c>
      <c r="O385">
        <f t="shared" si="114"/>
        <v>0.90363352229409044</v>
      </c>
      <c r="P385">
        <f t="shared" si="115"/>
        <v>0.18723826197921206</v>
      </c>
      <c r="Q385">
        <f t="shared" si="111"/>
        <v>2.4472778630954073E-13</v>
      </c>
      <c r="R385">
        <f t="shared" si="116"/>
        <v>0.81276173802054186</v>
      </c>
      <c r="T385">
        <f t="shared" si="105"/>
        <v>6.1447079515998144</v>
      </c>
      <c r="U385">
        <f t="shared" si="106"/>
        <v>5.5267798185396844</v>
      </c>
      <c r="W385">
        <f t="shared" si="112"/>
        <v>6.4671811455471676E-14</v>
      </c>
    </row>
    <row r="386" spans="1:23" x14ac:dyDescent="0.55000000000000004">
      <c r="A386">
        <v>383</v>
      </c>
      <c r="B386" s="3">
        <f t="shared" si="98"/>
        <v>44265</v>
      </c>
      <c r="C386">
        <f t="shared" si="99"/>
        <v>2.5</v>
      </c>
      <c r="D386">
        <f t="shared" si="100"/>
        <v>0.41666666666666663</v>
      </c>
      <c r="E386">
        <f t="shared" si="107"/>
        <v>0</v>
      </c>
      <c r="F386">
        <f t="shared" si="101"/>
        <v>0</v>
      </c>
      <c r="G386">
        <f t="shared" si="102"/>
        <v>0</v>
      </c>
      <c r="H386">
        <f t="shared" si="103"/>
        <v>0</v>
      </c>
      <c r="I386">
        <f t="shared" si="108"/>
        <v>0</v>
      </c>
      <c r="J386">
        <f t="shared" si="109"/>
        <v>2.5</v>
      </c>
      <c r="K386">
        <f t="shared" si="104"/>
        <v>0.41666666666666663</v>
      </c>
      <c r="M386">
        <f t="shared" si="113"/>
        <v>9.636647770590849E-2</v>
      </c>
      <c r="N386">
        <f t="shared" si="110"/>
        <v>9.4255146445026301E-20</v>
      </c>
      <c r="O386">
        <f t="shared" si="114"/>
        <v>0.90363352229409044</v>
      </c>
      <c r="P386">
        <f t="shared" si="115"/>
        <v>0.18723826197919297</v>
      </c>
      <c r="Q386">
        <f t="shared" si="111"/>
        <v>2.2303249082737494E-13</v>
      </c>
      <c r="R386">
        <f t="shared" si="116"/>
        <v>0.8127617380205826</v>
      </c>
      <c r="T386">
        <f t="shared" si="105"/>
        <v>6.1447079515998144</v>
      </c>
      <c r="U386">
        <f t="shared" si="106"/>
        <v>5.5267798185399615</v>
      </c>
      <c r="W386">
        <f t="shared" si="112"/>
        <v>5.8938608536214377E-14</v>
      </c>
    </row>
    <row r="387" spans="1:23" x14ac:dyDescent="0.55000000000000004">
      <c r="A387">
        <v>384</v>
      </c>
      <c r="B387" s="3">
        <f t="shared" ref="B387:B450" si="117">T0+A387</f>
        <v>44266</v>
      </c>
      <c r="C387">
        <f t="shared" ref="C387:C450" si="118">R0X</f>
        <v>2.5</v>
      </c>
      <c r="D387">
        <f t="shared" ref="D387:D450" si="119">R0X*GAMMA</f>
        <v>0.41666666666666663</v>
      </c>
      <c r="E387">
        <f t="shared" si="107"/>
        <v>0</v>
      </c>
      <c r="F387">
        <f t="shared" ref="F387:F450" si="120">IF(AND(A387&gt;BEGINNING2-1,A387&lt;BEGINNING2+DURATION2),REDUCTION2,0)</f>
        <v>0</v>
      </c>
      <c r="G387">
        <f t="shared" ref="G387:G450" si="121">IF(AND(A387&gt;BEGINNING3-1,A387&lt;BEGINNING3+DURATION3),REDUCTION3,0)</f>
        <v>0</v>
      </c>
      <c r="H387">
        <f t="shared" ref="H387:H450" si="122">IF(AND(A387&gt;BEGINNING4-1,A387&lt;BEGINNING4+DURATION4),REDUCTION4,0)</f>
        <v>0</v>
      </c>
      <c r="I387">
        <f t="shared" si="108"/>
        <v>0</v>
      </c>
      <c r="J387">
        <f t="shared" si="109"/>
        <v>2.5</v>
      </c>
      <c r="K387">
        <f t="shared" ref="K387:K450" si="123">J387*GAMMA</f>
        <v>0.41666666666666663</v>
      </c>
      <c r="M387">
        <f t="shared" si="113"/>
        <v>9.636647770590849E-2</v>
      </c>
      <c r="N387">
        <f t="shared" si="110"/>
        <v>8.2330553899422657E-20</v>
      </c>
      <c r="O387">
        <f t="shared" si="114"/>
        <v>0.90363352229409044</v>
      </c>
      <c r="P387">
        <f t="shared" si="115"/>
        <v>0.18723826197917556</v>
      </c>
      <c r="Q387">
        <f t="shared" si="111"/>
        <v>2.0326049900089913E-13</v>
      </c>
      <c r="R387">
        <f t="shared" si="116"/>
        <v>0.8127617380206198</v>
      </c>
      <c r="T387">
        <f t="shared" ref="T387:T450" si="124">(O387-O$3)*1000*IFR</f>
        <v>6.1447079515998144</v>
      </c>
      <c r="U387">
        <f t="shared" ref="U387:U450" si="125">(R387-R$3)*1000*IFR</f>
        <v>5.5267798185402137</v>
      </c>
      <c r="W387">
        <f t="shared" si="112"/>
        <v>5.3713658207592789E-14</v>
      </c>
    </row>
    <row r="388" spans="1:23" x14ac:dyDescent="0.55000000000000004">
      <c r="A388">
        <v>385</v>
      </c>
      <c r="B388" s="3">
        <f t="shared" si="117"/>
        <v>44267</v>
      </c>
      <c r="C388">
        <f t="shared" si="118"/>
        <v>2.5</v>
      </c>
      <c r="D388">
        <f t="shared" si="119"/>
        <v>0.41666666666666663</v>
      </c>
      <c r="E388">
        <f t="shared" ref="E388:E451" si="126">IF(W388&gt;MC,MAX(1-1/(R0X*P387),0),0)</f>
        <v>0</v>
      </c>
      <c r="F388">
        <f t="shared" si="120"/>
        <v>0</v>
      </c>
      <c r="G388">
        <f t="shared" si="121"/>
        <v>0</v>
      </c>
      <c r="H388">
        <f t="shared" si="122"/>
        <v>0</v>
      </c>
      <c r="I388">
        <f t="shared" ref="I388:I451" si="127">E388+F388+G388+H388</f>
        <v>0</v>
      </c>
      <c r="J388">
        <f t="shared" ref="J388:J451" si="128">C388*(1-I388)</f>
        <v>2.5</v>
      </c>
      <c r="K388">
        <f t="shared" si="123"/>
        <v>0.41666666666666663</v>
      </c>
      <c r="M388">
        <f t="shared" si="113"/>
        <v>9.636647770590849E-2</v>
      </c>
      <c r="N388">
        <f t="shared" ref="N388:N451" si="129">N387+D388*M387*N387-GAMMA*N387</f>
        <v>7.1914588869045475E-20</v>
      </c>
      <c r="O388">
        <f t="shared" si="114"/>
        <v>0.90363352229409044</v>
      </c>
      <c r="P388">
        <f t="shared" si="115"/>
        <v>0.18723826197915971</v>
      </c>
      <c r="Q388">
        <f t="shared" ref="Q388:Q451" si="130">Q387+K388*P387*Q387-GAMMA*Q387</f>
        <v>1.8524130856822771E-13</v>
      </c>
      <c r="R388">
        <f t="shared" si="116"/>
        <v>0.81276173802065366</v>
      </c>
      <c r="T388">
        <f t="shared" si="124"/>
        <v>6.1447079515998144</v>
      </c>
      <c r="U388">
        <f t="shared" si="125"/>
        <v>5.5267798185404446</v>
      </c>
      <c r="W388">
        <f t="shared" ref="W388:W451" si="131">LAMDAI*BETA*Q387</f>
        <v>4.8951903509383195E-14</v>
      </c>
    </row>
    <row r="389" spans="1:23" x14ac:dyDescent="0.55000000000000004">
      <c r="A389">
        <v>386</v>
      </c>
      <c r="B389" s="3">
        <f t="shared" si="117"/>
        <v>44268</v>
      </c>
      <c r="C389">
        <f t="shared" si="118"/>
        <v>2.5</v>
      </c>
      <c r="D389">
        <f t="shared" si="119"/>
        <v>0.41666666666666663</v>
      </c>
      <c r="E389">
        <f t="shared" si="126"/>
        <v>0</v>
      </c>
      <c r="F389">
        <f t="shared" si="120"/>
        <v>0</v>
      </c>
      <c r="G389">
        <f t="shared" si="121"/>
        <v>0</v>
      </c>
      <c r="H389">
        <f t="shared" si="122"/>
        <v>0</v>
      </c>
      <c r="I389">
        <f t="shared" si="127"/>
        <v>0</v>
      </c>
      <c r="J389">
        <f t="shared" si="128"/>
        <v>2.5</v>
      </c>
      <c r="K389">
        <f t="shared" si="123"/>
        <v>0.41666666666666663</v>
      </c>
      <c r="M389">
        <f t="shared" ref="M389:M452" si="132">M388-D389*M388*N388</f>
        <v>9.636647770590849E-2</v>
      </c>
      <c r="N389">
        <f t="shared" si="129"/>
        <v>6.2816388901278923E-20</v>
      </c>
      <c r="O389">
        <f t="shared" ref="O389:O452" si="133">O388+GAMMA*N388</f>
        <v>0.90363352229409044</v>
      </c>
      <c r="P389">
        <f t="shared" ref="P389:P452" si="134">P388-K389*P388*Q388</f>
        <v>0.18723826197914525</v>
      </c>
      <c r="Q389">
        <f t="shared" si="130"/>
        <v>1.6881953241646485E-13</v>
      </c>
      <c r="R389">
        <f t="shared" ref="R389:R452" si="135">R388+GAMMA*Q388</f>
        <v>0.81276173802068452</v>
      </c>
      <c r="T389">
        <f t="shared" si="124"/>
        <v>6.1447079515998144</v>
      </c>
      <c r="U389">
        <f t="shared" si="125"/>
        <v>5.5267798185406551</v>
      </c>
      <c r="W389">
        <f t="shared" si="131"/>
        <v>4.4612281813514833E-14</v>
      </c>
    </row>
    <row r="390" spans="1:23" x14ac:dyDescent="0.55000000000000004">
      <c r="A390">
        <v>387</v>
      </c>
      <c r="B390" s="3">
        <f t="shared" si="117"/>
        <v>44269</v>
      </c>
      <c r="C390">
        <f t="shared" si="118"/>
        <v>2.5</v>
      </c>
      <c r="D390">
        <f t="shared" si="119"/>
        <v>0.41666666666666663</v>
      </c>
      <c r="E390">
        <f t="shared" si="126"/>
        <v>0</v>
      </c>
      <c r="F390">
        <f t="shared" si="120"/>
        <v>0</v>
      </c>
      <c r="G390">
        <f t="shared" si="121"/>
        <v>0</v>
      </c>
      <c r="H390">
        <f t="shared" si="122"/>
        <v>0</v>
      </c>
      <c r="I390">
        <f t="shared" si="127"/>
        <v>0</v>
      </c>
      <c r="J390">
        <f t="shared" si="128"/>
        <v>2.5</v>
      </c>
      <c r="K390">
        <f t="shared" si="123"/>
        <v>0.41666666666666663</v>
      </c>
      <c r="M390">
        <f t="shared" si="132"/>
        <v>9.636647770590849E-2</v>
      </c>
      <c r="N390">
        <f t="shared" si="129"/>
        <v>5.486923830965775E-20</v>
      </c>
      <c r="O390">
        <f t="shared" si="133"/>
        <v>0.90363352229409044</v>
      </c>
      <c r="P390">
        <f t="shared" si="134"/>
        <v>0.18723826197913207</v>
      </c>
      <c r="Q390">
        <f t="shared" si="130"/>
        <v>1.5385355861280023E-13</v>
      </c>
      <c r="R390">
        <f t="shared" si="135"/>
        <v>0.81276173802071261</v>
      </c>
      <c r="T390">
        <f t="shared" si="124"/>
        <v>6.1447079515998144</v>
      </c>
      <c r="U390">
        <f t="shared" si="125"/>
        <v>5.5267798185408452</v>
      </c>
      <c r="W390">
        <f t="shared" si="131"/>
        <v>4.0657370723631948E-14</v>
      </c>
    </row>
    <row r="391" spans="1:23" x14ac:dyDescent="0.55000000000000004">
      <c r="A391">
        <v>388</v>
      </c>
      <c r="B391" s="3">
        <f t="shared" si="117"/>
        <v>44270</v>
      </c>
      <c r="C391">
        <f t="shared" si="118"/>
        <v>2.5</v>
      </c>
      <c r="D391">
        <f t="shared" si="119"/>
        <v>0.41666666666666663</v>
      </c>
      <c r="E391">
        <f t="shared" si="126"/>
        <v>0</v>
      </c>
      <c r="F391">
        <f t="shared" si="120"/>
        <v>0</v>
      </c>
      <c r="G391">
        <f t="shared" si="121"/>
        <v>0</v>
      </c>
      <c r="H391">
        <f t="shared" si="122"/>
        <v>0</v>
      </c>
      <c r="I391">
        <f t="shared" si="127"/>
        <v>0</v>
      </c>
      <c r="J391">
        <f t="shared" si="128"/>
        <v>2.5</v>
      </c>
      <c r="K391">
        <f t="shared" si="123"/>
        <v>0.41666666666666663</v>
      </c>
      <c r="M391">
        <f t="shared" si="132"/>
        <v>9.636647770590849E-2</v>
      </c>
      <c r="N391">
        <f t="shared" si="129"/>
        <v>4.7927513270676384E-20</v>
      </c>
      <c r="O391">
        <f t="shared" si="133"/>
        <v>0.90363352229409044</v>
      </c>
      <c r="P391">
        <f t="shared" si="134"/>
        <v>0.18723826197912008</v>
      </c>
      <c r="Q391">
        <f t="shared" si="130"/>
        <v>1.4021432922481903E-13</v>
      </c>
      <c r="R391">
        <f t="shared" si="135"/>
        <v>0.81276173802073826</v>
      </c>
      <c r="T391">
        <f t="shared" si="124"/>
        <v>6.1447079515998144</v>
      </c>
      <c r="U391">
        <f t="shared" si="125"/>
        <v>5.5267798185410193</v>
      </c>
      <c r="W391">
        <f t="shared" si="131"/>
        <v>3.7053065365916047E-14</v>
      </c>
    </row>
    <row r="392" spans="1:23" x14ac:dyDescent="0.55000000000000004">
      <c r="A392">
        <v>389</v>
      </c>
      <c r="B392" s="3">
        <f t="shared" si="117"/>
        <v>44271</v>
      </c>
      <c r="C392">
        <f t="shared" si="118"/>
        <v>2.5</v>
      </c>
      <c r="D392">
        <f t="shared" si="119"/>
        <v>0.41666666666666663</v>
      </c>
      <c r="E392">
        <f t="shared" si="126"/>
        <v>0</v>
      </c>
      <c r="F392">
        <f t="shared" si="120"/>
        <v>0</v>
      </c>
      <c r="G392">
        <f t="shared" si="121"/>
        <v>0</v>
      </c>
      <c r="H392">
        <f t="shared" si="122"/>
        <v>0</v>
      </c>
      <c r="I392">
        <f t="shared" si="127"/>
        <v>0</v>
      </c>
      <c r="J392">
        <f t="shared" si="128"/>
        <v>2.5</v>
      </c>
      <c r="K392">
        <f t="shared" si="123"/>
        <v>0.41666666666666663</v>
      </c>
      <c r="M392">
        <f t="shared" si="132"/>
        <v>9.636647770590849E-2</v>
      </c>
      <c r="N392">
        <f t="shared" si="129"/>
        <v>4.1864013408521267E-20</v>
      </c>
      <c r="O392">
        <f t="shared" si="133"/>
        <v>0.90363352229409044</v>
      </c>
      <c r="P392">
        <f t="shared" si="134"/>
        <v>0.18723826197910914</v>
      </c>
      <c r="Q392">
        <f t="shared" si="130"/>
        <v>1.2778422739927556E-13</v>
      </c>
      <c r="R392">
        <f t="shared" si="135"/>
        <v>0.81276173802076157</v>
      </c>
      <c r="T392">
        <f t="shared" si="124"/>
        <v>6.1447079515998144</v>
      </c>
      <c r="U392">
        <f t="shared" si="125"/>
        <v>5.5267798185411783</v>
      </c>
      <c r="W392">
        <f t="shared" si="131"/>
        <v>3.3768284288310578E-14</v>
      </c>
    </row>
    <row r="393" spans="1:23" x14ac:dyDescent="0.55000000000000004">
      <c r="A393">
        <v>390</v>
      </c>
      <c r="B393" s="3">
        <f t="shared" si="117"/>
        <v>44272</v>
      </c>
      <c r="C393">
        <f t="shared" si="118"/>
        <v>2.5</v>
      </c>
      <c r="D393">
        <f t="shared" si="119"/>
        <v>0.41666666666666663</v>
      </c>
      <c r="E393">
        <f t="shared" si="126"/>
        <v>0</v>
      </c>
      <c r="F393">
        <f t="shared" si="120"/>
        <v>0</v>
      </c>
      <c r="G393">
        <f t="shared" si="121"/>
        <v>0</v>
      </c>
      <c r="H393">
        <f t="shared" si="122"/>
        <v>0</v>
      </c>
      <c r="I393">
        <f t="shared" si="127"/>
        <v>0</v>
      </c>
      <c r="J393">
        <f t="shared" si="128"/>
        <v>2.5</v>
      </c>
      <c r="K393">
        <f t="shared" si="123"/>
        <v>0.41666666666666663</v>
      </c>
      <c r="M393">
        <f t="shared" si="132"/>
        <v>9.636647770590849E-2</v>
      </c>
      <c r="N393">
        <f t="shared" si="129"/>
        <v>3.6567630971606106E-20</v>
      </c>
      <c r="O393">
        <f t="shared" si="133"/>
        <v>0.90363352229409044</v>
      </c>
      <c r="P393">
        <f t="shared" si="134"/>
        <v>0.18723826197909918</v>
      </c>
      <c r="Q393">
        <f t="shared" si="130"/>
        <v>1.1645606310213946E-13</v>
      </c>
      <c r="R393">
        <f t="shared" si="135"/>
        <v>0.81276173802078289</v>
      </c>
      <c r="T393">
        <f t="shared" si="124"/>
        <v>6.1447079515998144</v>
      </c>
      <c r="U393">
        <f t="shared" si="125"/>
        <v>5.5267798185413231</v>
      </c>
      <c r="W393">
        <f t="shared" si="131"/>
        <v>3.0774701431992194E-14</v>
      </c>
    </row>
    <row r="394" spans="1:23" x14ac:dyDescent="0.55000000000000004">
      <c r="A394">
        <v>391</v>
      </c>
      <c r="B394" s="3">
        <f t="shared" si="117"/>
        <v>44273</v>
      </c>
      <c r="C394">
        <f t="shared" si="118"/>
        <v>2.5</v>
      </c>
      <c r="D394">
        <f t="shared" si="119"/>
        <v>0.41666666666666663</v>
      </c>
      <c r="E394">
        <f t="shared" si="126"/>
        <v>0</v>
      </c>
      <c r="F394">
        <f t="shared" si="120"/>
        <v>0</v>
      </c>
      <c r="G394">
        <f t="shared" si="121"/>
        <v>0</v>
      </c>
      <c r="H394">
        <f t="shared" si="122"/>
        <v>0</v>
      </c>
      <c r="I394">
        <f t="shared" si="127"/>
        <v>0</v>
      </c>
      <c r="J394">
        <f t="shared" si="128"/>
        <v>2.5</v>
      </c>
      <c r="K394">
        <f t="shared" si="123"/>
        <v>0.41666666666666663</v>
      </c>
      <c r="M394">
        <f t="shared" si="132"/>
        <v>9.636647770590849E-2</v>
      </c>
      <c r="N394">
        <f t="shared" si="129"/>
        <v>3.1941314890831407E-20</v>
      </c>
      <c r="O394">
        <f t="shared" si="133"/>
        <v>0.90363352229409044</v>
      </c>
      <c r="P394">
        <f t="shared" si="134"/>
        <v>0.1872382619790901</v>
      </c>
      <c r="Q394">
        <f t="shared" si="130"/>
        <v>1.0613214877352158E-13</v>
      </c>
      <c r="R394">
        <f t="shared" si="135"/>
        <v>0.81276173802080232</v>
      </c>
      <c r="T394">
        <f t="shared" si="124"/>
        <v>6.1447079515998144</v>
      </c>
      <c r="U394">
        <f t="shared" si="125"/>
        <v>5.5267798185414554</v>
      </c>
      <c r="W394">
        <f t="shared" si="131"/>
        <v>2.8046501863765249E-14</v>
      </c>
    </row>
    <row r="395" spans="1:23" x14ac:dyDescent="0.55000000000000004">
      <c r="A395">
        <v>392</v>
      </c>
      <c r="B395" s="3">
        <f t="shared" si="117"/>
        <v>44274</v>
      </c>
      <c r="C395">
        <f t="shared" si="118"/>
        <v>2.5</v>
      </c>
      <c r="D395">
        <f t="shared" si="119"/>
        <v>0.41666666666666663</v>
      </c>
      <c r="E395">
        <f t="shared" si="126"/>
        <v>0</v>
      </c>
      <c r="F395">
        <f t="shared" si="120"/>
        <v>0</v>
      </c>
      <c r="G395">
        <f t="shared" si="121"/>
        <v>0</v>
      </c>
      <c r="H395">
        <f t="shared" si="122"/>
        <v>0</v>
      </c>
      <c r="I395">
        <f t="shared" si="127"/>
        <v>0</v>
      </c>
      <c r="J395">
        <f t="shared" si="128"/>
        <v>2.5</v>
      </c>
      <c r="K395">
        <f t="shared" si="123"/>
        <v>0.41666666666666663</v>
      </c>
      <c r="M395">
        <f t="shared" si="132"/>
        <v>9.636647770590849E-2</v>
      </c>
      <c r="N395">
        <f t="shared" si="129"/>
        <v>2.790029241291147E-20</v>
      </c>
      <c r="O395">
        <f t="shared" si="133"/>
        <v>0.90363352229409044</v>
      </c>
      <c r="P395">
        <f t="shared" si="134"/>
        <v>0.18723826197908183</v>
      </c>
      <c r="Q395">
        <f t="shared" si="130"/>
        <v>9.6723456926459805E-14</v>
      </c>
      <c r="R395">
        <f t="shared" si="135"/>
        <v>0.81276173802081997</v>
      </c>
      <c r="T395">
        <f t="shared" si="124"/>
        <v>6.1447079515998144</v>
      </c>
      <c r="U395">
        <f t="shared" si="125"/>
        <v>5.5267798185415753</v>
      </c>
      <c r="W395">
        <f t="shared" si="131"/>
        <v>2.5560159162956443E-14</v>
      </c>
    </row>
    <row r="396" spans="1:23" x14ac:dyDescent="0.55000000000000004">
      <c r="A396">
        <v>393</v>
      </c>
      <c r="B396" s="3">
        <f t="shared" si="117"/>
        <v>44275</v>
      </c>
      <c r="C396">
        <f t="shared" si="118"/>
        <v>2.5</v>
      </c>
      <c r="D396">
        <f t="shared" si="119"/>
        <v>0.41666666666666663</v>
      </c>
      <c r="E396">
        <f t="shared" si="126"/>
        <v>0</v>
      </c>
      <c r="F396">
        <f t="shared" si="120"/>
        <v>0</v>
      </c>
      <c r="G396">
        <f t="shared" si="121"/>
        <v>0</v>
      </c>
      <c r="H396">
        <f t="shared" si="122"/>
        <v>0</v>
      </c>
      <c r="I396">
        <f t="shared" si="127"/>
        <v>0</v>
      </c>
      <c r="J396">
        <f t="shared" si="128"/>
        <v>2.5</v>
      </c>
      <c r="K396">
        <f t="shared" si="123"/>
        <v>0.41666666666666663</v>
      </c>
      <c r="M396">
        <f t="shared" si="132"/>
        <v>9.636647770590849E-2</v>
      </c>
      <c r="N396">
        <f t="shared" si="129"/>
        <v>2.4370515721925044E-20</v>
      </c>
      <c r="O396">
        <f t="shared" si="133"/>
        <v>0.90363352229409044</v>
      </c>
      <c r="P396">
        <f t="shared" si="134"/>
        <v>0.18723826197907428</v>
      </c>
      <c r="Q396">
        <f t="shared" si="130"/>
        <v>8.8148852425182725E-14</v>
      </c>
      <c r="R396">
        <f t="shared" si="135"/>
        <v>0.81276173802083607</v>
      </c>
      <c r="T396">
        <f t="shared" si="124"/>
        <v>6.1447079515998144</v>
      </c>
      <c r="U396">
        <f t="shared" si="125"/>
        <v>5.5267798185416854</v>
      </c>
      <c r="W396">
        <f t="shared" si="131"/>
        <v>2.3294232543122399E-14</v>
      </c>
    </row>
    <row r="397" spans="1:23" x14ac:dyDescent="0.55000000000000004">
      <c r="A397">
        <v>394</v>
      </c>
      <c r="B397" s="3">
        <f t="shared" si="117"/>
        <v>44276</v>
      </c>
      <c r="C397">
        <f t="shared" si="118"/>
        <v>2.5</v>
      </c>
      <c r="D397">
        <f t="shared" si="119"/>
        <v>0.41666666666666663</v>
      </c>
      <c r="E397">
        <f t="shared" si="126"/>
        <v>0</v>
      </c>
      <c r="F397">
        <f t="shared" si="120"/>
        <v>0</v>
      </c>
      <c r="G397">
        <f t="shared" si="121"/>
        <v>0</v>
      </c>
      <c r="H397">
        <f t="shared" si="122"/>
        <v>0</v>
      </c>
      <c r="I397">
        <f t="shared" si="127"/>
        <v>0</v>
      </c>
      <c r="J397">
        <f t="shared" si="128"/>
        <v>2.5</v>
      </c>
      <c r="K397">
        <f t="shared" si="123"/>
        <v>0.41666666666666663</v>
      </c>
      <c r="M397">
        <f t="shared" si="132"/>
        <v>9.636647770590849E-2</v>
      </c>
      <c r="N397">
        <f t="shared" si="129"/>
        <v>2.1287305084936864E-20</v>
      </c>
      <c r="O397">
        <f t="shared" si="133"/>
        <v>0.90363352229409044</v>
      </c>
      <c r="P397">
        <f t="shared" si="134"/>
        <v>0.1872382619790674</v>
      </c>
      <c r="Q397">
        <f t="shared" si="130"/>
        <v>8.0334392822461067E-14</v>
      </c>
      <c r="R397">
        <f t="shared" si="135"/>
        <v>0.81276173802085072</v>
      </c>
      <c r="T397">
        <f t="shared" si="124"/>
        <v>6.1447079515998144</v>
      </c>
      <c r="U397">
        <f t="shared" si="125"/>
        <v>5.5267798185417849</v>
      </c>
      <c r="W397">
        <f t="shared" si="131"/>
        <v>2.1229181959064834E-14</v>
      </c>
    </row>
    <row r="398" spans="1:23" x14ac:dyDescent="0.55000000000000004">
      <c r="A398">
        <v>395</v>
      </c>
      <c r="B398" s="3">
        <f t="shared" si="117"/>
        <v>44277</v>
      </c>
      <c r="C398">
        <f t="shared" si="118"/>
        <v>2.5</v>
      </c>
      <c r="D398">
        <f t="shared" si="119"/>
        <v>0.41666666666666663</v>
      </c>
      <c r="E398">
        <f t="shared" si="126"/>
        <v>0</v>
      </c>
      <c r="F398">
        <f t="shared" si="120"/>
        <v>0</v>
      </c>
      <c r="G398">
        <f t="shared" si="121"/>
        <v>0</v>
      </c>
      <c r="H398">
        <f t="shared" si="122"/>
        <v>0</v>
      </c>
      <c r="I398">
        <f t="shared" si="127"/>
        <v>0</v>
      </c>
      <c r="J398">
        <f t="shared" si="128"/>
        <v>2.5</v>
      </c>
      <c r="K398">
        <f t="shared" si="123"/>
        <v>0.41666666666666663</v>
      </c>
      <c r="M398">
        <f t="shared" si="132"/>
        <v>9.636647770590849E-2</v>
      </c>
      <c r="N398">
        <f t="shared" si="129"/>
        <v>1.8594163658650071E-20</v>
      </c>
      <c r="O398">
        <f t="shared" si="133"/>
        <v>0.90363352229409044</v>
      </c>
      <c r="P398">
        <f t="shared" si="134"/>
        <v>0.18723826197906113</v>
      </c>
      <c r="Q398">
        <f t="shared" si="130"/>
        <v>7.3212690722559752E-14</v>
      </c>
      <c r="R398">
        <f t="shared" si="135"/>
        <v>0.81276173802086416</v>
      </c>
      <c r="T398">
        <f t="shared" si="124"/>
        <v>6.1447079515998144</v>
      </c>
      <c r="U398">
        <f t="shared" si="125"/>
        <v>5.5267798185418764</v>
      </c>
      <c r="W398">
        <f t="shared" si="131"/>
        <v>1.9347199604742705E-14</v>
      </c>
    </row>
    <row r="399" spans="1:23" x14ac:dyDescent="0.55000000000000004">
      <c r="A399">
        <v>396</v>
      </c>
      <c r="B399" s="3">
        <f t="shared" si="117"/>
        <v>44278</v>
      </c>
      <c r="C399">
        <f t="shared" si="118"/>
        <v>2.5</v>
      </c>
      <c r="D399">
        <f t="shared" si="119"/>
        <v>0.41666666666666663</v>
      </c>
      <c r="E399">
        <f t="shared" si="126"/>
        <v>0</v>
      </c>
      <c r="F399">
        <f t="shared" si="120"/>
        <v>0</v>
      </c>
      <c r="G399">
        <f t="shared" si="121"/>
        <v>0</v>
      </c>
      <c r="H399">
        <f t="shared" si="122"/>
        <v>0</v>
      </c>
      <c r="I399">
        <f t="shared" si="127"/>
        <v>0</v>
      </c>
      <c r="J399">
        <f t="shared" si="128"/>
        <v>2.5</v>
      </c>
      <c r="K399">
        <f t="shared" si="123"/>
        <v>0.41666666666666663</v>
      </c>
      <c r="M399">
        <f t="shared" si="132"/>
        <v>9.636647770590849E-2</v>
      </c>
      <c r="N399">
        <f t="shared" si="129"/>
        <v>1.624174223957144E-20</v>
      </c>
      <c r="O399">
        <f t="shared" si="133"/>
        <v>0.90363352229409044</v>
      </c>
      <c r="P399">
        <f t="shared" si="134"/>
        <v>0.18723826197905541</v>
      </c>
      <c r="Q399">
        <f t="shared" si="130"/>
        <v>6.6722332671175885E-14</v>
      </c>
      <c r="R399">
        <f t="shared" si="135"/>
        <v>0.81276173802087637</v>
      </c>
      <c r="T399">
        <f t="shared" si="124"/>
        <v>6.1447079515998144</v>
      </c>
      <c r="U399">
        <f t="shared" si="125"/>
        <v>5.526779818541959</v>
      </c>
      <c r="W399">
        <f t="shared" si="131"/>
        <v>1.7632056349016471E-14</v>
      </c>
    </row>
    <row r="400" spans="1:23" x14ac:dyDescent="0.55000000000000004">
      <c r="A400">
        <v>397</v>
      </c>
      <c r="B400" s="3">
        <f t="shared" si="117"/>
        <v>44279</v>
      </c>
      <c r="C400">
        <f t="shared" si="118"/>
        <v>2.5</v>
      </c>
      <c r="D400">
        <f t="shared" si="119"/>
        <v>0.41666666666666663</v>
      </c>
      <c r="E400">
        <f t="shared" si="126"/>
        <v>0</v>
      </c>
      <c r="F400">
        <f t="shared" si="120"/>
        <v>0</v>
      </c>
      <c r="G400">
        <f t="shared" si="121"/>
        <v>0</v>
      </c>
      <c r="H400">
        <f t="shared" si="122"/>
        <v>0</v>
      </c>
      <c r="I400">
        <f t="shared" si="127"/>
        <v>0</v>
      </c>
      <c r="J400">
        <f t="shared" si="128"/>
        <v>2.5</v>
      </c>
      <c r="K400">
        <f t="shared" si="123"/>
        <v>0.41666666666666663</v>
      </c>
      <c r="M400">
        <f t="shared" si="132"/>
        <v>9.636647770590849E-2</v>
      </c>
      <c r="N400">
        <f t="shared" si="129"/>
        <v>1.4186934987740689E-20</v>
      </c>
      <c r="O400">
        <f t="shared" si="133"/>
        <v>0.90363352229409044</v>
      </c>
      <c r="P400">
        <f t="shared" si="134"/>
        <v>0.18723826197905019</v>
      </c>
      <c r="Q400">
        <f t="shared" si="130"/>
        <v>6.0807349561204621E-14</v>
      </c>
      <c r="R400">
        <f t="shared" si="135"/>
        <v>0.81276173802088747</v>
      </c>
      <c r="T400">
        <f t="shared" si="124"/>
        <v>6.1447079515998144</v>
      </c>
      <c r="U400">
        <f t="shared" si="125"/>
        <v>5.5267798185420345</v>
      </c>
      <c r="W400">
        <f t="shared" si="131"/>
        <v>1.6068961784974855E-14</v>
      </c>
    </row>
    <row r="401" spans="1:23" x14ac:dyDescent="0.55000000000000004">
      <c r="A401">
        <v>398</v>
      </c>
      <c r="B401" s="3">
        <f t="shared" si="117"/>
        <v>44280</v>
      </c>
      <c r="C401">
        <f t="shared" si="118"/>
        <v>2.5</v>
      </c>
      <c r="D401">
        <f t="shared" si="119"/>
        <v>0.41666666666666663</v>
      </c>
      <c r="E401">
        <f t="shared" si="126"/>
        <v>0</v>
      </c>
      <c r="F401">
        <f t="shared" si="120"/>
        <v>0</v>
      </c>
      <c r="G401">
        <f t="shared" si="121"/>
        <v>0</v>
      </c>
      <c r="H401">
        <f t="shared" si="122"/>
        <v>0</v>
      </c>
      <c r="I401">
        <f t="shared" si="127"/>
        <v>0</v>
      </c>
      <c r="J401">
        <f t="shared" si="128"/>
        <v>2.5</v>
      </c>
      <c r="K401">
        <f t="shared" si="123"/>
        <v>0.41666666666666663</v>
      </c>
      <c r="M401">
        <f t="shared" si="132"/>
        <v>9.636647770590849E-2</v>
      </c>
      <c r="N401">
        <f t="shared" si="129"/>
        <v>1.2392089554038609E-20</v>
      </c>
      <c r="O401">
        <f t="shared" si="133"/>
        <v>0.90363352229409044</v>
      </c>
      <c r="P401">
        <f t="shared" si="134"/>
        <v>0.18723826197904544</v>
      </c>
      <c r="Q401">
        <f t="shared" si="130"/>
        <v>5.5416733987417397E-14</v>
      </c>
      <c r="R401">
        <f t="shared" si="135"/>
        <v>0.81276173802089757</v>
      </c>
      <c r="T401">
        <f t="shared" si="124"/>
        <v>6.1447079515998144</v>
      </c>
      <c r="U401">
        <f t="shared" si="125"/>
        <v>5.5267798185421038</v>
      </c>
      <c r="W401">
        <f t="shared" si="131"/>
        <v>1.4644436685990109E-14</v>
      </c>
    </row>
    <row r="402" spans="1:23" x14ac:dyDescent="0.55000000000000004">
      <c r="A402">
        <v>399</v>
      </c>
      <c r="B402" s="3">
        <f t="shared" si="117"/>
        <v>44281</v>
      </c>
      <c r="C402">
        <f t="shared" si="118"/>
        <v>2.5</v>
      </c>
      <c r="D402">
        <f t="shared" si="119"/>
        <v>0.41666666666666663</v>
      </c>
      <c r="E402">
        <f t="shared" si="126"/>
        <v>0</v>
      </c>
      <c r="F402">
        <f t="shared" si="120"/>
        <v>0</v>
      </c>
      <c r="G402">
        <f t="shared" si="121"/>
        <v>0</v>
      </c>
      <c r="H402">
        <f t="shared" si="122"/>
        <v>0</v>
      </c>
      <c r="I402">
        <f t="shared" si="127"/>
        <v>0</v>
      </c>
      <c r="J402">
        <f t="shared" si="128"/>
        <v>2.5</v>
      </c>
      <c r="K402">
        <f t="shared" si="123"/>
        <v>0.41666666666666663</v>
      </c>
      <c r="M402">
        <f t="shared" si="132"/>
        <v>9.636647770590849E-2</v>
      </c>
      <c r="N402">
        <f t="shared" si="129"/>
        <v>1.0824317137423376E-20</v>
      </c>
      <c r="O402">
        <f t="shared" si="133"/>
        <v>0.90363352229409044</v>
      </c>
      <c r="P402">
        <f t="shared" si="134"/>
        <v>0.18723826197904112</v>
      </c>
      <c r="Q402">
        <f t="shared" si="130"/>
        <v>5.0504000387997474E-14</v>
      </c>
      <c r="R402">
        <f t="shared" si="135"/>
        <v>0.81276173802090679</v>
      </c>
      <c r="T402">
        <f t="shared" si="124"/>
        <v>6.1447079515998144</v>
      </c>
      <c r="U402">
        <f t="shared" si="125"/>
        <v>5.5267798185421659</v>
      </c>
      <c r="W402">
        <f t="shared" si="131"/>
        <v>1.3346196768636354E-14</v>
      </c>
    </row>
    <row r="403" spans="1:23" x14ac:dyDescent="0.55000000000000004">
      <c r="A403">
        <v>400</v>
      </c>
      <c r="B403" s="3">
        <f t="shared" si="117"/>
        <v>44282</v>
      </c>
      <c r="C403">
        <f t="shared" si="118"/>
        <v>2.5</v>
      </c>
      <c r="D403">
        <f t="shared" si="119"/>
        <v>0.41666666666666663</v>
      </c>
      <c r="E403">
        <f t="shared" si="126"/>
        <v>0</v>
      </c>
      <c r="F403">
        <f t="shared" si="120"/>
        <v>0</v>
      </c>
      <c r="G403">
        <f t="shared" si="121"/>
        <v>0</v>
      </c>
      <c r="H403">
        <f t="shared" si="122"/>
        <v>0</v>
      </c>
      <c r="I403">
        <f t="shared" si="127"/>
        <v>0</v>
      </c>
      <c r="J403">
        <f t="shared" si="128"/>
        <v>2.5</v>
      </c>
      <c r="K403">
        <f t="shared" si="123"/>
        <v>0.41666666666666663</v>
      </c>
      <c r="M403">
        <f t="shared" si="132"/>
        <v>9.636647770590849E-2</v>
      </c>
      <c r="N403">
        <f t="shared" si="129"/>
        <v>9.4548898295633105E-21</v>
      </c>
      <c r="O403">
        <f t="shared" si="133"/>
        <v>0.90363352229409044</v>
      </c>
      <c r="P403">
        <f t="shared" si="134"/>
        <v>0.18723826197903717</v>
      </c>
      <c r="Q403">
        <f t="shared" si="130"/>
        <v>4.6026784179846837E-14</v>
      </c>
      <c r="R403">
        <f t="shared" si="135"/>
        <v>0.81276173802091523</v>
      </c>
      <c r="T403">
        <f t="shared" si="124"/>
        <v>6.1447079515998144</v>
      </c>
      <c r="U403">
        <f t="shared" si="125"/>
        <v>5.5267798185422237</v>
      </c>
      <c r="W403">
        <f t="shared" si="131"/>
        <v>1.2163046760109389E-14</v>
      </c>
    </row>
    <row r="404" spans="1:23" x14ac:dyDescent="0.55000000000000004">
      <c r="A404">
        <v>401</v>
      </c>
      <c r="B404" s="3">
        <f t="shared" si="117"/>
        <v>44283</v>
      </c>
      <c r="C404">
        <f t="shared" si="118"/>
        <v>2.5</v>
      </c>
      <c r="D404">
        <f t="shared" si="119"/>
        <v>0.41666666666666663</v>
      </c>
      <c r="E404">
        <f t="shared" si="126"/>
        <v>0</v>
      </c>
      <c r="F404">
        <f t="shared" si="120"/>
        <v>0</v>
      </c>
      <c r="G404">
        <f t="shared" si="121"/>
        <v>0</v>
      </c>
      <c r="H404">
        <f t="shared" si="122"/>
        <v>0</v>
      </c>
      <c r="I404">
        <f t="shared" si="127"/>
        <v>0</v>
      </c>
      <c r="J404">
        <f t="shared" si="128"/>
        <v>2.5</v>
      </c>
      <c r="K404">
        <f t="shared" si="123"/>
        <v>0.41666666666666663</v>
      </c>
      <c r="M404">
        <f t="shared" si="132"/>
        <v>9.636647770590849E-2</v>
      </c>
      <c r="N404">
        <f t="shared" si="129"/>
        <v>8.2587142037912722E-21</v>
      </c>
      <c r="O404">
        <f t="shared" si="133"/>
        <v>0.90363352229409044</v>
      </c>
      <c r="P404">
        <f t="shared" si="134"/>
        <v>0.18723826197903359</v>
      </c>
      <c r="Q404">
        <f t="shared" si="130"/>
        <v>4.1946476430838514E-14</v>
      </c>
      <c r="R404">
        <f t="shared" si="135"/>
        <v>0.81276173802092289</v>
      </c>
      <c r="T404">
        <f t="shared" si="124"/>
        <v>6.1447079515998144</v>
      </c>
      <c r="U404">
        <f t="shared" si="125"/>
        <v>5.5267798185422752</v>
      </c>
      <c r="W404">
        <f t="shared" si="131"/>
        <v>1.1084783856646444E-14</v>
      </c>
    </row>
    <row r="405" spans="1:23" x14ac:dyDescent="0.55000000000000004">
      <c r="A405">
        <v>402</v>
      </c>
      <c r="B405" s="3">
        <f t="shared" si="117"/>
        <v>44284</v>
      </c>
      <c r="C405">
        <f t="shared" si="118"/>
        <v>2.5</v>
      </c>
      <c r="D405">
        <f t="shared" si="119"/>
        <v>0.41666666666666663</v>
      </c>
      <c r="E405">
        <f t="shared" si="126"/>
        <v>0</v>
      </c>
      <c r="F405">
        <f t="shared" si="120"/>
        <v>0</v>
      </c>
      <c r="G405">
        <f t="shared" si="121"/>
        <v>0</v>
      </c>
      <c r="H405">
        <f t="shared" si="122"/>
        <v>0</v>
      </c>
      <c r="I405">
        <f t="shared" si="127"/>
        <v>0</v>
      </c>
      <c r="J405">
        <f t="shared" si="128"/>
        <v>2.5</v>
      </c>
      <c r="K405">
        <f t="shared" si="123"/>
        <v>0.41666666666666663</v>
      </c>
      <c r="M405">
        <f t="shared" si="132"/>
        <v>9.636647770590849E-2</v>
      </c>
      <c r="N405">
        <f t="shared" si="129"/>
        <v>7.2138715024090278E-21</v>
      </c>
      <c r="O405">
        <f t="shared" si="133"/>
        <v>0.90363352229409044</v>
      </c>
      <c r="P405">
        <f t="shared" si="134"/>
        <v>0.18723826197903032</v>
      </c>
      <c r="Q405">
        <f t="shared" si="130"/>
        <v>3.8227890918638224E-14</v>
      </c>
      <c r="R405">
        <f t="shared" si="135"/>
        <v>0.81276173802092988</v>
      </c>
      <c r="T405">
        <f t="shared" si="124"/>
        <v>6.1447079515998144</v>
      </c>
      <c r="U405">
        <f t="shared" si="125"/>
        <v>5.5267798185423231</v>
      </c>
      <c r="W405">
        <f t="shared" si="131"/>
        <v>1.0102109740426941E-14</v>
      </c>
    </row>
    <row r="406" spans="1:23" x14ac:dyDescent="0.55000000000000004">
      <c r="A406">
        <v>403</v>
      </c>
      <c r="B406" s="3">
        <f t="shared" si="117"/>
        <v>44285</v>
      </c>
      <c r="C406">
        <f t="shared" si="118"/>
        <v>2.5</v>
      </c>
      <c r="D406">
        <f t="shared" si="119"/>
        <v>0.41666666666666663</v>
      </c>
      <c r="E406">
        <f t="shared" si="126"/>
        <v>0</v>
      </c>
      <c r="F406">
        <f t="shared" si="120"/>
        <v>0</v>
      </c>
      <c r="G406">
        <f t="shared" si="121"/>
        <v>0</v>
      </c>
      <c r="H406">
        <f t="shared" si="122"/>
        <v>0</v>
      </c>
      <c r="I406">
        <f t="shared" si="127"/>
        <v>0</v>
      </c>
      <c r="J406">
        <f t="shared" si="128"/>
        <v>2.5</v>
      </c>
      <c r="K406">
        <f t="shared" si="123"/>
        <v>0.41666666666666663</v>
      </c>
      <c r="M406">
        <f t="shared" si="132"/>
        <v>9.636647770590849E-2</v>
      </c>
      <c r="N406">
        <f t="shared" si="129"/>
        <v>6.3012159967201011E-21</v>
      </c>
      <c r="O406">
        <f t="shared" si="133"/>
        <v>0.90363352229409044</v>
      </c>
      <c r="P406">
        <f t="shared" si="134"/>
        <v>0.18723826197902735</v>
      </c>
      <c r="Q406">
        <f t="shared" si="130"/>
        <v>3.4838960705002591E-14</v>
      </c>
      <c r="R406">
        <f t="shared" si="135"/>
        <v>0.81276173802093621</v>
      </c>
      <c r="T406">
        <f t="shared" si="124"/>
        <v>6.1447079515998144</v>
      </c>
      <c r="U406">
        <f t="shared" si="125"/>
        <v>5.5267798185423667</v>
      </c>
      <c r="W406">
        <f t="shared" si="131"/>
        <v>9.2065503962387037E-15</v>
      </c>
    </row>
    <row r="407" spans="1:23" x14ac:dyDescent="0.55000000000000004">
      <c r="A407">
        <v>404</v>
      </c>
      <c r="B407" s="3">
        <f t="shared" si="117"/>
        <v>44286</v>
      </c>
      <c r="C407">
        <f t="shared" si="118"/>
        <v>2.5</v>
      </c>
      <c r="D407">
        <f t="shared" si="119"/>
        <v>0.41666666666666663</v>
      </c>
      <c r="E407">
        <f t="shared" si="126"/>
        <v>0</v>
      </c>
      <c r="F407">
        <f t="shared" si="120"/>
        <v>0</v>
      </c>
      <c r="G407">
        <f t="shared" si="121"/>
        <v>0</v>
      </c>
      <c r="H407">
        <f t="shared" si="122"/>
        <v>0</v>
      </c>
      <c r="I407">
        <f t="shared" si="127"/>
        <v>0</v>
      </c>
      <c r="J407">
        <f t="shared" si="128"/>
        <v>2.5</v>
      </c>
      <c r="K407">
        <f t="shared" si="123"/>
        <v>0.41666666666666663</v>
      </c>
      <c r="M407">
        <f t="shared" si="132"/>
        <v>9.636647770590849E-2</v>
      </c>
      <c r="N407">
        <f t="shared" si="129"/>
        <v>5.5040241601284354E-21</v>
      </c>
      <c r="O407">
        <f t="shared" si="133"/>
        <v>0.90363352229409044</v>
      </c>
      <c r="P407">
        <f t="shared" si="134"/>
        <v>0.18723826197902463</v>
      </c>
      <c r="Q407">
        <f t="shared" si="130"/>
        <v>3.1750461608985627E-14</v>
      </c>
      <c r="R407">
        <f t="shared" si="135"/>
        <v>0.81276173802094198</v>
      </c>
      <c r="T407">
        <f t="shared" si="124"/>
        <v>6.1447079515998144</v>
      </c>
      <c r="U407">
        <f t="shared" si="125"/>
        <v>5.5267798185424049</v>
      </c>
      <c r="W407">
        <f t="shared" si="131"/>
        <v>8.3903830364547896E-15</v>
      </c>
    </row>
    <row r="408" spans="1:23" x14ac:dyDescent="0.55000000000000004">
      <c r="A408">
        <v>405</v>
      </c>
      <c r="B408" s="3">
        <f t="shared" si="117"/>
        <v>44287</v>
      </c>
      <c r="C408">
        <f t="shared" si="118"/>
        <v>2.5</v>
      </c>
      <c r="D408">
        <f t="shared" si="119"/>
        <v>0.41666666666666663</v>
      </c>
      <c r="E408">
        <f t="shared" si="126"/>
        <v>0</v>
      </c>
      <c r="F408">
        <f t="shared" si="120"/>
        <v>0</v>
      </c>
      <c r="G408">
        <f t="shared" si="121"/>
        <v>0</v>
      </c>
      <c r="H408">
        <f t="shared" si="122"/>
        <v>0</v>
      </c>
      <c r="I408">
        <f t="shared" si="127"/>
        <v>0</v>
      </c>
      <c r="J408">
        <f t="shared" si="128"/>
        <v>2.5</v>
      </c>
      <c r="K408">
        <f t="shared" si="123"/>
        <v>0.41666666666666663</v>
      </c>
      <c r="M408">
        <f t="shared" si="132"/>
        <v>9.636647770590849E-2</v>
      </c>
      <c r="N408">
        <f t="shared" si="129"/>
        <v>4.8076882257402788E-21</v>
      </c>
      <c r="O408">
        <f t="shared" si="133"/>
        <v>0.90363352229409044</v>
      </c>
      <c r="P408">
        <f t="shared" si="134"/>
        <v>0.18723826197902216</v>
      </c>
      <c r="Q408">
        <f t="shared" si="130"/>
        <v>2.8935760194445612E-14</v>
      </c>
      <c r="R408">
        <f t="shared" si="135"/>
        <v>0.81276173802094731</v>
      </c>
      <c r="T408">
        <f t="shared" si="124"/>
        <v>6.1447079515998144</v>
      </c>
      <c r="U408">
        <f t="shared" si="125"/>
        <v>5.5267798185424413</v>
      </c>
      <c r="W408">
        <f t="shared" si="131"/>
        <v>7.646569504164037E-15</v>
      </c>
    </row>
    <row r="409" spans="1:23" x14ac:dyDescent="0.55000000000000004">
      <c r="A409">
        <v>406</v>
      </c>
      <c r="B409" s="3">
        <f t="shared" si="117"/>
        <v>44288</v>
      </c>
      <c r="C409">
        <f t="shared" si="118"/>
        <v>2.5</v>
      </c>
      <c r="D409">
        <f t="shared" si="119"/>
        <v>0.41666666666666663</v>
      </c>
      <c r="E409">
        <f t="shared" si="126"/>
        <v>0</v>
      </c>
      <c r="F409">
        <f t="shared" si="120"/>
        <v>0</v>
      </c>
      <c r="G409">
        <f t="shared" si="121"/>
        <v>0</v>
      </c>
      <c r="H409">
        <f t="shared" si="122"/>
        <v>0</v>
      </c>
      <c r="I409">
        <f t="shared" si="127"/>
        <v>0</v>
      </c>
      <c r="J409">
        <f t="shared" si="128"/>
        <v>2.5</v>
      </c>
      <c r="K409">
        <f t="shared" si="123"/>
        <v>0.41666666666666663</v>
      </c>
      <c r="M409">
        <f t="shared" si="132"/>
        <v>9.636647770590849E-2</v>
      </c>
      <c r="N409">
        <f t="shared" si="129"/>
        <v>4.1994485132097148E-21</v>
      </c>
      <c r="O409">
        <f t="shared" si="133"/>
        <v>0.90363352229409044</v>
      </c>
      <c r="P409">
        <f t="shared" si="134"/>
        <v>0.18723826197901991</v>
      </c>
      <c r="Q409">
        <f t="shared" si="130"/>
        <v>2.6370584098642081E-14</v>
      </c>
      <c r="R409">
        <f t="shared" si="135"/>
        <v>0.81276173802095208</v>
      </c>
      <c r="T409">
        <f t="shared" si="124"/>
        <v>6.1447079515998144</v>
      </c>
      <c r="U409">
        <f t="shared" si="125"/>
        <v>5.5267798185424741</v>
      </c>
      <c r="W409">
        <f t="shared" si="131"/>
        <v>6.9686955801623166E-15</v>
      </c>
    </row>
    <row r="410" spans="1:23" x14ac:dyDescent="0.55000000000000004">
      <c r="A410">
        <v>407</v>
      </c>
      <c r="B410" s="3">
        <f t="shared" si="117"/>
        <v>44289</v>
      </c>
      <c r="C410">
        <f t="shared" si="118"/>
        <v>2.5</v>
      </c>
      <c r="D410">
        <f t="shared" si="119"/>
        <v>0.41666666666666663</v>
      </c>
      <c r="E410">
        <f t="shared" si="126"/>
        <v>0</v>
      </c>
      <c r="F410">
        <f t="shared" si="120"/>
        <v>0</v>
      </c>
      <c r="G410">
        <f t="shared" si="121"/>
        <v>0</v>
      </c>
      <c r="H410">
        <f t="shared" si="122"/>
        <v>0</v>
      </c>
      <c r="I410">
        <f t="shared" si="127"/>
        <v>0</v>
      </c>
      <c r="J410">
        <f t="shared" si="128"/>
        <v>2.5</v>
      </c>
      <c r="K410">
        <f t="shared" si="123"/>
        <v>0.41666666666666663</v>
      </c>
      <c r="M410">
        <f t="shared" si="132"/>
        <v>9.636647770590849E-2</v>
      </c>
      <c r="N410">
        <f t="shared" si="129"/>
        <v>3.6681596199769854E-21</v>
      </c>
      <c r="O410">
        <f t="shared" si="133"/>
        <v>0.90363352229409044</v>
      </c>
      <c r="P410">
        <f t="shared" si="134"/>
        <v>0.18723826197901786</v>
      </c>
      <c r="Q410">
        <f t="shared" si="130"/>
        <v>2.4032812721368956E-14</v>
      </c>
      <c r="R410">
        <f t="shared" si="135"/>
        <v>0.81276173802095653</v>
      </c>
      <c r="T410">
        <f t="shared" si="124"/>
        <v>6.1447079515998144</v>
      </c>
      <c r="U410">
        <f t="shared" si="125"/>
        <v>5.5267798185425043</v>
      </c>
      <c r="W410">
        <f t="shared" si="131"/>
        <v>6.350915670422967E-15</v>
      </c>
    </row>
    <row r="411" spans="1:23" x14ac:dyDescent="0.55000000000000004">
      <c r="A411">
        <v>408</v>
      </c>
      <c r="B411" s="3">
        <f t="shared" si="117"/>
        <v>44290</v>
      </c>
      <c r="C411">
        <f t="shared" si="118"/>
        <v>2.5</v>
      </c>
      <c r="D411">
        <f t="shared" si="119"/>
        <v>0.41666666666666663</v>
      </c>
      <c r="E411">
        <f t="shared" si="126"/>
        <v>0</v>
      </c>
      <c r="F411">
        <f t="shared" si="120"/>
        <v>0</v>
      </c>
      <c r="G411">
        <f t="shared" si="121"/>
        <v>0</v>
      </c>
      <c r="H411">
        <f t="shared" si="122"/>
        <v>0</v>
      </c>
      <c r="I411">
        <f t="shared" si="127"/>
        <v>0</v>
      </c>
      <c r="J411">
        <f t="shared" si="128"/>
        <v>2.5</v>
      </c>
      <c r="K411">
        <f t="shared" si="123"/>
        <v>0.41666666666666663</v>
      </c>
      <c r="M411">
        <f t="shared" si="132"/>
        <v>9.636647770590849E-2</v>
      </c>
      <c r="N411">
        <f t="shared" si="129"/>
        <v>3.2040861925809153E-21</v>
      </c>
      <c r="O411">
        <f t="shared" si="133"/>
        <v>0.90363352229409044</v>
      </c>
      <c r="P411">
        <f t="shared" si="134"/>
        <v>0.18723826197901597</v>
      </c>
      <c r="Q411">
        <f t="shared" si="130"/>
        <v>2.190228646964761E-14</v>
      </c>
      <c r="R411">
        <f t="shared" si="135"/>
        <v>0.81276173802096052</v>
      </c>
      <c r="T411">
        <f t="shared" si="124"/>
        <v>6.1447079515998144</v>
      </c>
      <c r="U411">
        <f t="shared" si="125"/>
        <v>5.526779818542531</v>
      </c>
      <c r="W411">
        <f t="shared" si="131"/>
        <v>5.7879023970630223E-15</v>
      </c>
    </row>
    <row r="412" spans="1:23" x14ac:dyDescent="0.55000000000000004">
      <c r="A412">
        <v>409</v>
      </c>
      <c r="B412" s="3">
        <f t="shared" si="117"/>
        <v>44291</v>
      </c>
      <c r="C412">
        <f t="shared" si="118"/>
        <v>2.5</v>
      </c>
      <c r="D412">
        <f t="shared" si="119"/>
        <v>0.41666666666666663</v>
      </c>
      <c r="E412">
        <f t="shared" si="126"/>
        <v>0</v>
      </c>
      <c r="F412">
        <f t="shared" si="120"/>
        <v>0</v>
      </c>
      <c r="G412">
        <f t="shared" si="121"/>
        <v>0</v>
      </c>
      <c r="H412">
        <f t="shared" si="122"/>
        <v>0</v>
      </c>
      <c r="I412">
        <f t="shared" si="127"/>
        <v>0</v>
      </c>
      <c r="J412">
        <f t="shared" si="128"/>
        <v>2.5</v>
      </c>
      <c r="K412">
        <f t="shared" si="123"/>
        <v>0.41666666666666663</v>
      </c>
      <c r="M412">
        <f t="shared" si="132"/>
        <v>9.636647770590849E-2</v>
      </c>
      <c r="N412">
        <f t="shared" si="129"/>
        <v>2.7987245357529117E-21</v>
      </c>
      <c r="O412">
        <f t="shared" si="133"/>
        <v>0.90363352229409044</v>
      </c>
      <c r="P412">
        <f t="shared" si="134"/>
        <v>0.18723826197901425</v>
      </c>
      <c r="Q412">
        <f t="shared" si="130"/>
        <v>1.9960632913016067E-14</v>
      </c>
      <c r="R412">
        <f t="shared" si="135"/>
        <v>0.81276173802096419</v>
      </c>
      <c r="T412">
        <f t="shared" si="124"/>
        <v>6.1447079515998144</v>
      </c>
      <c r="U412">
        <f t="shared" si="125"/>
        <v>5.5267798185425567</v>
      </c>
      <c r="W412">
        <f t="shared" si="131"/>
        <v>5.274800658106798E-15</v>
      </c>
    </row>
    <row r="413" spans="1:23" x14ac:dyDescent="0.55000000000000004">
      <c r="A413">
        <v>410</v>
      </c>
      <c r="B413" s="3">
        <f t="shared" si="117"/>
        <v>44292</v>
      </c>
      <c r="C413">
        <f t="shared" si="118"/>
        <v>2.5</v>
      </c>
      <c r="D413">
        <f t="shared" si="119"/>
        <v>0.41666666666666663</v>
      </c>
      <c r="E413">
        <f t="shared" si="126"/>
        <v>0</v>
      </c>
      <c r="F413">
        <f t="shared" si="120"/>
        <v>0</v>
      </c>
      <c r="G413">
        <f t="shared" si="121"/>
        <v>0</v>
      </c>
      <c r="H413">
        <f t="shared" si="122"/>
        <v>0</v>
      </c>
      <c r="I413">
        <f t="shared" si="127"/>
        <v>0</v>
      </c>
      <c r="J413">
        <f t="shared" si="128"/>
        <v>2.5</v>
      </c>
      <c r="K413">
        <f t="shared" si="123"/>
        <v>0.41666666666666663</v>
      </c>
      <c r="M413">
        <f t="shared" si="132"/>
        <v>9.636647770590849E-2</v>
      </c>
      <c r="N413">
        <f t="shared" si="129"/>
        <v>2.4446467904522647E-21</v>
      </c>
      <c r="O413">
        <f t="shared" si="133"/>
        <v>0.90363352229409044</v>
      </c>
      <c r="P413">
        <f t="shared" si="134"/>
        <v>0.18723826197901269</v>
      </c>
      <c r="Q413">
        <f t="shared" si="130"/>
        <v>1.8191108350277654E-14</v>
      </c>
      <c r="R413">
        <f t="shared" si="135"/>
        <v>0.81276173802096752</v>
      </c>
      <c r="T413">
        <f t="shared" si="124"/>
        <v>6.1447079515998144</v>
      </c>
      <c r="U413">
        <f t="shared" si="125"/>
        <v>5.5267798185425789</v>
      </c>
      <c r="W413">
        <f t="shared" si="131"/>
        <v>4.8071857598847016E-15</v>
      </c>
    </row>
    <row r="414" spans="1:23" x14ac:dyDescent="0.55000000000000004">
      <c r="A414">
        <v>411</v>
      </c>
      <c r="B414" s="3">
        <f t="shared" si="117"/>
        <v>44293</v>
      </c>
      <c r="C414">
        <f t="shared" si="118"/>
        <v>2.5</v>
      </c>
      <c r="D414">
        <f t="shared" si="119"/>
        <v>0.41666666666666663</v>
      </c>
      <c r="E414">
        <f t="shared" si="126"/>
        <v>0</v>
      </c>
      <c r="F414">
        <f t="shared" si="120"/>
        <v>0</v>
      </c>
      <c r="G414">
        <f t="shared" si="121"/>
        <v>0</v>
      </c>
      <c r="H414">
        <f t="shared" si="122"/>
        <v>0</v>
      </c>
      <c r="I414">
        <f t="shared" si="127"/>
        <v>0</v>
      </c>
      <c r="J414">
        <f t="shared" si="128"/>
        <v>2.5</v>
      </c>
      <c r="K414">
        <f t="shared" si="123"/>
        <v>0.41666666666666663</v>
      </c>
      <c r="M414">
        <f t="shared" si="132"/>
        <v>9.636647770590849E-2</v>
      </c>
      <c r="N414">
        <f t="shared" si="129"/>
        <v>2.1353648255564451E-21</v>
      </c>
      <c r="O414">
        <f t="shared" si="133"/>
        <v>0.90363352229409044</v>
      </c>
      <c r="P414">
        <f t="shared" si="134"/>
        <v>0.18723826197901128</v>
      </c>
      <c r="Q414">
        <f t="shared" si="130"/>
        <v>1.6578453421472167E-14</v>
      </c>
      <c r="R414">
        <f t="shared" si="135"/>
        <v>0.81276173802097051</v>
      </c>
      <c r="T414">
        <f t="shared" si="124"/>
        <v>6.1447079515998144</v>
      </c>
      <c r="U414">
        <f t="shared" si="125"/>
        <v>5.5267798185425994</v>
      </c>
      <c r="W414">
        <f t="shared" si="131"/>
        <v>4.3810252610252007E-15</v>
      </c>
    </row>
    <row r="415" spans="1:23" x14ac:dyDescent="0.55000000000000004">
      <c r="A415">
        <v>412</v>
      </c>
      <c r="B415" s="3">
        <f t="shared" si="117"/>
        <v>44294</v>
      </c>
      <c r="C415">
        <f t="shared" si="118"/>
        <v>2.5</v>
      </c>
      <c r="D415">
        <f t="shared" si="119"/>
        <v>0.41666666666666663</v>
      </c>
      <c r="E415">
        <f t="shared" si="126"/>
        <v>0</v>
      </c>
      <c r="F415">
        <f t="shared" si="120"/>
        <v>0</v>
      </c>
      <c r="G415">
        <f t="shared" si="121"/>
        <v>0</v>
      </c>
      <c r="H415">
        <f t="shared" si="122"/>
        <v>0</v>
      </c>
      <c r="I415">
        <f t="shared" si="127"/>
        <v>0</v>
      </c>
      <c r="J415">
        <f t="shared" si="128"/>
        <v>2.5</v>
      </c>
      <c r="K415">
        <f t="shared" si="123"/>
        <v>0.41666666666666663</v>
      </c>
      <c r="M415">
        <f t="shared" si="132"/>
        <v>9.636647770590849E-2</v>
      </c>
      <c r="N415">
        <f t="shared" si="129"/>
        <v>1.8652113491536902E-21</v>
      </c>
      <c r="O415">
        <f t="shared" si="133"/>
        <v>0.90363352229409044</v>
      </c>
      <c r="P415">
        <f t="shared" si="134"/>
        <v>0.18723826197900997</v>
      </c>
      <c r="Q415">
        <f t="shared" si="130"/>
        <v>1.5108761519950324E-14</v>
      </c>
      <c r="R415">
        <f t="shared" si="135"/>
        <v>0.81276173802097329</v>
      </c>
      <c r="T415">
        <f t="shared" si="124"/>
        <v>6.1447079515998144</v>
      </c>
      <c r="U415">
        <f t="shared" si="125"/>
        <v>5.526779818542618</v>
      </c>
      <c r="W415">
        <f t="shared" si="131"/>
        <v>3.9926441990045461E-15</v>
      </c>
    </row>
    <row r="416" spans="1:23" x14ac:dyDescent="0.55000000000000004">
      <c r="A416">
        <v>413</v>
      </c>
      <c r="B416" s="3">
        <f t="shared" si="117"/>
        <v>44295</v>
      </c>
      <c r="C416">
        <f t="shared" si="118"/>
        <v>2.5</v>
      </c>
      <c r="D416">
        <f t="shared" si="119"/>
        <v>0.41666666666666663</v>
      </c>
      <c r="E416">
        <f t="shared" si="126"/>
        <v>0</v>
      </c>
      <c r="F416">
        <f t="shared" si="120"/>
        <v>0</v>
      </c>
      <c r="G416">
        <f t="shared" si="121"/>
        <v>0</v>
      </c>
      <c r="H416">
        <f t="shared" si="122"/>
        <v>0</v>
      </c>
      <c r="I416">
        <f t="shared" si="127"/>
        <v>0</v>
      </c>
      <c r="J416">
        <f t="shared" si="128"/>
        <v>2.5</v>
      </c>
      <c r="K416">
        <f t="shared" si="123"/>
        <v>0.41666666666666663</v>
      </c>
      <c r="M416">
        <f t="shared" si="132"/>
        <v>9.636647770590849E-2</v>
      </c>
      <c r="N416">
        <f t="shared" si="129"/>
        <v>1.6292360609176695E-21</v>
      </c>
      <c r="O416">
        <f t="shared" si="133"/>
        <v>0.90363352229409044</v>
      </c>
      <c r="P416">
        <f t="shared" si="134"/>
        <v>0.18723826197900881</v>
      </c>
      <c r="Q416">
        <f t="shared" si="130"/>
        <v>1.376935886981312E-14</v>
      </c>
      <c r="R416">
        <f t="shared" si="135"/>
        <v>0.81276173802097584</v>
      </c>
      <c r="T416">
        <f t="shared" si="124"/>
        <v>6.1447079515998144</v>
      </c>
      <c r="U416">
        <f t="shared" si="125"/>
        <v>5.5267798185426349</v>
      </c>
      <c r="W416">
        <f t="shared" si="131"/>
        <v>3.6386933993880358E-15</v>
      </c>
    </row>
    <row r="417" spans="1:23" x14ac:dyDescent="0.55000000000000004">
      <c r="A417">
        <v>414</v>
      </c>
      <c r="B417" s="3">
        <f t="shared" si="117"/>
        <v>44296</v>
      </c>
      <c r="C417">
        <f t="shared" si="118"/>
        <v>2.5</v>
      </c>
      <c r="D417">
        <f t="shared" si="119"/>
        <v>0.41666666666666663</v>
      </c>
      <c r="E417">
        <f t="shared" si="126"/>
        <v>0</v>
      </c>
      <c r="F417">
        <f t="shared" si="120"/>
        <v>0</v>
      </c>
      <c r="G417">
        <f t="shared" si="121"/>
        <v>0</v>
      </c>
      <c r="H417">
        <f t="shared" si="122"/>
        <v>0</v>
      </c>
      <c r="I417">
        <f t="shared" si="127"/>
        <v>0</v>
      </c>
      <c r="J417">
        <f t="shared" si="128"/>
        <v>2.5</v>
      </c>
      <c r="K417">
        <f t="shared" si="123"/>
        <v>0.41666666666666663</v>
      </c>
      <c r="M417">
        <f t="shared" si="132"/>
        <v>9.636647770590849E-2</v>
      </c>
      <c r="N417">
        <f t="shared" si="129"/>
        <v>1.4231149426572599E-21</v>
      </c>
      <c r="O417">
        <f t="shared" si="133"/>
        <v>0.90363352229409044</v>
      </c>
      <c r="P417">
        <f t="shared" si="134"/>
        <v>0.18723826197900773</v>
      </c>
      <c r="Q417">
        <f t="shared" si="130"/>
        <v>1.254869523457304E-14</v>
      </c>
      <c r="R417">
        <f t="shared" si="135"/>
        <v>0.81276173802097818</v>
      </c>
      <c r="T417">
        <f t="shared" si="124"/>
        <v>6.1447079515998144</v>
      </c>
      <c r="U417">
        <f t="shared" si="125"/>
        <v>5.5267798185426518</v>
      </c>
      <c r="W417">
        <f t="shared" si="131"/>
        <v>3.3161205944799926E-15</v>
      </c>
    </row>
    <row r="418" spans="1:23" x14ac:dyDescent="0.55000000000000004">
      <c r="A418">
        <v>415</v>
      </c>
      <c r="B418" s="3">
        <f t="shared" si="117"/>
        <v>44297</v>
      </c>
      <c r="C418">
        <f t="shared" si="118"/>
        <v>2.5</v>
      </c>
      <c r="D418">
        <f t="shared" si="119"/>
        <v>0.41666666666666663</v>
      </c>
      <c r="E418">
        <f t="shared" si="126"/>
        <v>0</v>
      </c>
      <c r="F418">
        <f t="shared" si="120"/>
        <v>0</v>
      </c>
      <c r="G418">
        <f t="shared" si="121"/>
        <v>0</v>
      </c>
      <c r="H418">
        <f t="shared" si="122"/>
        <v>0</v>
      </c>
      <c r="I418">
        <f t="shared" si="127"/>
        <v>0</v>
      </c>
      <c r="J418">
        <f t="shared" si="128"/>
        <v>2.5</v>
      </c>
      <c r="K418">
        <f t="shared" si="123"/>
        <v>0.41666666666666663</v>
      </c>
      <c r="M418">
        <f t="shared" si="132"/>
        <v>9.636647770590849E-2</v>
      </c>
      <c r="N418">
        <f t="shared" si="129"/>
        <v>1.2430710248787691E-21</v>
      </c>
      <c r="O418">
        <f t="shared" si="133"/>
        <v>0.90363352229409044</v>
      </c>
      <c r="P418">
        <f t="shared" si="134"/>
        <v>0.18723826197900675</v>
      </c>
      <c r="Q418">
        <f t="shared" si="130"/>
        <v>1.1436244314571581E-14</v>
      </c>
      <c r="R418">
        <f t="shared" si="135"/>
        <v>0.81276173802098028</v>
      </c>
      <c r="T418">
        <f t="shared" si="124"/>
        <v>6.1447079515998144</v>
      </c>
      <c r="U418">
        <f t="shared" si="125"/>
        <v>5.5267798185426651</v>
      </c>
      <c r="W418">
        <f t="shared" si="131"/>
        <v>3.0221441023263401E-15</v>
      </c>
    </row>
    <row r="419" spans="1:23" x14ac:dyDescent="0.55000000000000004">
      <c r="A419">
        <v>416</v>
      </c>
      <c r="B419" s="3">
        <f t="shared" si="117"/>
        <v>44298</v>
      </c>
      <c r="C419">
        <f t="shared" si="118"/>
        <v>2.5</v>
      </c>
      <c r="D419">
        <f t="shared" si="119"/>
        <v>0.41666666666666663</v>
      </c>
      <c r="E419">
        <f t="shared" si="126"/>
        <v>0</v>
      </c>
      <c r="F419">
        <f t="shared" si="120"/>
        <v>0</v>
      </c>
      <c r="G419">
        <f t="shared" si="121"/>
        <v>0</v>
      </c>
      <c r="H419">
        <f t="shared" si="122"/>
        <v>0</v>
      </c>
      <c r="I419">
        <f t="shared" si="127"/>
        <v>0</v>
      </c>
      <c r="J419">
        <f t="shared" si="128"/>
        <v>2.5</v>
      </c>
      <c r="K419">
        <f t="shared" si="123"/>
        <v>0.41666666666666663</v>
      </c>
      <c r="M419">
        <f t="shared" si="132"/>
        <v>9.636647770590849E-2</v>
      </c>
      <c r="N419">
        <f t="shared" si="129"/>
        <v>1.0858051774847411E-21</v>
      </c>
      <c r="O419">
        <f t="shared" si="133"/>
        <v>0.90363352229409044</v>
      </c>
      <c r="P419">
        <f t="shared" si="134"/>
        <v>0.18723826197900587</v>
      </c>
      <c r="Q419">
        <f t="shared" si="130"/>
        <v>1.0422412974237851E-14</v>
      </c>
      <c r="R419">
        <f t="shared" si="135"/>
        <v>0.81276173802098217</v>
      </c>
      <c r="T419">
        <f t="shared" si="124"/>
        <v>6.1447079515998144</v>
      </c>
      <c r="U419">
        <f t="shared" si="125"/>
        <v>5.5267798185426784</v>
      </c>
      <c r="W419">
        <f t="shared" si="131"/>
        <v>2.7542288390926549E-15</v>
      </c>
    </row>
    <row r="420" spans="1:23" x14ac:dyDescent="0.55000000000000004">
      <c r="A420">
        <v>417</v>
      </c>
      <c r="B420" s="3">
        <f t="shared" si="117"/>
        <v>44299</v>
      </c>
      <c r="C420">
        <f t="shared" si="118"/>
        <v>2.5</v>
      </c>
      <c r="D420">
        <f t="shared" si="119"/>
        <v>0.41666666666666663</v>
      </c>
      <c r="E420">
        <f t="shared" si="126"/>
        <v>0</v>
      </c>
      <c r="F420">
        <f t="shared" si="120"/>
        <v>0</v>
      </c>
      <c r="G420">
        <f t="shared" si="121"/>
        <v>0</v>
      </c>
      <c r="H420">
        <f t="shared" si="122"/>
        <v>0</v>
      </c>
      <c r="I420">
        <f t="shared" si="127"/>
        <v>0</v>
      </c>
      <c r="J420">
        <f t="shared" si="128"/>
        <v>2.5</v>
      </c>
      <c r="K420">
        <f t="shared" si="123"/>
        <v>0.41666666666666663</v>
      </c>
      <c r="M420">
        <f t="shared" si="132"/>
        <v>9.636647770590849E-2</v>
      </c>
      <c r="N420">
        <f t="shared" si="129"/>
        <v>9.4843565641605227E-22</v>
      </c>
      <c r="O420">
        <f t="shared" si="133"/>
        <v>0.90363352229409044</v>
      </c>
      <c r="P420">
        <f t="shared" si="134"/>
        <v>0.18723826197900506</v>
      </c>
      <c r="Q420">
        <f t="shared" si="130"/>
        <v>9.4984585164164325E-15</v>
      </c>
      <c r="R420">
        <f t="shared" si="135"/>
        <v>0.81276173802098395</v>
      </c>
      <c r="T420">
        <f t="shared" si="124"/>
        <v>6.1447079515998144</v>
      </c>
      <c r="U420">
        <f t="shared" si="125"/>
        <v>5.52677981854269</v>
      </c>
      <c r="W420">
        <f t="shared" si="131"/>
        <v>2.5100644579622819E-15</v>
      </c>
    </row>
    <row r="421" spans="1:23" x14ac:dyDescent="0.55000000000000004">
      <c r="A421">
        <v>418</v>
      </c>
      <c r="B421" s="3">
        <f t="shared" si="117"/>
        <v>44300</v>
      </c>
      <c r="C421">
        <f t="shared" si="118"/>
        <v>2.5</v>
      </c>
      <c r="D421">
        <f t="shared" si="119"/>
        <v>0.41666666666666663</v>
      </c>
      <c r="E421">
        <f t="shared" si="126"/>
        <v>0</v>
      </c>
      <c r="F421">
        <f t="shared" si="120"/>
        <v>0</v>
      </c>
      <c r="G421">
        <f t="shared" si="121"/>
        <v>0</v>
      </c>
      <c r="H421">
        <f t="shared" si="122"/>
        <v>0</v>
      </c>
      <c r="I421">
        <f t="shared" si="127"/>
        <v>0</v>
      </c>
      <c r="J421">
        <f t="shared" si="128"/>
        <v>2.5</v>
      </c>
      <c r="K421">
        <f t="shared" si="123"/>
        <v>0.41666666666666663</v>
      </c>
      <c r="M421">
        <f t="shared" si="132"/>
        <v>9.636647770590849E-2</v>
      </c>
      <c r="N421">
        <f t="shared" si="129"/>
        <v>8.2844529848817124E-22</v>
      </c>
      <c r="O421">
        <f t="shared" si="133"/>
        <v>0.90363352229409044</v>
      </c>
      <c r="P421">
        <f t="shared" si="134"/>
        <v>0.18723826197900431</v>
      </c>
      <c r="Q421">
        <f t="shared" si="130"/>
        <v>8.6564132903859817E-15</v>
      </c>
      <c r="R421">
        <f t="shared" si="135"/>
        <v>0.8127617380209855</v>
      </c>
      <c r="T421">
        <f t="shared" si="124"/>
        <v>6.1447079515998144</v>
      </c>
      <c r="U421">
        <f t="shared" si="125"/>
        <v>5.5267798185427006</v>
      </c>
      <c r="W421">
        <f t="shared" si="131"/>
        <v>2.2875454260369572E-15</v>
      </c>
    </row>
    <row r="422" spans="1:23" x14ac:dyDescent="0.55000000000000004">
      <c r="A422">
        <v>419</v>
      </c>
      <c r="B422" s="3">
        <f t="shared" si="117"/>
        <v>44301</v>
      </c>
      <c r="C422">
        <f t="shared" si="118"/>
        <v>2.5</v>
      </c>
      <c r="D422">
        <f t="shared" si="119"/>
        <v>0.41666666666666663</v>
      </c>
      <c r="E422">
        <f t="shared" si="126"/>
        <v>0</v>
      </c>
      <c r="F422">
        <f t="shared" si="120"/>
        <v>0</v>
      </c>
      <c r="G422">
        <f t="shared" si="121"/>
        <v>0</v>
      </c>
      <c r="H422">
        <f t="shared" si="122"/>
        <v>0</v>
      </c>
      <c r="I422">
        <f t="shared" si="127"/>
        <v>0</v>
      </c>
      <c r="J422">
        <f t="shared" si="128"/>
        <v>2.5</v>
      </c>
      <c r="K422">
        <f t="shared" si="123"/>
        <v>0.41666666666666663</v>
      </c>
      <c r="M422">
        <f t="shared" si="132"/>
        <v>9.636647770590849E-2</v>
      </c>
      <c r="N422">
        <f t="shared" si="129"/>
        <v>7.236353968181949E-22</v>
      </c>
      <c r="O422">
        <f t="shared" si="133"/>
        <v>0.90363352229409044</v>
      </c>
      <c r="P422">
        <f t="shared" si="134"/>
        <v>0.18723826197900365</v>
      </c>
      <c r="Q422">
        <f t="shared" si="130"/>
        <v>7.8890159834315785E-15</v>
      </c>
      <c r="R422">
        <f t="shared" si="135"/>
        <v>0.81276173802098695</v>
      </c>
      <c r="T422">
        <f t="shared" si="124"/>
        <v>6.1447079515998144</v>
      </c>
      <c r="U422">
        <f t="shared" si="125"/>
        <v>5.5267798185427113</v>
      </c>
      <c r="W422">
        <f t="shared" si="131"/>
        <v>2.0847528674346236E-15</v>
      </c>
    </row>
    <row r="423" spans="1:23" x14ac:dyDescent="0.55000000000000004">
      <c r="A423">
        <v>420</v>
      </c>
      <c r="B423" s="3">
        <f t="shared" si="117"/>
        <v>44302</v>
      </c>
      <c r="C423">
        <f t="shared" si="118"/>
        <v>2.5</v>
      </c>
      <c r="D423">
        <f t="shared" si="119"/>
        <v>0.41666666666666663</v>
      </c>
      <c r="E423">
        <f t="shared" si="126"/>
        <v>0</v>
      </c>
      <c r="F423">
        <f t="shared" si="120"/>
        <v>0</v>
      </c>
      <c r="G423">
        <f t="shared" si="121"/>
        <v>0</v>
      </c>
      <c r="H423">
        <f t="shared" si="122"/>
        <v>0</v>
      </c>
      <c r="I423">
        <f t="shared" si="127"/>
        <v>0</v>
      </c>
      <c r="J423">
        <f t="shared" si="128"/>
        <v>2.5</v>
      </c>
      <c r="K423">
        <f t="shared" si="123"/>
        <v>0.41666666666666663</v>
      </c>
      <c r="M423">
        <f t="shared" si="132"/>
        <v>9.636647770590849E-2</v>
      </c>
      <c r="N423">
        <f t="shared" si="129"/>
        <v>6.3208541165461526E-22</v>
      </c>
      <c r="O423">
        <f t="shared" si="133"/>
        <v>0.90363352229409044</v>
      </c>
      <c r="P423">
        <f t="shared" si="134"/>
        <v>0.18723826197900303</v>
      </c>
      <c r="Q423">
        <f t="shared" si="130"/>
        <v>7.1896490034689438E-15</v>
      </c>
      <c r="R423">
        <f t="shared" si="135"/>
        <v>0.81276173802098828</v>
      </c>
      <c r="T423">
        <f t="shared" si="124"/>
        <v>6.1447079515998144</v>
      </c>
      <c r="U423">
        <f t="shared" si="125"/>
        <v>5.5267798185427202</v>
      </c>
      <c r="W423">
        <f t="shared" si="131"/>
        <v>1.8999380160097714E-15</v>
      </c>
    </row>
    <row r="424" spans="1:23" x14ac:dyDescent="0.55000000000000004">
      <c r="A424">
        <v>421</v>
      </c>
      <c r="B424" s="3">
        <f t="shared" si="117"/>
        <v>44303</v>
      </c>
      <c r="C424">
        <f t="shared" si="118"/>
        <v>2.5</v>
      </c>
      <c r="D424">
        <f t="shared" si="119"/>
        <v>0.41666666666666663</v>
      </c>
      <c r="E424">
        <f t="shared" si="126"/>
        <v>0</v>
      </c>
      <c r="F424">
        <f t="shared" si="120"/>
        <v>0</v>
      </c>
      <c r="G424">
        <f t="shared" si="121"/>
        <v>0</v>
      </c>
      <c r="H424">
        <f t="shared" si="122"/>
        <v>0</v>
      </c>
      <c r="I424">
        <f t="shared" si="127"/>
        <v>0</v>
      </c>
      <c r="J424">
        <f t="shared" si="128"/>
        <v>2.5</v>
      </c>
      <c r="K424">
        <f t="shared" si="123"/>
        <v>0.41666666666666663</v>
      </c>
      <c r="M424">
        <f t="shared" si="132"/>
        <v>9.636647770590849E-2</v>
      </c>
      <c r="N424">
        <f t="shared" si="129"/>
        <v>5.5211777834986465E-22</v>
      </c>
      <c r="O424">
        <f t="shared" si="133"/>
        <v>0.90363352229409044</v>
      </c>
      <c r="P424">
        <f t="shared" si="134"/>
        <v>0.18723826197900248</v>
      </c>
      <c r="Q424">
        <f t="shared" si="130"/>
        <v>6.552281412744368E-15</v>
      </c>
      <c r="R424">
        <f t="shared" si="135"/>
        <v>0.8127617380209895</v>
      </c>
      <c r="T424">
        <f t="shared" si="124"/>
        <v>6.1447079515998144</v>
      </c>
      <c r="U424">
        <f t="shared" si="125"/>
        <v>5.5267798185427282</v>
      </c>
      <c r="W424">
        <f t="shared" si="131"/>
        <v>1.7315071350021036E-15</v>
      </c>
    </row>
    <row r="425" spans="1:23" x14ac:dyDescent="0.55000000000000004">
      <c r="A425">
        <v>422</v>
      </c>
      <c r="B425" s="3">
        <f t="shared" si="117"/>
        <v>44304</v>
      </c>
      <c r="C425">
        <f t="shared" si="118"/>
        <v>2.5</v>
      </c>
      <c r="D425">
        <f t="shared" si="119"/>
        <v>0.41666666666666663</v>
      </c>
      <c r="E425">
        <f t="shared" si="126"/>
        <v>0</v>
      </c>
      <c r="F425">
        <f t="shared" si="120"/>
        <v>0</v>
      </c>
      <c r="G425">
        <f t="shared" si="121"/>
        <v>0</v>
      </c>
      <c r="H425">
        <f t="shared" si="122"/>
        <v>0</v>
      </c>
      <c r="I425">
        <f t="shared" si="127"/>
        <v>0</v>
      </c>
      <c r="J425">
        <f t="shared" si="128"/>
        <v>2.5</v>
      </c>
      <c r="K425">
        <f t="shared" si="123"/>
        <v>0.41666666666666663</v>
      </c>
      <c r="M425">
        <f t="shared" si="132"/>
        <v>9.636647770590849E-2</v>
      </c>
      <c r="N425">
        <f t="shared" si="129"/>
        <v>4.8226716761588216E-22</v>
      </c>
      <c r="O425">
        <f t="shared" si="133"/>
        <v>0.90363352229409044</v>
      </c>
      <c r="P425">
        <f t="shared" si="134"/>
        <v>0.18723826197900198</v>
      </c>
      <c r="Q425">
        <f t="shared" si="130"/>
        <v>5.9714169205034645E-15</v>
      </c>
      <c r="R425">
        <f t="shared" si="135"/>
        <v>0.81276173802099061</v>
      </c>
      <c r="T425">
        <f t="shared" si="124"/>
        <v>6.1447079515998144</v>
      </c>
      <c r="U425">
        <f t="shared" si="125"/>
        <v>5.5267798185427361</v>
      </c>
      <c r="W425">
        <f t="shared" si="131"/>
        <v>1.5780077735692684E-15</v>
      </c>
    </row>
    <row r="426" spans="1:23" x14ac:dyDescent="0.55000000000000004">
      <c r="A426">
        <v>423</v>
      </c>
      <c r="B426" s="3">
        <f t="shared" si="117"/>
        <v>44305</v>
      </c>
      <c r="C426">
        <f t="shared" si="118"/>
        <v>2.5</v>
      </c>
      <c r="D426">
        <f t="shared" si="119"/>
        <v>0.41666666666666663</v>
      </c>
      <c r="E426">
        <f t="shared" si="126"/>
        <v>0</v>
      </c>
      <c r="F426">
        <f t="shared" si="120"/>
        <v>0</v>
      </c>
      <c r="G426">
        <f t="shared" si="121"/>
        <v>0</v>
      </c>
      <c r="H426">
        <f t="shared" si="122"/>
        <v>0</v>
      </c>
      <c r="I426">
        <f t="shared" si="127"/>
        <v>0</v>
      </c>
      <c r="J426">
        <f t="shared" si="128"/>
        <v>2.5</v>
      </c>
      <c r="K426">
        <f t="shared" si="123"/>
        <v>0.41666666666666663</v>
      </c>
      <c r="M426">
        <f t="shared" si="132"/>
        <v>9.636647770590849E-2</v>
      </c>
      <c r="N426">
        <f t="shared" si="129"/>
        <v>4.2125363478671323E-22</v>
      </c>
      <c r="O426">
        <f t="shared" si="133"/>
        <v>0.90363352229409044</v>
      </c>
      <c r="P426">
        <f t="shared" si="134"/>
        <v>0.18723826197900151</v>
      </c>
      <c r="Q426">
        <f t="shared" si="130"/>
        <v>5.4420464861475007E-15</v>
      </c>
      <c r="R426">
        <f t="shared" si="135"/>
        <v>0.81276173802099161</v>
      </c>
      <c r="T426">
        <f t="shared" si="124"/>
        <v>6.1447079515998144</v>
      </c>
      <c r="U426">
        <f t="shared" si="125"/>
        <v>5.5267798185427424</v>
      </c>
      <c r="W426">
        <f t="shared" si="131"/>
        <v>1.4381162416879175E-15</v>
      </c>
    </row>
    <row r="427" spans="1:23" x14ac:dyDescent="0.55000000000000004">
      <c r="A427">
        <v>424</v>
      </c>
      <c r="B427" s="3">
        <f t="shared" si="117"/>
        <v>44306</v>
      </c>
      <c r="C427">
        <f t="shared" si="118"/>
        <v>2.5</v>
      </c>
      <c r="D427">
        <f t="shared" si="119"/>
        <v>0.41666666666666663</v>
      </c>
      <c r="E427">
        <f t="shared" si="126"/>
        <v>0</v>
      </c>
      <c r="F427">
        <f t="shared" si="120"/>
        <v>0</v>
      </c>
      <c r="G427">
        <f t="shared" si="121"/>
        <v>0</v>
      </c>
      <c r="H427">
        <f t="shared" si="122"/>
        <v>0</v>
      </c>
      <c r="I427">
        <f t="shared" si="127"/>
        <v>0</v>
      </c>
      <c r="J427">
        <f t="shared" si="128"/>
        <v>2.5</v>
      </c>
      <c r="K427">
        <f t="shared" si="123"/>
        <v>0.41666666666666663</v>
      </c>
      <c r="M427">
        <f t="shared" si="132"/>
        <v>9.636647770590849E-2</v>
      </c>
      <c r="N427">
        <f t="shared" si="129"/>
        <v>3.6795916607443049E-22</v>
      </c>
      <c r="O427">
        <f t="shared" si="133"/>
        <v>0.90363352229409044</v>
      </c>
      <c r="P427">
        <f t="shared" si="134"/>
        <v>0.18723826197900109</v>
      </c>
      <c r="Q427">
        <f t="shared" si="130"/>
        <v>4.9596051241542475E-15</v>
      </c>
      <c r="R427">
        <f t="shared" si="135"/>
        <v>0.8127617380209925</v>
      </c>
      <c r="T427">
        <f t="shared" si="124"/>
        <v>6.1447079515998144</v>
      </c>
      <c r="U427">
        <f t="shared" si="125"/>
        <v>5.5267798185427486</v>
      </c>
      <c r="W427">
        <f t="shared" si="131"/>
        <v>1.3106261954138562E-15</v>
      </c>
    </row>
    <row r="428" spans="1:23" x14ac:dyDescent="0.55000000000000004">
      <c r="A428">
        <v>425</v>
      </c>
      <c r="B428" s="3">
        <f t="shared" si="117"/>
        <v>44307</v>
      </c>
      <c r="C428">
        <f t="shared" si="118"/>
        <v>2.5</v>
      </c>
      <c r="D428">
        <f t="shared" si="119"/>
        <v>0.41666666666666663</v>
      </c>
      <c r="E428">
        <f t="shared" si="126"/>
        <v>0</v>
      </c>
      <c r="F428">
        <f t="shared" si="120"/>
        <v>0</v>
      </c>
      <c r="G428">
        <f t="shared" si="121"/>
        <v>0</v>
      </c>
      <c r="H428">
        <f t="shared" si="122"/>
        <v>0</v>
      </c>
      <c r="I428">
        <f t="shared" si="127"/>
        <v>0</v>
      </c>
      <c r="J428">
        <f t="shared" si="128"/>
        <v>2.5</v>
      </c>
      <c r="K428">
        <f t="shared" si="123"/>
        <v>0.41666666666666663</v>
      </c>
      <c r="M428">
        <f t="shared" si="132"/>
        <v>9.636647770590849E-2</v>
      </c>
      <c r="N428">
        <f t="shared" si="129"/>
        <v>3.2140719205127387E-22</v>
      </c>
      <c r="O428">
        <f t="shared" si="133"/>
        <v>0.90363352229409044</v>
      </c>
      <c r="P428">
        <f t="shared" si="134"/>
        <v>0.1872382619790007</v>
      </c>
      <c r="Q428">
        <f t="shared" si="130"/>
        <v>4.5199325382738678E-15</v>
      </c>
      <c r="R428">
        <f t="shared" si="135"/>
        <v>0.81276173802099327</v>
      </c>
      <c r="T428">
        <f t="shared" si="124"/>
        <v>6.1447079515998144</v>
      </c>
      <c r="U428">
        <f t="shared" si="125"/>
        <v>5.5267798185427539</v>
      </c>
      <c r="W428">
        <f t="shared" si="131"/>
        <v>1.1944382340671478E-15</v>
      </c>
    </row>
    <row r="429" spans="1:23" x14ac:dyDescent="0.55000000000000004">
      <c r="A429">
        <v>426</v>
      </c>
      <c r="B429" s="3">
        <f t="shared" si="117"/>
        <v>44308</v>
      </c>
      <c r="C429">
        <f t="shared" si="118"/>
        <v>2.5</v>
      </c>
      <c r="D429">
        <f t="shared" si="119"/>
        <v>0.41666666666666663</v>
      </c>
      <c r="E429">
        <f t="shared" si="126"/>
        <v>0</v>
      </c>
      <c r="F429">
        <f t="shared" si="120"/>
        <v>0</v>
      </c>
      <c r="G429">
        <f t="shared" si="121"/>
        <v>0</v>
      </c>
      <c r="H429">
        <f t="shared" si="122"/>
        <v>0</v>
      </c>
      <c r="I429">
        <f t="shared" si="127"/>
        <v>0</v>
      </c>
      <c r="J429">
        <f t="shared" si="128"/>
        <v>2.5</v>
      </c>
      <c r="K429">
        <f t="shared" si="123"/>
        <v>0.41666666666666663</v>
      </c>
      <c r="M429">
        <f t="shared" si="132"/>
        <v>9.636647770590849E-2</v>
      </c>
      <c r="N429">
        <f t="shared" si="129"/>
        <v>2.8074469296244813E-22</v>
      </c>
      <c r="O429">
        <f t="shared" si="133"/>
        <v>0.90363352229409044</v>
      </c>
      <c r="P429">
        <f t="shared" si="134"/>
        <v>0.18723826197900034</v>
      </c>
      <c r="Q429">
        <f t="shared" si="130"/>
        <v>4.119237245531861E-15</v>
      </c>
      <c r="R429">
        <f t="shared" si="135"/>
        <v>0.81276173802099405</v>
      </c>
      <c r="T429">
        <f t="shared" si="124"/>
        <v>6.1447079515998144</v>
      </c>
      <c r="U429">
        <f t="shared" si="125"/>
        <v>5.5267798185427592</v>
      </c>
      <c r="W429">
        <f t="shared" si="131"/>
        <v>1.0885504196342896E-15</v>
      </c>
    </row>
    <row r="430" spans="1:23" x14ac:dyDescent="0.55000000000000004">
      <c r="A430">
        <v>427</v>
      </c>
      <c r="B430" s="3">
        <f t="shared" si="117"/>
        <v>44309</v>
      </c>
      <c r="C430">
        <f t="shared" si="118"/>
        <v>2.5</v>
      </c>
      <c r="D430">
        <f t="shared" si="119"/>
        <v>0.41666666666666663</v>
      </c>
      <c r="E430">
        <f t="shared" si="126"/>
        <v>0</v>
      </c>
      <c r="F430">
        <f t="shared" si="120"/>
        <v>0</v>
      </c>
      <c r="G430">
        <f t="shared" si="121"/>
        <v>0</v>
      </c>
      <c r="H430">
        <f t="shared" si="122"/>
        <v>0</v>
      </c>
      <c r="I430">
        <f t="shared" si="127"/>
        <v>0</v>
      </c>
      <c r="J430">
        <f t="shared" si="128"/>
        <v>2.5</v>
      </c>
      <c r="K430">
        <f t="shared" si="123"/>
        <v>0.41666666666666663</v>
      </c>
      <c r="M430">
        <f t="shared" si="132"/>
        <v>9.636647770590849E-2</v>
      </c>
      <c r="N430">
        <f t="shared" si="129"/>
        <v>2.4522656796679754E-22</v>
      </c>
      <c r="O430">
        <f t="shared" si="133"/>
        <v>0.90363352229409044</v>
      </c>
      <c r="P430">
        <f t="shared" si="134"/>
        <v>0.18723826197900001</v>
      </c>
      <c r="Q430">
        <f t="shared" si="130"/>
        <v>3.7540638806651133E-15</v>
      </c>
      <c r="R430">
        <f t="shared" si="135"/>
        <v>0.81276173802099472</v>
      </c>
      <c r="T430">
        <f t="shared" si="124"/>
        <v>6.1447079515998144</v>
      </c>
      <c r="U430">
        <f t="shared" si="125"/>
        <v>5.5267798185427637</v>
      </c>
      <c r="W430">
        <f t="shared" si="131"/>
        <v>9.9204963663225644E-16</v>
      </c>
    </row>
    <row r="431" spans="1:23" x14ac:dyDescent="0.55000000000000004">
      <c r="A431">
        <v>428</v>
      </c>
      <c r="B431" s="3">
        <f t="shared" si="117"/>
        <v>44310</v>
      </c>
      <c r="C431">
        <f t="shared" si="118"/>
        <v>2.5</v>
      </c>
      <c r="D431">
        <f t="shared" si="119"/>
        <v>0.41666666666666663</v>
      </c>
      <c r="E431">
        <f t="shared" si="126"/>
        <v>0</v>
      </c>
      <c r="F431">
        <f t="shared" si="120"/>
        <v>0</v>
      </c>
      <c r="G431">
        <f t="shared" si="121"/>
        <v>0</v>
      </c>
      <c r="H431">
        <f t="shared" si="122"/>
        <v>0</v>
      </c>
      <c r="I431">
        <f t="shared" si="127"/>
        <v>0</v>
      </c>
      <c r="J431">
        <f t="shared" si="128"/>
        <v>2.5</v>
      </c>
      <c r="K431">
        <f t="shared" si="123"/>
        <v>0.41666666666666663</v>
      </c>
      <c r="M431">
        <f t="shared" si="132"/>
        <v>9.636647770590849E-2</v>
      </c>
      <c r="N431">
        <f t="shared" si="129"/>
        <v>2.1420198188685994E-22</v>
      </c>
      <c r="O431">
        <f t="shared" si="133"/>
        <v>0.90363352229409044</v>
      </c>
      <c r="P431">
        <f t="shared" si="134"/>
        <v>0.1872382619789997</v>
      </c>
      <c r="Q431">
        <f t="shared" si="130"/>
        <v>3.4212633990433761E-15</v>
      </c>
      <c r="R431">
        <f t="shared" si="135"/>
        <v>0.81276173802099538</v>
      </c>
      <c r="T431">
        <f t="shared" si="124"/>
        <v>6.1447079515998144</v>
      </c>
      <c r="U431">
        <f t="shared" si="125"/>
        <v>5.5267798185427681</v>
      </c>
      <c r="W431">
        <f t="shared" si="131"/>
        <v>9.0410371792684786E-16</v>
      </c>
    </row>
    <row r="432" spans="1:23" x14ac:dyDescent="0.55000000000000004">
      <c r="A432">
        <v>429</v>
      </c>
      <c r="B432" s="3">
        <f t="shared" si="117"/>
        <v>44311</v>
      </c>
      <c r="C432">
        <f t="shared" si="118"/>
        <v>2.5</v>
      </c>
      <c r="D432">
        <f t="shared" si="119"/>
        <v>0.41666666666666663</v>
      </c>
      <c r="E432">
        <f t="shared" si="126"/>
        <v>0</v>
      </c>
      <c r="F432">
        <f t="shared" si="120"/>
        <v>0</v>
      </c>
      <c r="G432">
        <f t="shared" si="121"/>
        <v>0</v>
      </c>
      <c r="H432">
        <f t="shared" si="122"/>
        <v>0</v>
      </c>
      <c r="I432">
        <f t="shared" si="127"/>
        <v>0</v>
      </c>
      <c r="J432">
        <f t="shared" si="128"/>
        <v>2.5</v>
      </c>
      <c r="K432">
        <f t="shared" si="123"/>
        <v>0.41666666666666663</v>
      </c>
      <c r="M432">
        <f t="shared" si="132"/>
        <v>9.636647770590849E-2</v>
      </c>
      <c r="N432">
        <f t="shared" si="129"/>
        <v>1.8710243928574226E-22</v>
      </c>
      <c r="O432">
        <f t="shared" si="133"/>
        <v>0.90363352229409044</v>
      </c>
      <c r="P432">
        <f t="shared" si="134"/>
        <v>0.18723826197899943</v>
      </c>
      <c r="Q432">
        <f t="shared" si="130"/>
        <v>3.1179659211233328E-15</v>
      </c>
      <c r="R432">
        <f t="shared" si="135"/>
        <v>0.81276173802099594</v>
      </c>
      <c r="T432">
        <f t="shared" si="124"/>
        <v>6.1447079515998144</v>
      </c>
      <c r="U432">
        <f t="shared" si="125"/>
        <v>5.5267798185427726</v>
      </c>
      <c r="W432">
        <f t="shared" si="131"/>
        <v>8.239542686029463E-16</v>
      </c>
    </row>
    <row r="433" spans="1:23" x14ac:dyDescent="0.55000000000000004">
      <c r="A433">
        <v>430</v>
      </c>
      <c r="B433" s="3">
        <f t="shared" si="117"/>
        <v>44312</v>
      </c>
      <c r="C433">
        <f t="shared" si="118"/>
        <v>2.5</v>
      </c>
      <c r="D433">
        <f t="shared" si="119"/>
        <v>0.41666666666666663</v>
      </c>
      <c r="E433">
        <f t="shared" si="126"/>
        <v>0</v>
      </c>
      <c r="F433">
        <f t="shared" si="120"/>
        <v>0</v>
      </c>
      <c r="G433">
        <f t="shared" si="121"/>
        <v>0</v>
      </c>
      <c r="H433">
        <f t="shared" si="122"/>
        <v>0</v>
      </c>
      <c r="I433">
        <f t="shared" si="127"/>
        <v>0</v>
      </c>
      <c r="J433">
        <f t="shared" si="128"/>
        <v>2.5</v>
      </c>
      <c r="K433">
        <f t="shared" si="123"/>
        <v>0.41666666666666663</v>
      </c>
      <c r="M433">
        <f t="shared" si="132"/>
        <v>9.636647770590849E-2</v>
      </c>
      <c r="N433">
        <f t="shared" si="129"/>
        <v>1.6343136733984797E-22</v>
      </c>
      <c r="O433">
        <f t="shared" si="133"/>
        <v>0.90363352229409044</v>
      </c>
      <c r="P433">
        <f t="shared" si="134"/>
        <v>0.18723826197899918</v>
      </c>
      <c r="Q433">
        <f t="shared" si="130"/>
        <v>2.8415559842614786E-15</v>
      </c>
      <c r="R433">
        <f t="shared" si="135"/>
        <v>0.81276173802099649</v>
      </c>
      <c r="T433">
        <f t="shared" si="124"/>
        <v>6.1447079515998144</v>
      </c>
      <c r="U433">
        <f t="shared" si="125"/>
        <v>5.5267798185427761</v>
      </c>
      <c r="W433">
        <f t="shared" si="131"/>
        <v>7.5091012600386917E-16</v>
      </c>
    </row>
    <row r="434" spans="1:23" x14ac:dyDescent="0.55000000000000004">
      <c r="A434">
        <v>431</v>
      </c>
      <c r="B434" s="3">
        <f t="shared" si="117"/>
        <v>44313</v>
      </c>
      <c r="C434">
        <f t="shared" si="118"/>
        <v>2.5</v>
      </c>
      <c r="D434">
        <f t="shared" si="119"/>
        <v>0.41666666666666663</v>
      </c>
      <c r="E434">
        <f t="shared" si="126"/>
        <v>0</v>
      </c>
      <c r="F434">
        <f t="shared" si="120"/>
        <v>0</v>
      </c>
      <c r="G434">
        <f t="shared" si="121"/>
        <v>0</v>
      </c>
      <c r="H434">
        <f t="shared" si="122"/>
        <v>0</v>
      </c>
      <c r="I434">
        <f t="shared" si="127"/>
        <v>0</v>
      </c>
      <c r="J434">
        <f t="shared" si="128"/>
        <v>2.5</v>
      </c>
      <c r="K434">
        <f t="shared" si="123"/>
        <v>0.41666666666666663</v>
      </c>
      <c r="M434">
        <f t="shared" si="132"/>
        <v>9.636647770590849E-2</v>
      </c>
      <c r="N434">
        <f t="shared" si="129"/>
        <v>1.4275501662370731E-22</v>
      </c>
      <c r="O434">
        <f t="shared" si="133"/>
        <v>0.90363352229409044</v>
      </c>
      <c r="P434">
        <f t="shared" si="134"/>
        <v>0.18723826197899895</v>
      </c>
      <c r="Q434">
        <f t="shared" si="130"/>
        <v>2.5896499884717088E-15</v>
      </c>
      <c r="R434">
        <f t="shared" si="135"/>
        <v>0.81276173802099694</v>
      </c>
      <c r="T434">
        <f t="shared" si="124"/>
        <v>6.1447079515998144</v>
      </c>
      <c r="U434">
        <f t="shared" si="125"/>
        <v>5.5267798185427788</v>
      </c>
      <c r="W434">
        <f t="shared" si="131"/>
        <v>6.8434139954297258E-16</v>
      </c>
    </row>
    <row r="435" spans="1:23" x14ac:dyDescent="0.55000000000000004">
      <c r="A435">
        <v>432</v>
      </c>
      <c r="B435" s="3">
        <f t="shared" si="117"/>
        <v>44314</v>
      </c>
      <c r="C435">
        <f t="shared" si="118"/>
        <v>2.5</v>
      </c>
      <c r="D435">
        <f t="shared" si="119"/>
        <v>0.41666666666666663</v>
      </c>
      <c r="E435">
        <f t="shared" si="126"/>
        <v>0</v>
      </c>
      <c r="F435">
        <f t="shared" si="120"/>
        <v>0</v>
      </c>
      <c r="G435">
        <f t="shared" si="121"/>
        <v>0</v>
      </c>
      <c r="H435">
        <f t="shared" si="122"/>
        <v>0</v>
      </c>
      <c r="I435">
        <f t="shared" si="127"/>
        <v>0</v>
      </c>
      <c r="J435">
        <f t="shared" si="128"/>
        <v>2.5</v>
      </c>
      <c r="K435">
        <f t="shared" si="123"/>
        <v>0.41666666666666663</v>
      </c>
      <c r="M435">
        <f t="shared" si="132"/>
        <v>9.636647770590849E-2</v>
      </c>
      <c r="N435">
        <f t="shared" si="129"/>
        <v>1.2469451307262072E-22</v>
      </c>
      <c r="O435">
        <f t="shared" si="133"/>
        <v>0.90363352229409044</v>
      </c>
      <c r="P435">
        <f t="shared" si="134"/>
        <v>0.18723826197899876</v>
      </c>
      <c r="Q435">
        <f t="shared" si="130"/>
        <v>2.3600756416328311E-15</v>
      </c>
      <c r="R435">
        <f t="shared" si="135"/>
        <v>0.81276173802099738</v>
      </c>
      <c r="T435">
        <f t="shared" si="124"/>
        <v>6.1447079515998144</v>
      </c>
      <c r="U435">
        <f t="shared" si="125"/>
        <v>5.5267798185427823</v>
      </c>
      <c r="W435">
        <f t="shared" si="131"/>
        <v>6.2367403889026972E-16</v>
      </c>
    </row>
    <row r="436" spans="1:23" x14ac:dyDescent="0.55000000000000004">
      <c r="A436">
        <v>433</v>
      </c>
      <c r="B436" s="3">
        <f t="shared" si="117"/>
        <v>44315</v>
      </c>
      <c r="C436">
        <f t="shared" si="118"/>
        <v>2.5</v>
      </c>
      <c r="D436">
        <f t="shared" si="119"/>
        <v>0.41666666666666663</v>
      </c>
      <c r="E436">
        <f t="shared" si="126"/>
        <v>0</v>
      </c>
      <c r="F436">
        <f t="shared" si="120"/>
        <v>0</v>
      </c>
      <c r="G436">
        <f t="shared" si="121"/>
        <v>0</v>
      </c>
      <c r="H436">
        <f t="shared" si="122"/>
        <v>0</v>
      </c>
      <c r="I436">
        <f t="shared" si="127"/>
        <v>0</v>
      </c>
      <c r="J436">
        <f t="shared" si="128"/>
        <v>2.5</v>
      </c>
      <c r="K436">
        <f t="shared" si="123"/>
        <v>0.41666666666666663</v>
      </c>
      <c r="M436">
        <f t="shared" si="132"/>
        <v>9.636647770590849E-2</v>
      </c>
      <c r="N436">
        <f t="shared" si="129"/>
        <v>1.0891891548304304E-22</v>
      </c>
      <c r="O436">
        <f t="shared" si="133"/>
        <v>0.90363352229409044</v>
      </c>
      <c r="P436">
        <f t="shared" si="134"/>
        <v>0.18723826197899857</v>
      </c>
      <c r="Q436">
        <f t="shared" si="130"/>
        <v>2.1508532268933183E-15</v>
      </c>
      <c r="R436">
        <f t="shared" si="135"/>
        <v>0.81276173802099783</v>
      </c>
      <c r="T436">
        <f t="shared" si="124"/>
        <v>6.1447079515998144</v>
      </c>
      <c r="U436">
        <f t="shared" si="125"/>
        <v>5.526779818542785</v>
      </c>
      <c r="W436">
        <f t="shared" si="131"/>
        <v>5.6838488369324006E-16</v>
      </c>
    </row>
    <row r="437" spans="1:23" x14ac:dyDescent="0.55000000000000004">
      <c r="A437">
        <v>434</v>
      </c>
      <c r="B437" s="3">
        <f t="shared" si="117"/>
        <v>44316</v>
      </c>
      <c r="C437">
        <f t="shared" si="118"/>
        <v>2.5</v>
      </c>
      <c r="D437">
        <f t="shared" si="119"/>
        <v>0.41666666666666663</v>
      </c>
      <c r="E437">
        <f t="shared" si="126"/>
        <v>0</v>
      </c>
      <c r="F437">
        <f t="shared" si="120"/>
        <v>0</v>
      </c>
      <c r="G437">
        <f t="shared" si="121"/>
        <v>0</v>
      </c>
      <c r="H437">
        <f t="shared" si="122"/>
        <v>0</v>
      </c>
      <c r="I437">
        <f t="shared" si="127"/>
        <v>0</v>
      </c>
      <c r="J437">
        <f t="shared" si="128"/>
        <v>2.5</v>
      </c>
      <c r="K437">
        <f t="shared" si="123"/>
        <v>0.41666666666666663</v>
      </c>
      <c r="M437">
        <f t="shared" si="132"/>
        <v>9.636647770590849E-2</v>
      </c>
      <c r="N437">
        <f t="shared" si="129"/>
        <v>9.5139151336139376E-23</v>
      </c>
      <c r="O437">
        <f t="shared" si="133"/>
        <v>0.90363352229409044</v>
      </c>
      <c r="P437">
        <f t="shared" si="134"/>
        <v>0.1872382619789984</v>
      </c>
      <c r="Q437">
        <f t="shared" si="130"/>
        <v>1.9601785307341926E-15</v>
      </c>
      <c r="R437">
        <f t="shared" si="135"/>
        <v>0.81276173802099816</v>
      </c>
      <c r="T437">
        <f t="shared" si="124"/>
        <v>6.1447079515998144</v>
      </c>
      <c r="U437">
        <f t="shared" si="125"/>
        <v>5.5267798185427868</v>
      </c>
      <c r="W437">
        <f t="shared" si="131"/>
        <v>5.1799715214347407E-16</v>
      </c>
    </row>
    <row r="438" spans="1:23" x14ac:dyDescent="0.55000000000000004">
      <c r="A438">
        <v>435</v>
      </c>
      <c r="B438" s="3">
        <f t="shared" si="117"/>
        <v>44317</v>
      </c>
      <c r="C438">
        <f t="shared" si="118"/>
        <v>2.5</v>
      </c>
      <c r="D438">
        <f t="shared" si="119"/>
        <v>0.41666666666666663</v>
      </c>
      <c r="E438">
        <f t="shared" si="126"/>
        <v>0</v>
      </c>
      <c r="F438">
        <f t="shared" si="120"/>
        <v>0</v>
      </c>
      <c r="G438">
        <f t="shared" si="121"/>
        <v>0</v>
      </c>
      <c r="H438">
        <f t="shared" si="122"/>
        <v>0</v>
      </c>
      <c r="I438">
        <f t="shared" si="127"/>
        <v>0</v>
      </c>
      <c r="J438">
        <f t="shared" si="128"/>
        <v>2.5</v>
      </c>
      <c r="K438">
        <f t="shared" si="123"/>
        <v>0.41666666666666663</v>
      </c>
      <c r="M438">
        <f t="shared" si="132"/>
        <v>9.636647770590849E-2</v>
      </c>
      <c r="N438">
        <f t="shared" si="129"/>
        <v>8.310271982436329E-23</v>
      </c>
      <c r="O438">
        <f t="shared" si="133"/>
        <v>0.90363352229409044</v>
      </c>
      <c r="P438">
        <f t="shared" si="134"/>
        <v>0.18723826197899823</v>
      </c>
      <c r="Q438">
        <f t="shared" si="130"/>
        <v>1.7864072844715005E-15</v>
      </c>
      <c r="R438">
        <f t="shared" si="135"/>
        <v>0.81276173802099849</v>
      </c>
      <c r="T438">
        <f t="shared" si="124"/>
        <v>6.1447079515998144</v>
      </c>
      <c r="U438">
        <f t="shared" si="125"/>
        <v>5.5267798185427894</v>
      </c>
      <c r="W438">
        <f t="shared" si="131"/>
        <v>4.7207632948515125E-16</v>
      </c>
    </row>
    <row r="439" spans="1:23" x14ac:dyDescent="0.55000000000000004">
      <c r="A439">
        <v>436</v>
      </c>
      <c r="B439" s="3">
        <f t="shared" si="117"/>
        <v>44318</v>
      </c>
      <c r="C439">
        <f t="shared" si="118"/>
        <v>2.5</v>
      </c>
      <c r="D439">
        <f t="shared" si="119"/>
        <v>0.41666666666666663</v>
      </c>
      <c r="E439">
        <f t="shared" si="126"/>
        <v>0</v>
      </c>
      <c r="F439">
        <f t="shared" si="120"/>
        <v>0</v>
      </c>
      <c r="G439">
        <f t="shared" si="121"/>
        <v>0</v>
      </c>
      <c r="H439">
        <f t="shared" si="122"/>
        <v>0</v>
      </c>
      <c r="I439">
        <f t="shared" si="127"/>
        <v>0</v>
      </c>
      <c r="J439">
        <f t="shared" si="128"/>
        <v>2.5</v>
      </c>
      <c r="K439">
        <f t="shared" si="123"/>
        <v>0.41666666666666663</v>
      </c>
      <c r="M439">
        <f t="shared" si="132"/>
        <v>9.636647770590849E-2</v>
      </c>
      <c r="N439">
        <f t="shared" si="129"/>
        <v>7.2589065019158936E-23</v>
      </c>
      <c r="O439">
        <f t="shared" si="133"/>
        <v>0.90363352229409044</v>
      </c>
      <c r="P439">
        <f t="shared" si="134"/>
        <v>0.18723826197899809</v>
      </c>
      <c r="Q439">
        <f t="shared" si="130"/>
        <v>1.6280409850308612E-15</v>
      </c>
      <c r="R439">
        <f t="shared" si="135"/>
        <v>0.81276173802099883</v>
      </c>
      <c r="T439">
        <f t="shared" si="124"/>
        <v>6.1447079515998144</v>
      </c>
      <c r="U439">
        <f t="shared" si="125"/>
        <v>5.5267798185427912</v>
      </c>
      <c r="W439">
        <f t="shared" si="131"/>
        <v>4.3022642101021961E-16</v>
      </c>
    </row>
    <row r="440" spans="1:23" x14ac:dyDescent="0.55000000000000004">
      <c r="A440">
        <v>437</v>
      </c>
      <c r="B440" s="3">
        <f t="shared" si="117"/>
        <v>44319</v>
      </c>
      <c r="C440">
        <f t="shared" si="118"/>
        <v>2.5</v>
      </c>
      <c r="D440">
        <f t="shared" si="119"/>
        <v>0.41666666666666663</v>
      </c>
      <c r="E440">
        <f t="shared" si="126"/>
        <v>0</v>
      </c>
      <c r="F440">
        <f t="shared" si="120"/>
        <v>0</v>
      </c>
      <c r="G440">
        <f t="shared" si="121"/>
        <v>0</v>
      </c>
      <c r="H440">
        <f t="shared" si="122"/>
        <v>0</v>
      </c>
      <c r="I440">
        <f t="shared" si="127"/>
        <v>0</v>
      </c>
      <c r="J440">
        <f t="shared" si="128"/>
        <v>2.5</v>
      </c>
      <c r="K440">
        <f t="shared" si="123"/>
        <v>0.41666666666666663</v>
      </c>
      <c r="M440">
        <f t="shared" si="132"/>
        <v>9.636647770590849E-2</v>
      </c>
      <c r="N440">
        <f t="shared" si="129"/>
        <v>6.340553439757475E-23</v>
      </c>
      <c r="O440">
        <f t="shared" si="133"/>
        <v>0.90363352229409044</v>
      </c>
      <c r="P440">
        <f t="shared" si="134"/>
        <v>0.18723826197899796</v>
      </c>
      <c r="Q440">
        <f t="shared" si="130"/>
        <v>1.4837139727206153E-15</v>
      </c>
      <c r="R440">
        <f t="shared" si="135"/>
        <v>0.81276173802099905</v>
      </c>
      <c r="T440">
        <f t="shared" si="124"/>
        <v>6.1447079515998144</v>
      </c>
      <c r="U440">
        <f t="shared" si="125"/>
        <v>5.526779818542793</v>
      </c>
      <c r="W440">
        <f t="shared" si="131"/>
        <v>3.9208653722826568E-16</v>
      </c>
    </row>
    <row r="441" spans="1:23" x14ac:dyDescent="0.55000000000000004">
      <c r="A441">
        <v>438</v>
      </c>
      <c r="B441" s="3">
        <f t="shared" si="117"/>
        <v>44320</v>
      </c>
      <c r="C441">
        <f t="shared" si="118"/>
        <v>2.5</v>
      </c>
      <c r="D441">
        <f t="shared" si="119"/>
        <v>0.41666666666666663</v>
      </c>
      <c r="E441">
        <f t="shared" si="126"/>
        <v>0</v>
      </c>
      <c r="F441">
        <f t="shared" si="120"/>
        <v>0</v>
      </c>
      <c r="G441">
        <f t="shared" si="121"/>
        <v>0</v>
      </c>
      <c r="H441">
        <f t="shared" si="122"/>
        <v>0</v>
      </c>
      <c r="I441">
        <f t="shared" si="127"/>
        <v>0</v>
      </c>
      <c r="J441">
        <f t="shared" si="128"/>
        <v>2.5</v>
      </c>
      <c r="K441">
        <f t="shared" si="123"/>
        <v>0.41666666666666663</v>
      </c>
      <c r="M441">
        <f t="shared" si="132"/>
        <v>9.636647770590849E-2</v>
      </c>
      <c r="N441">
        <f t="shared" si="129"/>
        <v>5.5383848671710245E-23</v>
      </c>
      <c r="O441">
        <f t="shared" si="133"/>
        <v>0.90363352229409044</v>
      </c>
      <c r="P441">
        <f t="shared" si="134"/>
        <v>0.18723826197899784</v>
      </c>
      <c r="Q441">
        <f t="shared" si="130"/>
        <v>1.3521816545697469E-15</v>
      </c>
      <c r="R441">
        <f t="shared" si="135"/>
        <v>0.81276173802099927</v>
      </c>
      <c r="T441">
        <f t="shared" si="124"/>
        <v>6.1447079515998144</v>
      </c>
      <c r="U441">
        <f t="shared" si="125"/>
        <v>5.5267798185427948</v>
      </c>
      <c r="W441">
        <f t="shared" si="131"/>
        <v>3.5732778176354809E-16</v>
      </c>
    </row>
    <row r="442" spans="1:23" x14ac:dyDescent="0.55000000000000004">
      <c r="A442">
        <v>439</v>
      </c>
      <c r="B442" s="3">
        <f t="shared" si="117"/>
        <v>44321</v>
      </c>
      <c r="C442">
        <f t="shared" si="118"/>
        <v>2.5</v>
      </c>
      <c r="D442">
        <f t="shared" si="119"/>
        <v>0.41666666666666663</v>
      </c>
      <c r="E442">
        <f t="shared" si="126"/>
        <v>0</v>
      </c>
      <c r="F442">
        <f t="shared" si="120"/>
        <v>0</v>
      </c>
      <c r="G442">
        <f t="shared" si="121"/>
        <v>0</v>
      </c>
      <c r="H442">
        <f t="shared" si="122"/>
        <v>0</v>
      </c>
      <c r="I442">
        <f t="shared" si="127"/>
        <v>0</v>
      </c>
      <c r="J442">
        <f t="shared" si="128"/>
        <v>2.5</v>
      </c>
      <c r="K442">
        <f t="shared" si="123"/>
        <v>0.41666666666666663</v>
      </c>
      <c r="M442">
        <f t="shared" si="132"/>
        <v>9.636647770590849E-2</v>
      </c>
      <c r="N442">
        <f t="shared" si="129"/>
        <v>4.8377018234045949E-23</v>
      </c>
      <c r="O442">
        <f t="shared" si="133"/>
        <v>0.90363352229409044</v>
      </c>
      <c r="P442">
        <f t="shared" si="134"/>
        <v>0.18723826197899773</v>
      </c>
      <c r="Q442">
        <f t="shared" si="130"/>
        <v>1.2323097716754245E-15</v>
      </c>
      <c r="R442">
        <f t="shared" si="135"/>
        <v>0.81276173802099949</v>
      </c>
      <c r="T442">
        <f t="shared" si="124"/>
        <v>6.1447079515998144</v>
      </c>
      <c r="U442">
        <f t="shared" si="125"/>
        <v>5.5267798185427965</v>
      </c>
      <c r="W442">
        <f t="shared" si="131"/>
        <v>3.2565041514221397E-16</v>
      </c>
    </row>
    <row r="443" spans="1:23" x14ac:dyDescent="0.55000000000000004">
      <c r="A443">
        <v>440</v>
      </c>
      <c r="B443" s="3">
        <f t="shared" si="117"/>
        <v>44322</v>
      </c>
      <c r="C443">
        <f t="shared" si="118"/>
        <v>2.5</v>
      </c>
      <c r="D443">
        <f t="shared" si="119"/>
        <v>0.41666666666666663</v>
      </c>
      <c r="E443">
        <f t="shared" si="126"/>
        <v>0</v>
      </c>
      <c r="F443">
        <f t="shared" si="120"/>
        <v>0</v>
      </c>
      <c r="G443">
        <f t="shared" si="121"/>
        <v>0</v>
      </c>
      <c r="H443">
        <f t="shared" si="122"/>
        <v>0</v>
      </c>
      <c r="I443">
        <f t="shared" si="127"/>
        <v>0</v>
      </c>
      <c r="J443">
        <f t="shared" si="128"/>
        <v>2.5</v>
      </c>
      <c r="K443">
        <f t="shared" si="123"/>
        <v>0.41666666666666663</v>
      </c>
      <c r="M443">
        <f t="shared" si="132"/>
        <v>9.636647770590849E-2</v>
      </c>
      <c r="N443">
        <f t="shared" si="129"/>
        <v>4.2256649715508919E-23</v>
      </c>
      <c r="O443">
        <f t="shared" si="133"/>
        <v>0.90363352229409044</v>
      </c>
      <c r="P443">
        <f t="shared" si="134"/>
        <v>0.18723826197899765</v>
      </c>
      <c r="Q443">
        <f t="shared" si="130"/>
        <v>1.1230646180079547E-15</v>
      </c>
      <c r="R443">
        <f t="shared" si="135"/>
        <v>0.81276173802099971</v>
      </c>
      <c r="T443">
        <f t="shared" si="124"/>
        <v>6.1447079515998144</v>
      </c>
      <c r="U443">
        <f t="shared" si="125"/>
        <v>5.5267798185427974</v>
      </c>
      <c r="W443">
        <f t="shared" si="131"/>
        <v>2.9678127001183137E-16</v>
      </c>
    </row>
    <row r="444" spans="1:23" x14ac:dyDescent="0.55000000000000004">
      <c r="A444">
        <v>441</v>
      </c>
      <c r="B444" s="3">
        <f t="shared" si="117"/>
        <v>44323</v>
      </c>
      <c r="C444">
        <f t="shared" si="118"/>
        <v>2.5</v>
      </c>
      <c r="D444">
        <f t="shared" si="119"/>
        <v>0.41666666666666663</v>
      </c>
      <c r="E444">
        <f t="shared" si="126"/>
        <v>0</v>
      </c>
      <c r="F444">
        <f t="shared" si="120"/>
        <v>0</v>
      </c>
      <c r="G444">
        <f t="shared" si="121"/>
        <v>0</v>
      </c>
      <c r="H444">
        <f t="shared" si="122"/>
        <v>0</v>
      </c>
      <c r="I444">
        <f t="shared" si="127"/>
        <v>0</v>
      </c>
      <c r="J444">
        <f t="shared" si="128"/>
        <v>2.5</v>
      </c>
      <c r="K444">
        <f t="shared" si="123"/>
        <v>0.41666666666666663</v>
      </c>
      <c r="M444">
        <f t="shared" si="132"/>
        <v>9.636647770590849E-2</v>
      </c>
      <c r="N444">
        <f t="shared" si="129"/>
        <v>3.6910593301564093E-23</v>
      </c>
      <c r="O444">
        <f t="shared" si="133"/>
        <v>0.90363352229409044</v>
      </c>
      <c r="P444">
        <f t="shared" si="134"/>
        <v>0.18723826197899757</v>
      </c>
      <c r="Q444">
        <f t="shared" si="130"/>
        <v>1.0235041263257608E-15</v>
      </c>
      <c r="R444">
        <f t="shared" si="135"/>
        <v>0.81276173802099994</v>
      </c>
      <c r="T444">
        <f t="shared" si="124"/>
        <v>6.1447079515998144</v>
      </c>
      <c r="U444">
        <f t="shared" si="125"/>
        <v>5.5267798185427992</v>
      </c>
      <c r="W444">
        <f t="shared" si="131"/>
        <v>2.704713955035824E-16</v>
      </c>
    </row>
    <row r="445" spans="1:23" x14ac:dyDescent="0.55000000000000004">
      <c r="A445">
        <v>442</v>
      </c>
      <c r="B445" s="3">
        <f t="shared" si="117"/>
        <v>44324</v>
      </c>
      <c r="C445">
        <f t="shared" si="118"/>
        <v>2.5</v>
      </c>
      <c r="D445">
        <f t="shared" si="119"/>
        <v>0.41666666666666663</v>
      </c>
      <c r="E445">
        <f t="shared" si="126"/>
        <v>0</v>
      </c>
      <c r="F445">
        <f t="shared" si="120"/>
        <v>0</v>
      </c>
      <c r="G445">
        <f t="shared" si="121"/>
        <v>0</v>
      </c>
      <c r="H445">
        <f t="shared" si="122"/>
        <v>0</v>
      </c>
      <c r="I445">
        <f t="shared" si="127"/>
        <v>0</v>
      </c>
      <c r="J445">
        <f t="shared" si="128"/>
        <v>2.5</v>
      </c>
      <c r="K445">
        <f t="shared" si="123"/>
        <v>0.41666666666666663</v>
      </c>
      <c r="M445">
        <f t="shared" si="132"/>
        <v>9.636647770590849E-2</v>
      </c>
      <c r="N445">
        <f t="shared" si="129"/>
        <v>3.224088769568134E-23</v>
      </c>
      <c r="O445">
        <f t="shared" si="133"/>
        <v>0.90363352229409044</v>
      </c>
      <c r="P445">
        <f t="shared" si="134"/>
        <v>0.18723826197899748</v>
      </c>
      <c r="Q445">
        <f t="shared" si="130"/>
        <v>9.3276974433045393E-16</v>
      </c>
      <c r="R445">
        <f t="shared" si="135"/>
        <v>0.81276173802100016</v>
      </c>
      <c r="T445">
        <f t="shared" si="124"/>
        <v>6.1447079515998144</v>
      </c>
      <c r="U445">
        <f t="shared" si="125"/>
        <v>5.526779818542801</v>
      </c>
      <c r="W445">
        <f t="shared" si="131"/>
        <v>2.46493910423454E-16</v>
      </c>
    </row>
    <row r="446" spans="1:23" x14ac:dyDescent="0.55000000000000004">
      <c r="A446">
        <v>443</v>
      </c>
      <c r="B446" s="3">
        <f t="shared" si="117"/>
        <v>44325</v>
      </c>
      <c r="C446">
        <f t="shared" si="118"/>
        <v>2.5</v>
      </c>
      <c r="D446">
        <f t="shared" si="119"/>
        <v>0.41666666666666663</v>
      </c>
      <c r="E446">
        <f t="shared" si="126"/>
        <v>0</v>
      </c>
      <c r="F446">
        <f t="shared" si="120"/>
        <v>0</v>
      </c>
      <c r="G446">
        <f t="shared" si="121"/>
        <v>0</v>
      </c>
      <c r="H446">
        <f t="shared" si="122"/>
        <v>0</v>
      </c>
      <c r="I446">
        <f t="shared" si="127"/>
        <v>0</v>
      </c>
      <c r="J446">
        <f t="shared" si="128"/>
        <v>2.5</v>
      </c>
      <c r="K446">
        <f t="shared" si="123"/>
        <v>0.41666666666666663</v>
      </c>
      <c r="M446">
        <f t="shared" si="132"/>
        <v>9.636647770590849E-2</v>
      </c>
      <c r="N446">
        <f t="shared" si="129"/>
        <v>2.8161965073628021E-23</v>
      </c>
      <c r="O446">
        <f t="shared" si="133"/>
        <v>0.90363352229409044</v>
      </c>
      <c r="P446">
        <f t="shared" si="134"/>
        <v>0.1872382619789974</v>
      </c>
      <c r="Q446">
        <f t="shared" si="130"/>
        <v>8.5007903100663994E-16</v>
      </c>
      <c r="R446">
        <f t="shared" si="135"/>
        <v>0.81276173802100027</v>
      </c>
      <c r="T446">
        <f t="shared" si="124"/>
        <v>6.1447079515998144</v>
      </c>
      <c r="U446">
        <f t="shared" si="125"/>
        <v>5.5267798185428019</v>
      </c>
      <c r="W446">
        <f t="shared" si="131"/>
        <v>2.2464204675958429E-16</v>
      </c>
    </row>
    <row r="447" spans="1:23" x14ac:dyDescent="0.55000000000000004">
      <c r="A447">
        <v>444</v>
      </c>
      <c r="B447" s="3">
        <f t="shared" si="117"/>
        <v>44326</v>
      </c>
      <c r="C447">
        <f t="shared" si="118"/>
        <v>2.5</v>
      </c>
      <c r="D447">
        <f t="shared" si="119"/>
        <v>0.41666666666666663</v>
      </c>
      <c r="E447">
        <f t="shared" si="126"/>
        <v>0</v>
      </c>
      <c r="F447">
        <f t="shared" si="120"/>
        <v>0</v>
      </c>
      <c r="G447">
        <f t="shared" si="121"/>
        <v>0</v>
      </c>
      <c r="H447">
        <f t="shared" si="122"/>
        <v>0</v>
      </c>
      <c r="I447">
        <f t="shared" si="127"/>
        <v>0</v>
      </c>
      <c r="J447">
        <f t="shared" si="128"/>
        <v>2.5</v>
      </c>
      <c r="K447">
        <f t="shared" si="123"/>
        <v>0.41666666666666663</v>
      </c>
      <c r="M447">
        <f t="shared" si="132"/>
        <v>9.636647770590849E-2</v>
      </c>
      <c r="N447">
        <f t="shared" si="129"/>
        <v>2.4599083136115999E-23</v>
      </c>
      <c r="O447">
        <f t="shared" si="133"/>
        <v>0.90363352229409044</v>
      </c>
      <c r="P447">
        <f t="shared" si="134"/>
        <v>0.18723826197899734</v>
      </c>
      <c r="Q447">
        <f t="shared" si="130"/>
        <v>7.7471890930156395E-16</v>
      </c>
      <c r="R447">
        <f t="shared" si="135"/>
        <v>0.81276173802100038</v>
      </c>
      <c r="T447">
        <f t="shared" si="124"/>
        <v>6.1447079515998144</v>
      </c>
      <c r="U447">
        <f t="shared" si="125"/>
        <v>5.5267798185428019</v>
      </c>
      <c r="W447">
        <f t="shared" si="131"/>
        <v>2.0472736663409907E-16</v>
      </c>
    </row>
    <row r="448" spans="1:23" x14ac:dyDescent="0.55000000000000004">
      <c r="A448">
        <v>445</v>
      </c>
      <c r="B448" s="3">
        <f t="shared" si="117"/>
        <v>44327</v>
      </c>
      <c r="C448">
        <f t="shared" si="118"/>
        <v>2.5</v>
      </c>
      <c r="D448">
        <f t="shared" si="119"/>
        <v>0.41666666666666663</v>
      </c>
      <c r="E448">
        <f t="shared" si="126"/>
        <v>0</v>
      </c>
      <c r="F448">
        <f t="shared" si="120"/>
        <v>0</v>
      </c>
      <c r="G448">
        <f t="shared" si="121"/>
        <v>0</v>
      </c>
      <c r="H448">
        <f t="shared" si="122"/>
        <v>0</v>
      </c>
      <c r="I448">
        <f t="shared" si="127"/>
        <v>0</v>
      </c>
      <c r="J448">
        <f t="shared" si="128"/>
        <v>2.5</v>
      </c>
      <c r="K448">
        <f t="shared" si="123"/>
        <v>0.41666666666666663</v>
      </c>
      <c r="M448">
        <f t="shared" si="132"/>
        <v>9.636647770590849E-2</v>
      </c>
      <c r="N448">
        <f t="shared" si="129"/>
        <v>2.1486955528689298E-23</v>
      </c>
      <c r="O448">
        <f t="shared" si="133"/>
        <v>0.90363352229409044</v>
      </c>
      <c r="P448">
        <f t="shared" si="134"/>
        <v>0.18723826197899729</v>
      </c>
      <c r="Q448">
        <f t="shared" si="130"/>
        <v>7.0603951695959056E-16</v>
      </c>
      <c r="R448">
        <f t="shared" si="135"/>
        <v>0.81276173802100049</v>
      </c>
      <c r="T448">
        <f t="shared" si="124"/>
        <v>6.1447079515998144</v>
      </c>
      <c r="U448">
        <f t="shared" si="125"/>
        <v>5.5267798185428028</v>
      </c>
      <c r="W448">
        <f t="shared" si="131"/>
        <v>1.8657813732345994E-16</v>
      </c>
    </row>
    <row r="449" spans="1:23" x14ac:dyDescent="0.55000000000000004">
      <c r="A449">
        <v>446</v>
      </c>
      <c r="B449" s="3">
        <f t="shared" si="117"/>
        <v>44328</v>
      </c>
      <c r="C449">
        <f t="shared" si="118"/>
        <v>2.5</v>
      </c>
      <c r="D449">
        <f t="shared" si="119"/>
        <v>0.41666666666666663</v>
      </c>
      <c r="E449">
        <f t="shared" si="126"/>
        <v>0</v>
      </c>
      <c r="F449">
        <f t="shared" si="120"/>
        <v>0</v>
      </c>
      <c r="G449">
        <f t="shared" si="121"/>
        <v>0</v>
      </c>
      <c r="H449">
        <f t="shared" si="122"/>
        <v>0</v>
      </c>
      <c r="I449">
        <f t="shared" si="127"/>
        <v>0</v>
      </c>
      <c r="J449">
        <f t="shared" si="128"/>
        <v>2.5</v>
      </c>
      <c r="K449">
        <f t="shared" si="123"/>
        <v>0.41666666666666663</v>
      </c>
      <c r="M449">
        <f t="shared" si="132"/>
        <v>9.636647770590849E-2</v>
      </c>
      <c r="N449">
        <f t="shared" si="129"/>
        <v>1.8768555532625782E-23</v>
      </c>
      <c r="O449">
        <f t="shared" si="133"/>
        <v>0.90363352229409044</v>
      </c>
      <c r="P449">
        <f t="shared" si="134"/>
        <v>0.18723826197899723</v>
      </c>
      <c r="Q449">
        <f t="shared" si="130"/>
        <v>6.4344860248466069E-16</v>
      </c>
      <c r="R449">
        <f t="shared" si="135"/>
        <v>0.8127617380210006</v>
      </c>
      <c r="T449">
        <f t="shared" si="124"/>
        <v>6.1447079515998144</v>
      </c>
      <c r="U449">
        <f t="shared" si="125"/>
        <v>5.5267798185428036</v>
      </c>
      <c r="W449">
        <f t="shared" si="131"/>
        <v>1.7003785033443469E-16</v>
      </c>
    </row>
    <row r="450" spans="1:23" x14ac:dyDescent="0.55000000000000004">
      <c r="A450">
        <v>447</v>
      </c>
      <c r="B450" s="3">
        <f t="shared" si="117"/>
        <v>44329</v>
      </c>
      <c r="C450">
        <f t="shared" si="118"/>
        <v>2.5</v>
      </c>
      <c r="D450">
        <f t="shared" si="119"/>
        <v>0.41666666666666663</v>
      </c>
      <c r="E450">
        <f t="shared" si="126"/>
        <v>0</v>
      </c>
      <c r="F450">
        <f t="shared" si="120"/>
        <v>0</v>
      </c>
      <c r="G450">
        <f t="shared" si="121"/>
        <v>0</v>
      </c>
      <c r="H450">
        <f t="shared" si="122"/>
        <v>0</v>
      </c>
      <c r="I450">
        <f t="shared" si="127"/>
        <v>0</v>
      </c>
      <c r="J450">
        <f t="shared" si="128"/>
        <v>2.5</v>
      </c>
      <c r="K450">
        <f t="shared" si="123"/>
        <v>0.41666666666666663</v>
      </c>
      <c r="M450">
        <f t="shared" si="132"/>
        <v>9.636647770590849E-2</v>
      </c>
      <c r="N450">
        <f t="shared" si="129"/>
        <v>1.6394071105649355E-23</v>
      </c>
      <c r="O450">
        <f t="shared" si="133"/>
        <v>0.90363352229409044</v>
      </c>
      <c r="P450">
        <f t="shared" si="134"/>
        <v>0.18723826197899718</v>
      </c>
      <c r="Q450">
        <f t="shared" si="130"/>
        <v>5.864064179047349E-16</v>
      </c>
      <c r="R450">
        <f t="shared" si="135"/>
        <v>0.81276173802100071</v>
      </c>
      <c r="T450">
        <f t="shared" si="124"/>
        <v>6.1447079515998144</v>
      </c>
      <c r="U450">
        <f t="shared" si="125"/>
        <v>5.5267798185428045</v>
      </c>
      <c r="W450">
        <f t="shared" si="131"/>
        <v>1.5496387176505574E-16</v>
      </c>
    </row>
    <row r="451" spans="1:23" x14ac:dyDescent="0.55000000000000004">
      <c r="A451">
        <v>448</v>
      </c>
      <c r="B451" s="3">
        <f t="shared" ref="B451:B514" si="136">T0+A451</f>
        <v>44330</v>
      </c>
      <c r="C451">
        <f t="shared" ref="C451:C514" si="137">R0X</f>
        <v>2.5</v>
      </c>
      <c r="D451">
        <f t="shared" ref="D451:D514" si="138">R0X*GAMMA</f>
        <v>0.41666666666666663</v>
      </c>
      <c r="E451">
        <f t="shared" si="126"/>
        <v>0</v>
      </c>
      <c r="F451">
        <f t="shared" ref="F451:F514" si="139">IF(AND(A451&gt;BEGINNING2-1,A451&lt;BEGINNING2+DURATION2),REDUCTION2,0)</f>
        <v>0</v>
      </c>
      <c r="G451">
        <f t="shared" ref="G451:G514" si="140">IF(AND(A451&gt;BEGINNING3-1,A451&lt;BEGINNING3+DURATION3),REDUCTION3,0)</f>
        <v>0</v>
      </c>
      <c r="H451">
        <f t="shared" ref="H451:H514" si="141">IF(AND(A451&gt;BEGINNING4-1,A451&lt;BEGINNING4+DURATION4),REDUCTION4,0)</f>
        <v>0</v>
      </c>
      <c r="I451">
        <f t="shared" si="127"/>
        <v>0</v>
      </c>
      <c r="J451">
        <f t="shared" si="128"/>
        <v>2.5</v>
      </c>
      <c r="K451">
        <f t="shared" ref="K451:K514" si="142">J451*GAMMA</f>
        <v>0.41666666666666663</v>
      </c>
      <c r="M451">
        <f t="shared" si="132"/>
        <v>9.636647770590849E-2</v>
      </c>
      <c r="N451">
        <f t="shared" si="129"/>
        <v>1.4319992124587645E-23</v>
      </c>
      <c r="O451">
        <f t="shared" si="133"/>
        <v>0.90363352229409044</v>
      </c>
      <c r="P451">
        <f t="shared" si="134"/>
        <v>0.18723826197899712</v>
      </c>
      <c r="Q451">
        <f t="shared" si="130"/>
        <v>5.3442106429636745E-16</v>
      </c>
      <c r="R451">
        <f t="shared" si="135"/>
        <v>0.81276173802100082</v>
      </c>
      <c r="T451">
        <f t="shared" ref="T451:T514" si="143">(O451-O$3)*1000*IFR</f>
        <v>6.1447079515998144</v>
      </c>
      <c r="U451">
        <f t="shared" ref="U451:U514" si="144">(R451-R$3)*1000*IFR</f>
        <v>5.5267798185428054</v>
      </c>
      <c r="W451">
        <f t="shared" si="131"/>
        <v>1.4122621231205697E-16</v>
      </c>
    </row>
    <row r="452" spans="1:23" x14ac:dyDescent="0.55000000000000004">
      <c r="A452">
        <v>449</v>
      </c>
      <c r="B452" s="3">
        <f t="shared" si="136"/>
        <v>44331</v>
      </c>
      <c r="C452">
        <f t="shared" si="137"/>
        <v>2.5</v>
      </c>
      <c r="D452">
        <f t="shared" si="138"/>
        <v>0.41666666666666663</v>
      </c>
      <c r="E452">
        <f t="shared" ref="E452:E515" si="145">IF(W452&gt;MC,MAX(1-1/(R0X*P451),0),0)</f>
        <v>0</v>
      </c>
      <c r="F452">
        <f t="shared" si="139"/>
        <v>0</v>
      </c>
      <c r="G452">
        <f t="shared" si="140"/>
        <v>0</v>
      </c>
      <c r="H452">
        <f t="shared" si="141"/>
        <v>0</v>
      </c>
      <c r="I452">
        <f t="shared" ref="I452:I515" si="146">E452+F452+G452+H452</f>
        <v>0</v>
      </c>
      <c r="J452">
        <f t="shared" ref="J452:J515" si="147">C452*(1-I452)</f>
        <v>2.5</v>
      </c>
      <c r="K452">
        <f t="shared" si="142"/>
        <v>0.41666666666666663</v>
      </c>
      <c r="M452">
        <f t="shared" si="132"/>
        <v>9.636647770590849E-2</v>
      </c>
      <c r="N452">
        <f t="shared" ref="N452:N515" si="148">N451+D452*M451*N451-GAMMA*N451</f>
        <v>1.2508313104582561E-23</v>
      </c>
      <c r="O452">
        <f t="shared" si="133"/>
        <v>0.90363352229409044</v>
      </c>
      <c r="P452">
        <f t="shared" si="134"/>
        <v>0.18723826197899707</v>
      </c>
      <c r="Q452">
        <f t="shared" ref="Q452:Q515" si="149">Q451+K452*P451*Q451-GAMMA*Q451</f>
        <v>4.8704424993189689E-16</v>
      </c>
      <c r="R452">
        <f t="shared" si="135"/>
        <v>0.81276173802100093</v>
      </c>
      <c r="T452">
        <f t="shared" si="143"/>
        <v>6.1447079515998144</v>
      </c>
      <c r="U452">
        <f t="shared" si="144"/>
        <v>5.5267798185428063</v>
      </c>
      <c r="W452">
        <f t="shared" ref="W452:W515" si="150">LAMDAI*BETA*Q451</f>
        <v>1.287064063180418E-16</v>
      </c>
    </row>
    <row r="453" spans="1:23" x14ac:dyDescent="0.55000000000000004">
      <c r="A453">
        <v>450</v>
      </c>
      <c r="B453" s="3">
        <f t="shared" si="136"/>
        <v>44332</v>
      </c>
      <c r="C453">
        <f t="shared" si="137"/>
        <v>2.5</v>
      </c>
      <c r="D453">
        <f t="shared" si="138"/>
        <v>0.41666666666666663</v>
      </c>
      <c r="E453">
        <f t="shared" si="145"/>
        <v>0</v>
      </c>
      <c r="F453">
        <f t="shared" si="139"/>
        <v>0</v>
      </c>
      <c r="G453">
        <f t="shared" si="140"/>
        <v>0</v>
      </c>
      <c r="H453">
        <f t="shared" si="141"/>
        <v>0</v>
      </c>
      <c r="I453">
        <f t="shared" si="146"/>
        <v>0</v>
      </c>
      <c r="J453">
        <f t="shared" si="147"/>
        <v>2.5</v>
      </c>
      <c r="K453">
        <f t="shared" si="142"/>
        <v>0.41666666666666663</v>
      </c>
      <c r="M453">
        <f t="shared" ref="M453:M516" si="151">M452-D453*M452*N452</f>
        <v>9.636647770590849E-2</v>
      </c>
      <c r="N453">
        <f t="shared" si="148"/>
        <v>1.0925836785456833E-23</v>
      </c>
      <c r="O453">
        <f t="shared" ref="O453:O516" si="152">O452+GAMMA*N452</f>
        <v>0.90363352229409044</v>
      </c>
      <c r="P453">
        <f t="shared" ref="P453:P516" si="153">P452-K453*P452*Q452</f>
        <v>0.18723826197899704</v>
      </c>
      <c r="Q453">
        <f t="shared" si="149"/>
        <v>4.4386742446996098E-16</v>
      </c>
      <c r="R453">
        <f t="shared" ref="R453:R516" si="154">R452+GAMMA*Q452</f>
        <v>0.81276173802100105</v>
      </c>
      <c r="T453">
        <f t="shared" si="143"/>
        <v>6.1447079515998144</v>
      </c>
      <c r="U453">
        <f t="shared" si="144"/>
        <v>5.5267798185428072</v>
      </c>
      <c r="W453">
        <f t="shared" si="150"/>
        <v>1.1729649019193182E-16</v>
      </c>
    </row>
    <row r="454" spans="1:23" x14ac:dyDescent="0.55000000000000004">
      <c r="A454">
        <v>451</v>
      </c>
      <c r="B454" s="3">
        <f t="shared" si="136"/>
        <v>44333</v>
      </c>
      <c r="C454">
        <f t="shared" si="137"/>
        <v>2.5</v>
      </c>
      <c r="D454">
        <f t="shared" si="138"/>
        <v>0.41666666666666663</v>
      </c>
      <c r="E454">
        <f t="shared" si="145"/>
        <v>0</v>
      </c>
      <c r="F454">
        <f t="shared" si="139"/>
        <v>0</v>
      </c>
      <c r="G454">
        <f t="shared" si="140"/>
        <v>0</v>
      </c>
      <c r="H454">
        <f t="shared" si="141"/>
        <v>0</v>
      </c>
      <c r="I454">
        <f t="shared" si="146"/>
        <v>0</v>
      </c>
      <c r="J454">
        <f t="shared" si="147"/>
        <v>2.5</v>
      </c>
      <c r="K454">
        <f t="shared" si="142"/>
        <v>0.41666666666666663</v>
      </c>
      <c r="M454">
        <f t="shared" si="151"/>
        <v>9.636647770590849E-2</v>
      </c>
      <c r="N454">
        <f t="shared" si="148"/>
        <v>9.5435658241324108E-24</v>
      </c>
      <c r="O454">
        <f t="shared" si="152"/>
        <v>0.90363352229409044</v>
      </c>
      <c r="P454">
        <f t="shared" si="153"/>
        <v>0.18723826197899701</v>
      </c>
      <c r="Q454">
        <f t="shared" si="149"/>
        <v>4.0451825585282129E-16</v>
      </c>
      <c r="R454">
        <f t="shared" si="154"/>
        <v>0.81276173802100116</v>
      </c>
      <c r="T454">
        <f t="shared" si="143"/>
        <v>6.1447079515998144</v>
      </c>
      <c r="U454">
        <f t="shared" si="144"/>
        <v>5.5267798185428081</v>
      </c>
      <c r="W454">
        <f t="shared" si="150"/>
        <v>1.0689807139318225E-16</v>
      </c>
    </row>
    <row r="455" spans="1:23" x14ac:dyDescent="0.55000000000000004">
      <c r="A455">
        <v>452</v>
      </c>
      <c r="B455" s="3">
        <f t="shared" si="136"/>
        <v>44334</v>
      </c>
      <c r="C455">
        <f t="shared" si="137"/>
        <v>2.5</v>
      </c>
      <c r="D455">
        <f t="shared" si="138"/>
        <v>0.41666666666666663</v>
      </c>
      <c r="E455">
        <f t="shared" si="145"/>
        <v>0</v>
      </c>
      <c r="F455">
        <f t="shared" si="139"/>
        <v>0</v>
      </c>
      <c r="G455">
        <f t="shared" si="140"/>
        <v>0</v>
      </c>
      <c r="H455">
        <f t="shared" si="141"/>
        <v>0</v>
      </c>
      <c r="I455">
        <f t="shared" si="146"/>
        <v>0</v>
      </c>
      <c r="J455">
        <f t="shared" si="147"/>
        <v>2.5</v>
      </c>
      <c r="K455">
        <f t="shared" si="142"/>
        <v>0.41666666666666663</v>
      </c>
      <c r="M455">
        <f t="shared" si="151"/>
        <v>9.636647770590849E-2</v>
      </c>
      <c r="N455">
        <f t="shared" si="148"/>
        <v>8.3361714464545603E-24</v>
      </c>
      <c r="O455">
        <f t="shared" si="152"/>
        <v>0.90363352229409044</v>
      </c>
      <c r="P455">
        <f t="shared" si="153"/>
        <v>0.18723826197899698</v>
      </c>
      <c r="Q455">
        <f t="shared" si="149"/>
        <v>3.6865741952929171E-16</v>
      </c>
      <c r="R455">
        <f t="shared" si="154"/>
        <v>0.81276173802100127</v>
      </c>
      <c r="T455">
        <f t="shared" si="143"/>
        <v>6.1447079515998144</v>
      </c>
      <c r="U455">
        <f t="shared" si="144"/>
        <v>5.5267798185428081</v>
      </c>
      <c r="W455">
        <f t="shared" si="150"/>
        <v>9.7421479951221112E-17</v>
      </c>
    </row>
    <row r="456" spans="1:23" x14ac:dyDescent="0.55000000000000004">
      <c r="A456">
        <v>453</v>
      </c>
      <c r="B456" s="3">
        <f t="shared" si="136"/>
        <v>44335</v>
      </c>
      <c r="C456">
        <f t="shared" si="137"/>
        <v>2.5</v>
      </c>
      <c r="D456">
        <f t="shared" si="138"/>
        <v>0.41666666666666663</v>
      </c>
      <c r="E456">
        <f t="shared" si="145"/>
        <v>0</v>
      </c>
      <c r="F456">
        <f t="shared" si="139"/>
        <v>0</v>
      </c>
      <c r="G456">
        <f t="shared" si="140"/>
        <v>0</v>
      </c>
      <c r="H456">
        <f t="shared" si="141"/>
        <v>0</v>
      </c>
      <c r="I456">
        <f t="shared" si="146"/>
        <v>0</v>
      </c>
      <c r="J456">
        <f t="shared" si="147"/>
        <v>2.5</v>
      </c>
      <c r="K456">
        <f t="shared" si="142"/>
        <v>0.41666666666666663</v>
      </c>
      <c r="M456">
        <f t="shared" si="151"/>
        <v>9.636647770590849E-2</v>
      </c>
      <c r="N456">
        <f t="shared" si="148"/>
        <v>7.2815293219818804E-24</v>
      </c>
      <c r="O456">
        <f t="shared" si="152"/>
        <v>0.90363352229409044</v>
      </c>
      <c r="P456">
        <f t="shared" si="153"/>
        <v>0.18723826197899696</v>
      </c>
      <c r="Q456">
        <f t="shared" si="149"/>
        <v>3.3597567231537916E-16</v>
      </c>
      <c r="R456">
        <f t="shared" si="154"/>
        <v>0.81276173802100138</v>
      </c>
      <c r="T456">
        <f t="shared" si="143"/>
        <v>6.1447079515998144</v>
      </c>
      <c r="U456">
        <f t="shared" si="144"/>
        <v>5.526779818542809</v>
      </c>
      <c r="W456">
        <f t="shared" si="150"/>
        <v>8.8784995203304405E-17</v>
      </c>
    </row>
    <row r="457" spans="1:23" x14ac:dyDescent="0.55000000000000004">
      <c r="A457">
        <v>454</v>
      </c>
      <c r="B457" s="3">
        <f t="shared" si="136"/>
        <v>44336</v>
      </c>
      <c r="C457">
        <f t="shared" si="137"/>
        <v>2.5</v>
      </c>
      <c r="D457">
        <f t="shared" si="138"/>
        <v>0.41666666666666663</v>
      </c>
      <c r="E457">
        <f t="shared" si="145"/>
        <v>0</v>
      </c>
      <c r="F457">
        <f t="shared" si="139"/>
        <v>0</v>
      </c>
      <c r="G457">
        <f t="shared" si="140"/>
        <v>0</v>
      </c>
      <c r="H457">
        <f t="shared" si="141"/>
        <v>0</v>
      </c>
      <c r="I457">
        <f t="shared" si="146"/>
        <v>0</v>
      </c>
      <c r="J457">
        <f t="shared" si="147"/>
        <v>2.5</v>
      </c>
      <c r="K457">
        <f t="shared" si="142"/>
        <v>0.41666666666666663</v>
      </c>
      <c r="M457">
        <f t="shared" si="151"/>
        <v>9.636647770590849E-2</v>
      </c>
      <c r="N457">
        <f t="shared" si="148"/>
        <v>6.3603141570981026E-24</v>
      </c>
      <c r="O457">
        <f t="shared" si="152"/>
        <v>0.90363352229409044</v>
      </c>
      <c r="P457">
        <f t="shared" si="153"/>
        <v>0.18723826197899693</v>
      </c>
      <c r="Q457">
        <f t="shared" si="149"/>
        <v>3.0619118565929788E-16</v>
      </c>
      <c r="R457">
        <f t="shared" si="154"/>
        <v>0.81276173802100149</v>
      </c>
      <c r="T457">
        <f t="shared" si="143"/>
        <v>6.1447079515998144</v>
      </c>
      <c r="U457">
        <f t="shared" si="144"/>
        <v>5.5267798185428099</v>
      </c>
      <c r="W457">
        <f t="shared" si="150"/>
        <v>8.0914141082620466E-17</v>
      </c>
    </row>
    <row r="458" spans="1:23" x14ac:dyDescent="0.55000000000000004">
      <c r="A458">
        <v>455</v>
      </c>
      <c r="B458" s="3">
        <f t="shared" si="136"/>
        <v>44337</v>
      </c>
      <c r="C458">
        <f t="shared" si="137"/>
        <v>2.5</v>
      </c>
      <c r="D458">
        <f t="shared" si="138"/>
        <v>0.41666666666666663</v>
      </c>
      <c r="E458">
        <f t="shared" si="145"/>
        <v>0</v>
      </c>
      <c r="F458">
        <f t="shared" si="139"/>
        <v>0</v>
      </c>
      <c r="G458">
        <f t="shared" si="140"/>
        <v>0</v>
      </c>
      <c r="H458">
        <f t="shared" si="141"/>
        <v>0</v>
      </c>
      <c r="I458">
        <f t="shared" si="146"/>
        <v>0</v>
      </c>
      <c r="J458">
        <f t="shared" si="147"/>
        <v>2.5</v>
      </c>
      <c r="K458">
        <f t="shared" si="142"/>
        <v>0.41666666666666663</v>
      </c>
      <c r="M458">
        <f t="shared" si="151"/>
        <v>9.636647770590849E-2</v>
      </c>
      <c r="N458">
        <f t="shared" si="148"/>
        <v>5.5556455777578224E-24</v>
      </c>
      <c r="O458">
        <f t="shared" si="152"/>
        <v>0.90363352229409044</v>
      </c>
      <c r="P458">
        <f t="shared" si="153"/>
        <v>0.1872382619789969</v>
      </c>
      <c r="Q458">
        <f t="shared" si="149"/>
        <v>2.7904711531447126E-16</v>
      </c>
      <c r="R458">
        <f t="shared" si="154"/>
        <v>0.81276173802100149</v>
      </c>
      <c r="T458">
        <f t="shared" si="143"/>
        <v>6.1447079515998144</v>
      </c>
      <c r="U458">
        <f t="shared" si="144"/>
        <v>5.5267798185428099</v>
      </c>
      <c r="W458">
        <f t="shared" si="150"/>
        <v>7.3741043879614223E-17</v>
      </c>
    </row>
    <row r="459" spans="1:23" x14ac:dyDescent="0.55000000000000004">
      <c r="A459">
        <v>456</v>
      </c>
      <c r="B459" s="3">
        <f t="shared" si="136"/>
        <v>44338</v>
      </c>
      <c r="C459">
        <f t="shared" si="137"/>
        <v>2.5</v>
      </c>
      <c r="D459">
        <f t="shared" si="138"/>
        <v>0.41666666666666663</v>
      </c>
      <c r="E459">
        <f t="shared" si="145"/>
        <v>0</v>
      </c>
      <c r="F459">
        <f t="shared" si="139"/>
        <v>0</v>
      </c>
      <c r="G459">
        <f t="shared" si="140"/>
        <v>0</v>
      </c>
      <c r="H459">
        <f t="shared" si="141"/>
        <v>0</v>
      </c>
      <c r="I459">
        <f t="shared" si="146"/>
        <v>0</v>
      </c>
      <c r="J459">
        <f t="shared" si="147"/>
        <v>2.5</v>
      </c>
      <c r="K459">
        <f t="shared" si="142"/>
        <v>0.41666666666666663</v>
      </c>
      <c r="M459">
        <f t="shared" si="151"/>
        <v>9.636647770590849E-2</v>
      </c>
      <c r="N459">
        <f t="shared" si="148"/>
        <v>4.8527788130110718E-24</v>
      </c>
      <c r="O459">
        <f t="shared" si="152"/>
        <v>0.90363352229409044</v>
      </c>
      <c r="P459">
        <f t="shared" si="153"/>
        <v>0.18723826197899687</v>
      </c>
      <c r="Q459">
        <f t="shared" si="149"/>
        <v>2.5430938646278201E-16</v>
      </c>
      <c r="R459">
        <f t="shared" si="154"/>
        <v>0.81276173802100149</v>
      </c>
      <c r="T459">
        <f t="shared" si="143"/>
        <v>6.1447079515998144</v>
      </c>
      <c r="U459">
        <f t="shared" si="144"/>
        <v>5.5267798185428099</v>
      </c>
      <c r="W459">
        <f t="shared" si="150"/>
        <v>6.7203846938235149E-17</v>
      </c>
    </row>
    <row r="460" spans="1:23" x14ac:dyDescent="0.55000000000000004">
      <c r="A460">
        <v>457</v>
      </c>
      <c r="B460" s="3">
        <f t="shared" si="136"/>
        <v>44339</v>
      </c>
      <c r="C460">
        <f t="shared" si="137"/>
        <v>2.5</v>
      </c>
      <c r="D460">
        <f t="shared" si="138"/>
        <v>0.41666666666666663</v>
      </c>
      <c r="E460">
        <f t="shared" si="145"/>
        <v>0</v>
      </c>
      <c r="F460">
        <f t="shared" si="139"/>
        <v>0</v>
      </c>
      <c r="G460">
        <f t="shared" si="140"/>
        <v>0</v>
      </c>
      <c r="H460">
        <f t="shared" si="141"/>
        <v>0</v>
      </c>
      <c r="I460">
        <f t="shared" si="146"/>
        <v>0</v>
      </c>
      <c r="J460">
        <f t="shared" si="147"/>
        <v>2.5</v>
      </c>
      <c r="K460">
        <f t="shared" si="142"/>
        <v>0.41666666666666663</v>
      </c>
      <c r="M460">
        <f t="shared" si="151"/>
        <v>9.636647770590849E-2</v>
      </c>
      <c r="N460">
        <f t="shared" si="148"/>
        <v>4.2388345113824507E-24</v>
      </c>
      <c r="O460">
        <f t="shared" si="152"/>
        <v>0.90363352229409044</v>
      </c>
      <c r="P460">
        <f t="shared" si="153"/>
        <v>0.18723826197899684</v>
      </c>
      <c r="Q460">
        <f t="shared" si="149"/>
        <v>2.3176467518825016E-16</v>
      </c>
      <c r="R460">
        <f t="shared" si="154"/>
        <v>0.81276173802100149</v>
      </c>
      <c r="T460">
        <f t="shared" si="143"/>
        <v>6.1447079515998144</v>
      </c>
      <c r="U460">
        <f t="shared" si="144"/>
        <v>5.5267798185428099</v>
      </c>
      <c r="W460">
        <f t="shared" si="150"/>
        <v>6.1246177239786657E-17</v>
      </c>
    </row>
    <row r="461" spans="1:23" x14ac:dyDescent="0.55000000000000004">
      <c r="A461">
        <v>458</v>
      </c>
      <c r="B461" s="3">
        <f t="shared" si="136"/>
        <v>44340</v>
      </c>
      <c r="C461">
        <f t="shared" si="137"/>
        <v>2.5</v>
      </c>
      <c r="D461">
        <f t="shared" si="138"/>
        <v>0.41666666666666663</v>
      </c>
      <c r="E461">
        <f t="shared" si="145"/>
        <v>0</v>
      </c>
      <c r="F461">
        <f t="shared" si="139"/>
        <v>0</v>
      </c>
      <c r="G461">
        <f t="shared" si="140"/>
        <v>0</v>
      </c>
      <c r="H461">
        <f t="shared" si="141"/>
        <v>0</v>
      </c>
      <c r="I461">
        <f t="shared" si="146"/>
        <v>0</v>
      </c>
      <c r="J461">
        <f t="shared" si="147"/>
        <v>2.5</v>
      </c>
      <c r="K461">
        <f t="shared" si="142"/>
        <v>0.41666666666666663</v>
      </c>
      <c r="M461">
        <f t="shared" si="151"/>
        <v>9.636647770590849E-2</v>
      </c>
      <c r="N461">
        <f t="shared" si="148"/>
        <v>3.7025627392521144E-24</v>
      </c>
      <c r="O461">
        <f t="shared" si="152"/>
        <v>0.90363352229409044</v>
      </c>
      <c r="P461">
        <f t="shared" si="153"/>
        <v>0.18723826197899682</v>
      </c>
      <c r="Q461">
        <f t="shared" si="149"/>
        <v>2.1121856889453122E-16</v>
      </c>
      <c r="R461">
        <f t="shared" si="154"/>
        <v>0.81276173802100149</v>
      </c>
      <c r="T461">
        <f t="shared" si="143"/>
        <v>6.1447079515998144</v>
      </c>
      <c r="U461">
        <f t="shared" si="144"/>
        <v>5.5267798185428099</v>
      </c>
      <c r="W461">
        <f t="shared" si="150"/>
        <v>5.5816659274503568E-17</v>
      </c>
    </row>
    <row r="462" spans="1:23" x14ac:dyDescent="0.55000000000000004">
      <c r="A462">
        <v>459</v>
      </c>
      <c r="B462" s="3">
        <f t="shared" si="136"/>
        <v>44341</v>
      </c>
      <c r="C462">
        <f t="shared" si="137"/>
        <v>2.5</v>
      </c>
      <c r="D462">
        <f t="shared" si="138"/>
        <v>0.41666666666666663</v>
      </c>
      <c r="E462">
        <f t="shared" si="145"/>
        <v>0</v>
      </c>
      <c r="F462">
        <f t="shared" si="139"/>
        <v>0</v>
      </c>
      <c r="G462">
        <f t="shared" si="140"/>
        <v>0</v>
      </c>
      <c r="H462">
        <f t="shared" si="141"/>
        <v>0</v>
      </c>
      <c r="I462">
        <f t="shared" si="146"/>
        <v>0</v>
      </c>
      <c r="J462">
        <f t="shared" si="147"/>
        <v>2.5</v>
      </c>
      <c r="K462">
        <f t="shared" si="142"/>
        <v>0.41666666666666663</v>
      </c>
      <c r="M462">
        <f t="shared" si="151"/>
        <v>9.636647770590849E-2</v>
      </c>
      <c r="N462">
        <f t="shared" si="148"/>
        <v>3.2341368367379567E-24</v>
      </c>
      <c r="O462">
        <f t="shared" si="152"/>
        <v>0.90363352229409044</v>
      </c>
      <c r="P462">
        <f t="shared" si="153"/>
        <v>0.18723826197899679</v>
      </c>
      <c r="Q462">
        <f t="shared" si="149"/>
        <v>1.9249388980273563E-16</v>
      </c>
      <c r="R462">
        <f t="shared" si="154"/>
        <v>0.81276173802100149</v>
      </c>
      <c r="T462">
        <f t="shared" si="143"/>
        <v>6.1447079515998144</v>
      </c>
      <c r="U462">
        <f t="shared" si="144"/>
        <v>5.5267798185428099</v>
      </c>
      <c r="W462">
        <f t="shared" si="150"/>
        <v>5.0868472008766261E-17</v>
      </c>
    </row>
    <row r="463" spans="1:23" x14ac:dyDescent="0.55000000000000004">
      <c r="A463">
        <v>460</v>
      </c>
      <c r="B463" s="3">
        <f t="shared" si="136"/>
        <v>44342</v>
      </c>
      <c r="C463">
        <f t="shared" si="137"/>
        <v>2.5</v>
      </c>
      <c r="D463">
        <f t="shared" si="138"/>
        <v>0.41666666666666663</v>
      </c>
      <c r="E463">
        <f t="shared" si="145"/>
        <v>0</v>
      </c>
      <c r="F463">
        <f t="shared" si="139"/>
        <v>0</v>
      </c>
      <c r="G463">
        <f t="shared" si="140"/>
        <v>0</v>
      </c>
      <c r="H463">
        <f t="shared" si="141"/>
        <v>0</v>
      </c>
      <c r="I463">
        <f t="shared" si="146"/>
        <v>0</v>
      </c>
      <c r="J463">
        <f t="shared" si="147"/>
        <v>2.5</v>
      </c>
      <c r="K463">
        <f t="shared" si="142"/>
        <v>0.41666666666666663</v>
      </c>
      <c r="M463">
        <f t="shared" si="151"/>
        <v>9.636647770590849E-2</v>
      </c>
      <c r="N463">
        <f t="shared" si="148"/>
        <v>2.8249733536880332E-24</v>
      </c>
      <c r="O463">
        <f t="shared" si="152"/>
        <v>0.90363352229409044</v>
      </c>
      <c r="P463">
        <f t="shared" si="153"/>
        <v>0.18723826197899676</v>
      </c>
      <c r="Q463">
        <f t="shared" si="149"/>
        <v>1.7542916707238002E-16</v>
      </c>
      <c r="R463">
        <f t="shared" si="154"/>
        <v>0.81276173802100149</v>
      </c>
      <c r="T463">
        <f t="shared" si="143"/>
        <v>6.1447079515998144</v>
      </c>
      <c r="U463">
        <f t="shared" si="144"/>
        <v>5.5267798185428099</v>
      </c>
      <c r="W463">
        <f t="shared" si="150"/>
        <v>4.6358945127492158E-17</v>
      </c>
    </row>
    <row r="464" spans="1:23" x14ac:dyDescent="0.55000000000000004">
      <c r="A464">
        <v>461</v>
      </c>
      <c r="B464" s="3">
        <f t="shared" si="136"/>
        <v>44343</v>
      </c>
      <c r="C464">
        <f t="shared" si="137"/>
        <v>2.5</v>
      </c>
      <c r="D464">
        <f t="shared" si="138"/>
        <v>0.41666666666666663</v>
      </c>
      <c r="E464">
        <f t="shared" si="145"/>
        <v>0</v>
      </c>
      <c r="F464">
        <f t="shared" si="139"/>
        <v>0</v>
      </c>
      <c r="G464">
        <f t="shared" si="140"/>
        <v>0</v>
      </c>
      <c r="H464">
        <f t="shared" si="141"/>
        <v>0</v>
      </c>
      <c r="I464">
        <f t="shared" si="146"/>
        <v>0</v>
      </c>
      <c r="J464">
        <f t="shared" si="147"/>
        <v>2.5</v>
      </c>
      <c r="K464">
        <f t="shared" si="142"/>
        <v>0.41666666666666663</v>
      </c>
      <c r="M464">
        <f t="shared" si="151"/>
        <v>9.636647770590849E-2</v>
      </c>
      <c r="N464">
        <f t="shared" si="148"/>
        <v>2.4675747662850122E-24</v>
      </c>
      <c r="O464">
        <f t="shared" si="152"/>
        <v>0.90363352229409044</v>
      </c>
      <c r="P464">
        <f t="shared" si="153"/>
        <v>0.18723826197899676</v>
      </c>
      <c r="Q464">
        <f t="shared" si="149"/>
        <v>1.5987724436992314E-16</v>
      </c>
      <c r="R464">
        <f t="shared" si="154"/>
        <v>0.81276173802100149</v>
      </c>
      <c r="T464">
        <f t="shared" si="143"/>
        <v>6.1447079515998144</v>
      </c>
      <c r="U464">
        <f t="shared" si="144"/>
        <v>5.5267798185428099</v>
      </c>
      <c r="W464">
        <f t="shared" si="150"/>
        <v>4.2249191069931516E-17</v>
      </c>
    </row>
    <row r="465" spans="1:23" x14ac:dyDescent="0.55000000000000004">
      <c r="A465">
        <v>462</v>
      </c>
      <c r="B465" s="3">
        <f t="shared" si="136"/>
        <v>44344</v>
      </c>
      <c r="C465">
        <f t="shared" si="137"/>
        <v>2.5</v>
      </c>
      <c r="D465">
        <f t="shared" si="138"/>
        <v>0.41666666666666663</v>
      </c>
      <c r="E465">
        <f t="shared" si="145"/>
        <v>0</v>
      </c>
      <c r="F465">
        <f t="shared" si="139"/>
        <v>0</v>
      </c>
      <c r="G465">
        <f t="shared" si="140"/>
        <v>0</v>
      </c>
      <c r="H465">
        <f t="shared" si="141"/>
        <v>0</v>
      </c>
      <c r="I465">
        <f t="shared" si="146"/>
        <v>0</v>
      </c>
      <c r="J465">
        <f t="shared" si="147"/>
        <v>2.5</v>
      </c>
      <c r="K465">
        <f t="shared" si="142"/>
        <v>0.41666666666666663</v>
      </c>
      <c r="M465">
        <f t="shared" si="151"/>
        <v>9.636647770590849E-2</v>
      </c>
      <c r="N465">
        <f t="shared" si="148"/>
        <v>2.1553920921970381E-24</v>
      </c>
      <c r="O465">
        <f t="shared" si="152"/>
        <v>0.90363352229409044</v>
      </c>
      <c r="P465">
        <f t="shared" si="153"/>
        <v>0.18723826197899676</v>
      </c>
      <c r="Q465">
        <f t="shared" si="149"/>
        <v>1.4570401087735917E-16</v>
      </c>
      <c r="R465">
        <f t="shared" si="154"/>
        <v>0.81276173802100149</v>
      </c>
      <c r="T465">
        <f t="shared" si="143"/>
        <v>6.1447079515998144</v>
      </c>
      <c r="U465">
        <f t="shared" si="144"/>
        <v>5.5267798185428099</v>
      </c>
      <c r="W465">
        <f t="shared" si="150"/>
        <v>3.8503769685756484E-17</v>
      </c>
    </row>
    <row r="466" spans="1:23" x14ac:dyDescent="0.55000000000000004">
      <c r="A466">
        <v>463</v>
      </c>
      <c r="B466" s="3">
        <f t="shared" si="136"/>
        <v>44345</v>
      </c>
      <c r="C466">
        <f t="shared" si="137"/>
        <v>2.5</v>
      </c>
      <c r="D466">
        <f t="shared" si="138"/>
        <v>0.41666666666666663</v>
      </c>
      <c r="E466">
        <f t="shared" si="145"/>
        <v>0</v>
      </c>
      <c r="F466">
        <f t="shared" si="139"/>
        <v>0</v>
      </c>
      <c r="G466">
        <f t="shared" si="140"/>
        <v>0</v>
      </c>
      <c r="H466">
        <f t="shared" si="141"/>
        <v>0</v>
      </c>
      <c r="I466">
        <f t="shared" si="146"/>
        <v>0</v>
      </c>
      <c r="J466">
        <f t="shared" si="147"/>
        <v>2.5</v>
      </c>
      <c r="K466">
        <f t="shared" si="142"/>
        <v>0.41666666666666663</v>
      </c>
      <c r="M466">
        <f t="shared" si="151"/>
        <v>9.636647770590849E-2</v>
      </c>
      <c r="N466">
        <f t="shared" si="148"/>
        <v>1.8827048868309474E-24</v>
      </c>
      <c r="O466">
        <f t="shared" si="152"/>
        <v>0.90363352229409044</v>
      </c>
      <c r="P466">
        <f t="shared" si="153"/>
        <v>0.18723826197899676</v>
      </c>
      <c r="Q466">
        <f t="shared" si="149"/>
        <v>1.3278724479781829E-16</v>
      </c>
      <c r="R466">
        <f t="shared" si="154"/>
        <v>0.81276173802100149</v>
      </c>
      <c r="T466">
        <f t="shared" si="143"/>
        <v>6.1447079515998144</v>
      </c>
      <c r="U466">
        <f t="shared" si="144"/>
        <v>5.5267798185428099</v>
      </c>
      <c r="W466">
        <f t="shared" si="150"/>
        <v>3.5090382619630657E-17</v>
      </c>
    </row>
    <row r="467" spans="1:23" x14ac:dyDescent="0.55000000000000004">
      <c r="A467">
        <v>464</v>
      </c>
      <c r="B467" s="3">
        <f t="shared" si="136"/>
        <v>44346</v>
      </c>
      <c r="C467">
        <f t="shared" si="137"/>
        <v>2.5</v>
      </c>
      <c r="D467">
        <f t="shared" si="138"/>
        <v>0.41666666666666663</v>
      </c>
      <c r="E467">
        <f t="shared" si="145"/>
        <v>0</v>
      </c>
      <c r="F467">
        <f t="shared" si="139"/>
        <v>0</v>
      </c>
      <c r="G467">
        <f t="shared" si="140"/>
        <v>0</v>
      </c>
      <c r="H467">
        <f t="shared" si="141"/>
        <v>0</v>
      </c>
      <c r="I467">
        <f t="shared" si="146"/>
        <v>0</v>
      </c>
      <c r="J467">
        <f t="shared" si="147"/>
        <v>2.5</v>
      </c>
      <c r="K467">
        <f t="shared" si="142"/>
        <v>0.41666666666666663</v>
      </c>
      <c r="M467">
        <f t="shared" si="151"/>
        <v>9.636647770590849E-2</v>
      </c>
      <c r="N467">
        <f t="shared" si="148"/>
        <v>1.6445164217356225E-24</v>
      </c>
      <c r="O467">
        <f t="shared" si="152"/>
        <v>0.90363352229409044</v>
      </c>
      <c r="P467">
        <f t="shared" si="153"/>
        <v>0.18723826197899676</v>
      </c>
      <c r="Q467">
        <f t="shared" si="149"/>
        <v>1.2101555938523318E-16</v>
      </c>
      <c r="R467">
        <f t="shared" si="154"/>
        <v>0.81276173802100149</v>
      </c>
      <c r="T467">
        <f t="shared" si="143"/>
        <v>6.1447079515998144</v>
      </c>
      <c r="U467">
        <f t="shared" si="144"/>
        <v>5.5267798185428099</v>
      </c>
      <c r="W467">
        <f t="shared" si="150"/>
        <v>3.1979594788807899E-17</v>
      </c>
    </row>
    <row r="468" spans="1:23" x14ac:dyDescent="0.55000000000000004">
      <c r="A468">
        <v>465</v>
      </c>
      <c r="B468" s="3">
        <f t="shared" si="136"/>
        <v>44347</v>
      </c>
      <c r="C468">
        <f t="shared" si="137"/>
        <v>2.5</v>
      </c>
      <c r="D468">
        <f t="shared" si="138"/>
        <v>0.41666666666666663</v>
      </c>
      <c r="E468">
        <f t="shared" si="145"/>
        <v>0</v>
      </c>
      <c r="F468">
        <f t="shared" si="139"/>
        <v>0</v>
      </c>
      <c r="G468">
        <f t="shared" si="140"/>
        <v>0</v>
      </c>
      <c r="H468">
        <f t="shared" si="141"/>
        <v>0</v>
      </c>
      <c r="I468">
        <f t="shared" si="146"/>
        <v>0</v>
      </c>
      <c r="J468">
        <f t="shared" si="147"/>
        <v>2.5</v>
      </c>
      <c r="K468">
        <f t="shared" si="142"/>
        <v>0.41666666666666663</v>
      </c>
      <c r="M468">
        <f t="shared" si="151"/>
        <v>9.636647770590849E-2</v>
      </c>
      <c r="N468">
        <f t="shared" si="148"/>
        <v>1.4364621244014299E-24</v>
      </c>
      <c r="O468">
        <f t="shared" si="152"/>
        <v>0.90363352229409044</v>
      </c>
      <c r="P468">
        <f t="shared" si="153"/>
        <v>0.18723826197899676</v>
      </c>
      <c r="Q468">
        <f t="shared" si="149"/>
        <v>1.1028744240923896E-16</v>
      </c>
      <c r="R468">
        <f t="shared" si="154"/>
        <v>0.81276173802100149</v>
      </c>
      <c r="T468">
        <f t="shared" si="143"/>
        <v>6.1447079515998144</v>
      </c>
      <c r="U468">
        <f t="shared" si="144"/>
        <v>5.5267798185428099</v>
      </c>
      <c r="W468">
        <f t="shared" si="150"/>
        <v>2.9144580551943652E-17</v>
      </c>
    </row>
    <row r="469" spans="1:23" x14ac:dyDescent="0.55000000000000004">
      <c r="A469">
        <v>466</v>
      </c>
      <c r="B469" s="3">
        <f t="shared" si="136"/>
        <v>44348</v>
      </c>
      <c r="C469">
        <f t="shared" si="137"/>
        <v>2.5</v>
      </c>
      <c r="D469">
        <f t="shared" si="138"/>
        <v>0.41666666666666663</v>
      </c>
      <c r="E469">
        <f t="shared" si="145"/>
        <v>0</v>
      </c>
      <c r="F469">
        <f t="shared" si="139"/>
        <v>0</v>
      </c>
      <c r="G469">
        <f t="shared" si="140"/>
        <v>0</v>
      </c>
      <c r="H469">
        <f t="shared" si="141"/>
        <v>0</v>
      </c>
      <c r="I469">
        <f t="shared" si="146"/>
        <v>0</v>
      </c>
      <c r="J469">
        <f t="shared" si="147"/>
        <v>2.5</v>
      </c>
      <c r="K469">
        <f t="shared" si="142"/>
        <v>0.41666666666666663</v>
      </c>
      <c r="M469">
        <f t="shared" si="151"/>
        <v>9.636647770590849E-2</v>
      </c>
      <c r="N469">
        <f t="shared" si="148"/>
        <v>1.2547296017039052E-24</v>
      </c>
      <c r="O469">
        <f t="shared" si="152"/>
        <v>0.90363352229409044</v>
      </c>
      <c r="P469">
        <f t="shared" si="153"/>
        <v>0.18723826197899676</v>
      </c>
      <c r="Q469">
        <f t="shared" si="149"/>
        <v>1.005103807722052E-16</v>
      </c>
      <c r="R469">
        <f t="shared" si="154"/>
        <v>0.81276173802100149</v>
      </c>
      <c r="T469">
        <f t="shared" si="143"/>
        <v>6.1447079515998144</v>
      </c>
      <c r="U469">
        <f t="shared" si="144"/>
        <v>5.5267798185428099</v>
      </c>
      <c r="W469">
        <f t="shared" si="150"/>
        <v>2.6560892380225045E-17</v>
      </c>
    </row>
    <row r="470" spans="1:23" x14ac:dyDescent="0.55000000000000004">
      <c r="A470">
        <v>467</v>
      </c>
      <c r="B470" s="3">
        <f t="shared" si="136"/>
        <v>44349</v>
      </c>
      <c r="C470">
        <f t="shared" si="137"/>
        <v>2.5</v>
      </c>
      <c r="D470">
        <f t="shared" si="138"/>
        <v>0.41666666666666663</v>
      </c>
      <c r="E470">
        <f t="shared" si="145"/>
        <v>0</v>
      </c>
      <c r="F470">
        <f t="shared" si="139"/>
        <v>0</v>
      </c>
      <c r="G470">
        <f t="shared" si="140"/>
        <v>0</v>
      </c>
      <c r="H470">
        <f t="shared" si="141"/>
        <v>0</v>
      </c>
      <c r="I470">
        <f t="shared" si="146"/>
        <v>0</v>
      </c>
      <c r="J470">
        <f t="shared" si="147"/>
        <v>2.5</v>
      </c>
      <c r="K470">
        <f t="shared" si="142"/>
        <v>0.41666666666666663</v>
      </c>
      <c r="M470">
        <f t="shared" si="151"/>
        <v>9.636647770590849E-2</v>
      </c>
      <c r="N470">
        <f t="shared" si="148"/>
        <v>1.0959887814988972E-24</v>
      </c>
      <c r="O470">
        <f t="shared" si="152"/>
        <v>0.90363352229409044</v>
      </c>
      <c r="P470">
        <f t="shared" si="153"/>
        <v>0.18723826197899676</v>
      </c>
      <c r="Q470">
        <f t="shared" si="149"/>
        <v>9.1600062729602195E-17</v>
      </c>
      <c r="R470">
        <f t="shared" si="154"/>
        <v>0.81276173802100149</v>
      </c>
      <c r="T470">
        <f t="shared" si="143"/>
        <v>6.1447079515998144</v>
      </c>
      <c r="U470">
        <f t="shared" si="144"/>
        <v>5.5267798185428099</v>
      </c>
      <c r="W470">
        <f t="shared" si="150"/>
        <v>2.4206250035972748E-17</v>
      </c>
    </row>
    <row r="471" spans="1:23" x14ac:dyDescent="0.55000000000000004">
      <c r="A471">
        <v>468</v>
      </c>
      <c r="B471" s="3">
        <f t="shared" si="136"/>
        <v>44350</v>
      </c>
      <c r="C471">
        <f t="shared" si="137"/>
        <v>2.5</v>
      </c>
      <c r="D471">
        <f t="shared" si="138"/>
        <v>0.41666666666666663</v>
      </c>
      <c r="E471">
        <f t="shared" si="145"/>
        <v>0</v>
      </c>
      <c r="F471">
        <f t="shared" si="139"/>
        <v>0</v>
      </c>
      <c r="G471">
        <f t="shared" si="140"/>
        <v>0</v>
      </c>
      <c r="H471">
        <f t="shared" si="141"/>
        <v>0</v>
      </c>
      <c r="I471">
        <f t="shared" si="146"/>
        <v>0</v>
      </c>
      <c r="J471">
        <f t="shared" si="147"/>
        <v>2.5</v>
      </c>
      <c r="K471">
        <f t="shared" si="142"/>
        <v>0.41666666666666663</v>
      </c>
      <c r="M471">
        <f t="shared" si="151"/>
        <v>9.636647770590849E-2</v>
      </c>
      <c r="N471">
        <f t="shared" si="148"/>
        <v>9.5733089228168077E-25</v>
      </c>
      <c r="O471">
        <f t="shared" si="152"/>
        <v>0.90363352229409044</v>
      </c>
      <c r="P471">
        <f t="shared" si="153"/>
        <v>0.18723826197899676</v>
      </c>
      <c r="Q471">
        <f t="shared" si="149"/>
        <v>8.3479650834109244E-17</v>
      </c>
      <c r="R471">
        <f t="shared" si="154"/>
        <v>0.81276173802100149</v>
      </c>
      <c r="T471">
        <f t="shared" si="143"/>
        <v>6.1447079515998144</v>
      </c>
      <c r="U471">
        <f t="shared" si="144"/>
        <v>5.5267798185428099</v>
      </c>
      <c r="W471">
        <f t="shared" si="150"/>
        <v>2.2060348440712525E-17</v>
      </c>
    </row>
    <row r="472" spans="1:23" x14ac:dyDescent="0.55000000000000004">
      <c r="A472">
        <v>469</v>
      </c>
      <c r="B472" s="3">
        <f t="shared" si="136"/>
        <v>44351</v>
      </c>
      <c r="C472">
        <f t="shared" si="137"/>
        <v>2.5</v>
      </c>
      <c r="D472">
        <f t="shared" si="138"/>
        <v>0.41666666666666663</v>
      </c>
      <c r="E472">
        <f t="shared" si="145"/>
        <v>0</v>
      </c>
      <c r="F472">
        <f t="shared" si="139"/>
        <v>0</v>
      </c>
      <c r="G472">
        <f t="shared" si="140"/>
        <v>0</v>
      </c>
      <c r="H472">
        <f t="shared" si="141"/>
        <v>0</v>
      </c>
      <c r="I472">
        <f t="shared" si="146"/>
        <v>0</v>
      </c>
      <c r="J472">
        <f t="shared" si="147"/>
        <v>2.5</v>
      </c>
      <c r="K472">
        <f t="shared" si="142"/>
        <v>0.41666666666666663</v>
      </c>
      <c r="M472">
        <f t="shared" si="151"/>
        <v>9.636647770590849E-2</v>
      </c>
      <c r="N472">
        <f t="shared" si="148"/>
        <v>8.3621516277150082E-25</v>
      </c>
      <c r="O472">
        <f t="shared" si="152"/>
        <v>0.90363352229409044</v>
      </c>
      <c r="P472">
        <f t="shared" si="153"/>
        <v>0.18723826197899676</v>
      </c>
      <c r="Q472">
        <f t="shared" si="149"/>
        <v>7.6079119333754414E-17</v>
      </c>
      <c r="R472">
        <f t="shared" si="154"/>
        <v>0.81276173802100149</v>
      </c>
      <c r="T472">
        <f t="shared" si="143"/>
        <v>6.1447079515998144</v>
      </c>
      <c r="U472">
        <f t="shared" si="144"/>
        <v>5.5267798185428099</v>
      </c>
      <c r="W472">
        <f t="shared" si="150"/>
        <v>2.0104682575881305E-17</v>
      </c>
    </row>
    <row r="473" spans="1:23" x14ac:dyDescent="0.55000000000000004">
      <c r="A473">
        <v>470</v>
      </c>
      <c r="B473" s="3">
        <f t="shared" si="136"/>
        <v>44352</v>
      </c>
      <c r="C473">
        <f t="shared" si="137"/>
        <v>2.5</v>
      </c>
      <c r="D473">
        <f t="shared" si="138"/>
        <v>0.41666666666666663</v>
      </c>
      <c r="E473">
        <f t="shared" si="145"/>
        <v>0</v>
      </c>
      <c r="F473">
        <f t="shared" si="139"/>
        <v>0</v>
      </c>
      <c r="G473">
        <f t="shared" si="140"/>
        <v>0</v>
      </c>
      <c r="H473">
        <f t="shared" si="141"/>
        <v>0</v>
      </c>
      <c r="I473">
        <f t="shared" si="146"/>
        <v>0</v>
      </c>
      <c r="J473">
        <f t="shared" si="147"/>
        <v>2.5</v>
      </c>
      <c r="K473">
        <f t="shared" si="142"/>
        <v>0.41666666666666663</v>
      </c>
      <c r="M473">
        <f t="shared" si="151"/>
        <v>9.636647770590849E-2</v>
      </c>
      <c r="N473">
        <f t="shared" si="148"/>
        <v>7.304222647431517E-25</v>
      </c>
      <c r="O473">
        <f t="shared" si="152"/>
        <v>0.90363352229409044</v>
      </c>
      <c r="P473">
        <f t="shared" si="153"/>
        <v>0.18723826197899676</v>
      </c>
      <c r="Q473">
        <f t="shared" si="149"/>
        <v>6.9334650310189042E-17</v>
      </c>
      <c r="R473">
        <f t="shared" si="154"/>
        <v>0.81276173802100149</v>
      </c>
      <c r="T473">
        <f t="shared" si="143"/>
        <v>6.1447079515998144</v>
      </c>
      <c r="U473">
        <f t="shared" si="144"/>
        <v>5.5267798185428099</v>
      </c>
      <c r="W473">
        <f t="shared" si="150"/>
        <v>1.8322387906212518E-17</v>
      </c>
    </row>
    <row r="474" spans="1:23" x14ac:dyDescent="0.55000000000000004">
      <c r="A474">
        <v>471</v>
      </c>
      <c r="B474" s="3">
        <f t="shared" si="136"/>
        <v>44353</v>
      </c>
      <c r="C474">
        <f t="shared" si="137"/>
        <v>2.5</v>
      </c>
      <c r="D474">
        <f t="shared" si="138"/>
        <v>0.41666666666666663</v>
      </c>
      <c r="E474">
        <f t="shared" si="145"/>
        <v>0</v>
      </c>
      <c r="F474">
        <f t="shared" si="139"/>
        <v>0</v>
      </c>
      <c r="G474">
        <f t="shared" si="140"/>
        <v>0</v>
      </c>
      <c r="H474">
        <f t="shared" si="141"/>
        <v>0</v>
      </c>
      <c r="I474">
        <f t="shared" si="146"/>
        <v>0</v>
      </c>
      <c r="J474">
        <f t="shared" si="147"/>
        <v>2.5</v>
      </c>
      <c r="K474">
        <f t="shared" si="142"/>
        <v>0.41666666666666663</v>
      </c>
      <c r="M474">
        <f t="shared" si="151"/>
        <v>9.636647770590849E-2</v>
      </c>
      <c r="N474">
        <f t="shared" si="148"/>
        <v>6.3801364599065558E-25</v>
      </c>
      <c r="O474">
        <f t="shared" si="152"/>
        <v>0.90363352229409044</v>
      </c>
      <c r="P474">
        <f t="shared" si="153"/>
        <v>0.18723826197899676</v>
      </c>
      <c r="Q474">
        <f t="shared" si="149"/>
        <v>6.3188083349741403E-17</v>
      </c>
      <c r="R474">
        <f t="shared" si="154"/>
        <v>0.81276173802100149</v>
      </c>
      <c r="T474">
        <f t="shared" si="143"/>
        <v>6.1447079515998144</v>
      </c>
      <c r="U474">
        <f t="shared" si="144"/>
        <v>5.5267798185428099</v>
      </c>
      <c r="W474">
        <f t="shared" si="150"/>
        <v>1.6698094949703859E-17</v>
      </c>
    </row>
    <row r="475" spans="1:23" x14ac:dyDescent="0.55000000000000004">
      <c r="A475">
        <v>472</v>
      </c>
      <c r="B475" s="3">
        <f t="shared" si="136"/>
        <v>44354</v>
      </c>
      <c r="C475">
        <f t="shared" si="137"/>
        <v>2.5</v>
      </c>
      <c r="D475">
        <f t="shared" si="138"/>
        <v>0.41666666666666663</v>
      </c>
      <c r="E475">
        <f t="shared" si="145"/>
        <v>0</v>
      </c>
      <c r="F475">
        <f t="shared" si="139"/>
        <v>0</v>
      </c>
      <c r="G475">
        <f t="shared" si="140"/>
        <v>0</v>
      </c>
      <c r="H475">
        <f t="shared" si="141"/>
        <v>0</v>
      </c>
      <c r="I475">
        <f t="shared" si="146"/>
        <v>0</v>
      </c>
      <c r="J475">
        <f t="shared" si="147"/>
        <v>2.5</v>
      </c>
      <c r="K475">
        <f t="shared" si="142"/>
        <v>0.41666666666666663</v>
      </c>
      <c r="M475">
        <f t="shared" si="151"/>
        <v>9.636647770590849E-2</v>
      </c>
      <c r="N475">
        <f t="shared" si="148"/>
        <v>5.5729600823905632E-25</v>
      </c>
      <c r="O475">
        <f t="shared" si="152"/>
        <v>0.90363352229409044</v>
      </c>
      <c r="P475">
        <f t="shared" si="153"/>
        <v>0.18723826197899676</v>
      </c>
      <c r="Q475">
        <f t="shared" si="149"/>
        <v>5.7586414001530156E-17</v>
      </c>
      <c r="R475">
        <f t="shared" si="154"/>
        <v>0.81276173802100149</v>
      </c>
      <c r="T475">
        <f t="shared" si="143"/>
        <v>6.1447079515998144</v>
      </c>
      <c r="U475">
        <f t="shared" si="144"/>
        <v>5.5267798185428099</v>
      </c>
      <c r="W475">
        <f t="shared" si="150"/>
        <v>1.521779674006272E-17</v>
      </c>
    </row>
    <row r="476" spans="1:23" x14ac:dyDescent="0.55000000000000004">
      <c r="A476">
        <v>473</v>
      </c>
      <c r="B476" s="3">
        <f t="shared" si="136"/>
        <v>44355</v>
      </c>
      <c r="C476">
        <f t="shared" si="137"/>
        <v>2.5</v>
      </c>
      <c r="D476">
        <f t="shared" si="138"/>
        <v>0.41666666666666663</v>
      </c>
      <c r="E476">
        <f t="shared" si="145"/>
        <v>0</v>
      </c>
      <c r="F476">
        <f t="shared" si="139"/>
        <v>0</v>
      </c>
      <c r="G476">
        <f t="shared" si="140"/>
        <v>0</v>
      </c>
      <c r="H476">
        <f t="shared" si="141"/>
        <v>0</v>
      </c>
      <c r="I476">
        <f t="shared" si="146"/>
        <v>0</v>
      </c>
      <c r="J476">
        <f t="shared" si="147"/>
        <v>2.5</v>
      </c>
      <c r="K476">
        <f t="shared" si="142"/>
        <v>0.41666666666666663</v>
      </c>
      <c r="M476">
        <f t="shared" si="151"/>
        <v>9.636647770590849E-2</v>
      </c>
      <c r="N476">
        <f t="shared" si="148"/>
        <v>4.8679027909653066E-25</v>
      </c>
      <c r="O476">
        <f t="shared" si="152"/>
        <v>0.90363352229409044</v>
      </c>
      <c r="P476">
        <f t="shared" si="153"/>
        <v>0.18723826197899676</v>
      </c>
      <c r="Q476">
        <f t="shared" si="149"/>
        <v>5.2481336697629073E-17</v>
      </c>
      <c r="R476">
        <f t="shared" si="154"/>
        <v>0.81276173802100149</v>
      </c>
      <c r="T476">
        <f t="shared" si="143"/>
        <v>6.1447079515998144</v>
      </c>
      <c r="U476">
        <f t="shared" si="144"/>
        <v>5.5267798185428099</v>
      </c>
      <c r="W476">
        <f t="shared" si="150"/>
        <v>1.3868728038701844E-17</v>
      </c>
    </row>
    <row r="477" spans="1:23" x14ac:dyDescent="0.55000000000000004">
      <c r="A477">
        <v>474</v>
      </c>
      <c r="B477" s="3">
        <f t="shared" si="136"/>
        <v>44356</v>
      </c>
      <c r="C477">
        <f t="shared" si="137"/>
        <v>2.5</v>
      </c>
      <c r="D477">
        <f t="shared" si="138"/>
        <v>0.41666666666666663</v>
      </c>
      <c r="E477">
        <f t="shared" si="145"/>
        <v>0</v>
      </c>
      <c r="F477">
        <f t="shared" si="139"/>
        <v>0</v>
      </c>
      <c r="G477">
        <f t="shared" si="140"/>
        <v>0</v>
      </c>
      <c r="H477">
        <f t="shared" si="141"/>
        <v>0</v>
      </c>
      <c r="I477">
        <f t="shared" si="146"/>
        <v>0</v>
      </c>
      <c r="J477">
        <f t="shared" si="147"/>
        <v>2.5</v>
      </c>
      <c r="K477">
        <f t="shared" si="142"/>
        <v>0.41666666666666663</v>
      </c>
      <c r="M477">
        <f t="shared" si="151"/>
        <v>9.636647770590849E-2</v>
      </c>
      <c r="N477">
        <f t="shared" si="148"/>
        <v>4.2520450948794583E-25</v>
      </c>
      <c r="O477">
        <f t="shared" si="152"/>
        <v>0.90363352229409044</v>
      </c>
      <c r="P477">
        <f t="shared" si="153"/>
        <v>0.18723826197899676</v>
      </c>
      <c r="Q477">
        <f t="shared" si="149"/>
        <v>4.7828828193690316E-17</v>
      </c>
      <c r="R477">
        <f t="shared" si="154"/>
        <v>0.81276173802100149</v>
      </c>
      <c r="T477">
        <f t="shared" si="143"/>
        <v>6.1447079515998144</v>
      </c>
      <c r="U477">
        <f t="shared" si="144"/>
        <v>5.5267798185428099</v>
      </c>
      <c r="W477">
        <f t="shared" si="150"/>
        <v>1.2639255254679E-17</v>
      </c>
    </row>
    <row r="478" spans="1:23" x14ac:dyDescent="0.55000000000000004">
      <c r="A478">
        <v>475</v>
      </c>
      <c r="B478" s="3">
        <f t="shared" si="136"/>
        <v>44357</v>
      </c>
      <c r="C478">
        <f t="shared" si="137"/>
        <v>2.5</v>
      </c>
      <c r="D478">
        <f t="shared" si="138"/>
        <v>0.41666666666666663</v>
      </c>
      <c r="E478">
        <f t="shared" si="145"/>
        <v>0</v>
      </c>
      <c r="F478">
        <f t="shared" si="139"/>
        <v>0</v>
      </c>
      <c r="G478">
        <f t="shared" si="140"/>
        <v>0</v>
      </c>
      <c r="H478">
        <f t="shared" si="141"/>
        <v>0</v>
      </c>
      <c r="I478">
        <f t="shared" si="146"/>
        <v>0</v>
      </c>
      <c r="J478">
        <f t="shared" si="147"/>
        <v>2.5</v>
      </c>
      <c r="K478">
        <f t="shared" si="142"/>
        <v>0.41666666666666663</v>
      </c>
      <c r="M478">
        <f t="shared" si="151"/>
        <v>9.636647770590849E-2</v>
      </c>
      <c r="N478">
        <f t="shared" si="148"/>
        <v>3.714101999416307E-25</v>
      </c>
      <c r="O478">
        <f t="shared" si="152"/>
        <v>0.90363352229409044</v>
      </c>
      <c r="P478">
        <f t="shared" si="153"/>
        <v>0.18723826197899676</v>
      </c>
      <c r="Q478">
        <f t="shared" si="149"/>
        <v>4.3588767937858019E-17</v>
      </c>
      <c r="R478">
        <f t="shared" si="154"/>
        <v>0.81276173802100149</v>
      </c>
      <c r="T478">
        <f t="shared" si="143"/>
        <v>6.1447079515998144</v>
      </c>
      <c r="U478">
        <f t="shared" si="144"/>
        <v>5.5267798185428099</v>
      </c>
      <c r="W478">
        <f t="shared" si="150"/>
        <v>1.1518776123313749E-17</v>
      </c>
    </row>
    <row r="479" spans="1:23" x14ac:dyDescent="0.55000000000000004">
      <c r="A479">
        <v>476</v>
      </c>
      <c r="B479" s="3">
        <f t="shared" si="136"/>
        <v>44358</v>
      </c>
      <c r="C479">
        <f t="shared" si="137"/>
        <v>2.5</v>
      </c>
      <c r="D479">
        <f t="shared" si="138"/>
        <v>0.41666666666666663</v>
      </c>
      <c r="E479">
        <f t="shared" si="145"/>
        <v>0</v>
      </c>
      <c r="F479">
        <f t="shared" si="139"/>
        <v>0</v>
      </c>
      <c r="G479">
        <f t="shared" si="140"/>
        <v>0</v>
      </c>
      <c r="H479">
        <f t="shared" si="141"/>
        <v>0</v>
      </c>
      <c r="I479">
        <f t="shared" si="146"/>
        <v>0</v>
      </c>
      <c r="J479">
        <f t="shared" si="147"/>
        <v>2.5</v>
      </c>
      <c r="K479">
        <f t="shared" si="142"/>
        <v>0.41666666666666663</v>
      </c>
      <c r="M479">
        <f t="shared" si="151"/>
        <v>9.636647770590849E-2</v>
      </c>
      <c r="N479">
        <f t="shared" si="148"/>
        <v>3.2442162193153479E-25</v>
      </c>
      <c r="O479">
        <f t="shared" si="152"/>
        <v>0.90363352229409044</v>
      </c>
      <c r="P479">
        <f t="shared" si="153"/>
        <v>0.18723826197899676</v>
      </c>
      <c r="Q479">
        <f t="shared" si="149"/>
        <v>3.9724592094252666E-17</v>
      </c>
      <c r="R479">
        <f t="shared" si="154"/>
        <v>0.81276173802100149</v>
      </c>
      <c r="T479">
        <f t="shared" si="143"/>
        <v>6.1447079515998144</v>
      </c>
      <c r="U479">
        <f t="shared" si="144"/>
        <v>5.5267798185428099</v>
      </c>
      <c r="W479">
        <f t="shared" si="150"/>
        <v>1.0497628278367471E-17</v>
      </c>
    </row>
    <row r="480" spans="1:23" x14ac:dyDescent="0.55000000000000004">
      <c r="A480">
        <v>477</v>
      </c>
      <c r="B480" s="3">
        <f t="shared" si="136"/>
        <v>44359</v>
      </c>
      <c r="C480">
        <f t="shared" si="137"/>
        <v>2.5</v>
      </c>
      <c r="D480">
        <f t="shared" si="138"/>
        <v>0.41666666666666663</v>
      </c>
      <c r="E480">
        <f t="shared" si="145"/>
        <v>0</v>
      </c>
      <c r="F480">
        <f t="shared" si="139"/>
        <v>0</v>
      </c>
      <c r="G480">
        <f t="shared" si="140"/>
        <v>0</v>
      </c>
      <c r="H480">
        <f t="shared" si="141"/>
        <v>0</v>
      </c>
      <c r="I480">
        <f t="shared" si="146"/>
        <v>0</v>
      </c>
      <c r="J480">
        <f t="shared" si="147"/>
        <v>2.5</v>
      </c>
      <c r="K480">
        <f t="shared" si="142"/>
        <v>0.41666666666666663</v>
      </c>
      <c r="M480">
        <f t="shared" si="151"/>
        <v>9.636647770590849E-2</v>
      </c>
      <c r="N480">
        <f t="shared" si="148"/>
        <v>2.8337775535843727E-25</v>
      </c>
      <c r="O480">
        <f t="shared" si="152"/>
        <v>0.90363352229409044</v>
      </c>
      <c r="P480">
        <f t="shared" si="153"/>
        <v>0.18723826197899676</v>
      </c>
      <c r="Q480">
        <f t="shared" si="149"/>
        <v>3.6202978237524082E-17</v>
      </c>
      <c r="R480">
        <f t="shared" si="154"/>
        <v>0.81276173802100149</v>
      </c>
      <c r="T480">
        <f t="shared" si="143"/>
        <v>6.1447079515998144</v>
      </c>
      <c r="U480">
        <f t="shared" si="144"/>
        <v>5.5267798185428099</v>
      </c>
      <c r="W480">
        <f t="shared" si="150"/>
        <v>9.5670059293658492E-18</v>
      </c>
    </row>
    <row r="481" spans="1:23" x14ac:dyDescent="0.55000000000000004">
      <c r="A481">
        <v>478</v>
      </c>
      <c r="B481" s="3">
        <f t="shared" si="136"/>
        <v>44360</v>
      </c>
      <c r="C481">
        <f t="shared" si="137"/>
        <v>2.5</v>
      </c>
      <c r="D481">
        <f t="shared" si="138"/>
        <v>0.41666666666666663</v>
      </c>
      <c r="E481">
        <f t="shared" si="145"/>
        <v>0</v>
      </c>
      <c r="F481">
        <f t="shared" si="139"/>
        <v>0</v>
      </c>
      <c r="G481">
        <f t="shared" si="140"/>
        <v>0</v>
      </c>
      <c r="H481">
        <f t="shared" si="141"/>
        <v>0</v>
      </c>
      <c r="I481">
        <f t="shared" si="146"/>
        <v>0</v>
      </c>
      <c r="J481">
        <f t="shared" si="147"/>
        <v>2.5</v>
      </c>
      <c r="K481">
        <f t="shared" si="142"/>
        <v>0.41666666666666663</v>
      </c>
      <c r="M481">
        <f t="shared" si="151"/>
        <v>9.636647770590849E-2</v>
      </c>
      <c r="N481">
        <f t="shared" si="148"/>
        <v>2.475265111920724E-25</v>
      </c>
      <c r="O481">
        <f t="shared" si="152"/>
        <v>0.90363352229409044</v>
      </c>
      <c r="P481">
        <f t="shared" si="153"/>
        <v>0.18723826197899676</v>
      </c>
      <c r="Q481">
        <f t="shared" si="149"/>
        <v>3.2993557999460677E-17</v>
      </c>
      <c r="R481">
        <f t="shared" si="154"/>
        <v>0.81276173802100149</v>
      </c>
      <c r="T481">
        <f t="shared" si="143"/>
        <v>6.1447079515998144</v>
      </c>
      <c r="U481">
        <f t="shared" si="144"/>
        <v>5.5267798185428099</v>
      </c>
      <c r="W481">
        <f t="shared" si="150"/>
        <v>8.7188839255370487E-18</v>
      </c>
    </row>
    <row r="482" spans="1:23" x14ac:dyDescent="0.55000000000000004">
      <c r="A482">
        <v>479</v>
      </c>
      <c r="B482" s="3">
        <f t="shared" si="136"/>
        <v>44361</v>
      </c>
      <c r="C482">
        <f t="shared" si="137"/>
        <v>2.5</v>
      </c>
      <c r="D482">
        <f t="shared" si="138"/>
        <v>0.41666666666666663</v>
      </c>
      <c r="E482">
        <f t="shared" si="145"/>
        <v>0</v>
      </c>
      <c r="F482">
        <f t="shared" si="139"/>
        <v>0</v>
      </c>
      <c r="G482">
        <f t="shared" si="140"/>
        <v>0</v>
      </c>
      <c r="H482">
        <f t="shared" si="141"/>
        <v>0</v>
      </c>
      <c r="I482">
        <f t="shared" si="146"/>
        <v>0</v>
      </c>
      <c r="J482">
        <f t="shared" si="147"/>
        <v>2.5</v>
      </c>
      <c r="K482">
        <f t="shared" si="142"/>
        <v>0.41666666666666663</v>
      </c>
      <c r="M482">
        <f t="shared" si="151"/>
        <v>9.636647770590849E-2</v>
      </c>
      <c r="N482">
        <f t="shared" si="148"/>
        <v>2.1621095016939872E-25</v>
      </c>
      <c r="O482">
        <f t="shared" si="152"/>
        <v>0.90363352229409044</v>
      </c>
      <c r="P482">
        <f t="shared" si="153"/>
        <v>0.18723826197899676</v>
      </c>
      <c r="Q482">
        <f t="shared" si="149"/>
        <v>3.0068655189684831E-17</v>
      </c>
      <c r="R482">
        <f t="shared" si="154"/>
        <v>0.81276173802100149</v>
      </c>
      <c r="T482">
        <f t="shared" si="143"/>
        <v>6.1447079515998144</v>
      </c>
      <c r="U482">
        <f t="shared" si="144"/>
        <v>5.5267798185428099</v>
      </c>
      <c r="W482">
        <f t="shared" si="150"/>
        <v>7.9459485515367779E-18</v>
      </c>
    </row>
    <row r="483" spans="1:23" x14ac:dyDescent="0.55000000000000004">
      <c r="A483">
        <v>480</v>
      </c>
      <c r="B483" s="3">
        <f t="shared" si="136"/>
        <v>44362</v>
      </c>
      <c r="C483">
        <f t="shared" si="137"/>
        <v>2.5</v>
      </c>
      <c r="D483">
        <f t="shared" si="138"/>
        <v>0.41666666666666663</v>
      </c>
      <c r="E483">
        <f t="shared" si="145"/>
        <v>0</v>
      </c>
      <c r="F483">
        <f t="shared" si="139"/>
        <v>0</v>
      </c>
      <c r="G483">
        <f t="shared" si="140"/>
        <v>0</v>
      </c>
      <c r="H483">
        <f t="shared" si="141"/>
        <v>0</v>
      </c>
      <c r="I483">
        <f t="shared" si="146"/>
        <v>0</v>
      </c>
      <c r="J483">
        <f t="shared" si="147"/>
        <v>2.5</v>
      </c>
      <c r="K483">
        <f t="shared" si="142"/>
        <v>0.41666666666666663</v>
      </c>
      <c r="M483">
        <f t="shared" si="151"/>
        <v>9.636647770590849E-2</v>
      </c>
      <c r="N483">
        <f t="shared" si="148"/>
        <v>1.8885724502002923E-25</v>
      </c>
      <c r="O483">
        <f t="shared" si="152"/>
        <v>0.90363352229409044</v>
      </c>
      <c r="P483">
        <f t="shared" si="153"/>
        <v>0.18723826197899676</v>
      </c>
      <c r="Q483">
        <f t="shared" si="149"/>
        <v>2.7403047132138332E-17</v>
      </c>
      <c r="R483">
        <f t="shared" si="154"/>
        <v>0.81276173802100149</v>
      </c>
      <c r="T483">
        <f t="shared" si="143"/>
        <v>6.1447079515998144</v>
      </c>
      <c r="U483">
        <f t="shared" si="144"/>
        <v>5.5267798185428099</v>
      </c>
      <c r="W483">
        <f t="shared" si="150"/>
        <v>7.2415344581824284E-18</v>
      </c>
    </row>
    <row r="484" spans="1:23" x14ac:dyDescent="0.55000000000000004">
      <c r="A484">
        <v>481</v>
      </c>
      <c r="B484" s="3">
        <f t="shared" si="136"/>
        <v>44363</v>
      </c>
      <c r="C484">
        <f t="shared" si="137"/>
        <v>2.5</v>
      </c>
      <c r="D484">
        <f t="shared" si="138"/>
        <v>0.41666666666666663</v>
      </c>
      <c r="E484">
        <f t="shared" si="145"/>
        <v>0</v>
      </c>
      <c r="F484">
        <f t="shared" si="139"/>
        <v>0</v>
      </c>
      <c r="G484">
        <f t="shared" si="140"/>
        <v>0</v>
      </c>
      <c r="H484">
        <f t="shared" si="141"/>
        <v>0</v>
      </c>
      <c r="I484">
        <f t="shared" si="146"/>
        <v>0</v>
      </c>
      <c r="J484">
        <f t="shared" si="147"/>
        <v>2.5</v>
      </c>
      <c r="K484">
        <f t="shared" si="142"/>
        <v>0.41666666666666663</v>
      </c>
      <c r="M484">
        <f t="shared" si="151"/>
        <v>9.636647770590849E-2</v>
      </c>
      <c r="N484">
        <f t="shared" si="148"/>
        <v>1.6496416563828351E-25</v>
      </c>
      <c r="O484">
        <f t="shared" si="152"/>
        <v>0.90363352229409044</v>
      </c>
      <c r="P484">
        <f t="shared" si="153"/>
        <v>0.18723826197899676</v>
      </c>
      <c r="Q484">
        <f t="shared" si="149"/>
        <v>2.4973747159261158E-17</v>
      </c>
      <c r="R484">
        <f t="shared" si="154"/>
        <v>0.81276173802100149</v>
      </c>
      <c r="T484">
        <f t="shared" si="143"/>
        <v>6.1447079515998144</v>
      </c>
      <c r="U484">
        <f t="shared" si="144"/>
        <v>5.5267798185428099</v>
      </c>
      <c r="W484">
        <f t="shared" si="150"/>
        <v>6.5995671843233138E-18</v>
      </c>
    </row>
    <row r="485" spans="1:23" x14ac:dyDescent="0.55000000000000004">
      <c r="A485">
        <v>482</v>
      </c>
      <c r="B485" s="3">
        <f t="shared" si="136"/>
        <v>44364</v>
      </c>
      <c r="C485">
        <f t="shared" si="137"/>
        <v>2.5</v>
      </c>
      <c r="D485">
        <f t="shared" si="138"/>
        <v>0.41666666666666663</v>
      </c>
      <c r="E485">
        <f t="shared" si="145"/>
        <v>0</v>
      </c>
      <c r="F485">
        <f t="shared" si="139"/>
        <v>0</v>
      </c>
      <c r="G485">
        <f t="shared" si="140"/>
        <v>0</v>
      </c>
      <c r="H485">
        <f t="shared" si="141"/>
        <v>0</v>
      </c>
      <c r="I485">
        <f t="shared" si="146"/>
        <v>0</v>
      </c>
      <c r="J485">
        <f t="shared" si="147"/>
        <v>2.5</v>
      </c>
      <c r="K485">
        <f t="shared" si="142"/>
        <v>0.41666666666666663</v>
      </c>
      <c r="M485">
        <f t="shared" si="151"/>
        <v>9.636647770590849E-2</v>
      </c>
      <c r="N485">
        <f t="shared" si="148"/>
        <v>1.440938945278427E-25</v>
      </c>
      <c r="O485">
        <f t="shared" si="152"/>
        <v>0.90363352229409044</v>
      </c>
      <c r="P485">
        <f t="shared" si="153"/>
        <v>0.18723826197899676</v>
      </c>
      <c r="Q485">
        <f t="shared" si="149"/>
        <v>2.2759806388218868E-17</v>
      </c>
      <c r="R485">
        <f t="shared" si="154"/>
        <v>0.81276173802100149</v>
      </c>
      <c r="T485">
        <f t="shared" si="143"/>
        <v>6.1447079515998144</v>
      </c>
      <c r="U485">
        <f t="shared" si="144"/>
        <v>5.5267798185428099</v>
      </c>
      <c r="W485">
        <f t="shared" si="150"/>
        <v>6.0145107741887275E-18</v>
      </c>
    </row>
    <row r="486" spans="1:23" x14ac:dyDescent="0.55000000000000004">
      <c r="A486">
        <v>483</v>
      </c>
      <c r="B486" s="3">
        <f t="shared" si="136"/>
        <v>44365</v>
      </c>
      <c r="C486">
        <f t="shared" si="137"/>
        <v>2.5</v>
      </c>
      <c r="D486">
        <f t="shared" si="138"/>
        <v>0.41666666666666663</v>
      </c>
      <c r="E486">
        <f t="shared" si="145"/>
        <v>0</v>
      </c>
      <c r="F486">
        <f t="shared" si="139"/>
        <v>0</v>
      </c>
      <c r="G486">
        <f t="shared" si="140"/>
        <v>0</v>
      </c>
      <c r="H486">
        <f t="shared" si="141"/>
        <v>0</v>
      </c>
      <c r="I486">
        <f t="shared" si="146"/>
        <v>0</v>
      </c>
      <c r="J486">
        <f t="shared" si="147"/>
        <v>2.5</v>
      </c>
      <c r="K486">
        <f t="shared" si="142"/>
        <v>0.41666666666666663</v>
      </c>
      <c r="M486">
        <f t="shared" si="151"/>
        <v>9.636647770590849E-2</v>
      </c>
      <c r="N486">
        <f t="shared" si="148"/>
        <v>1.2586400422094177E-25</v>
      </c>
      <c r="O486">
        <f t="shared" si="152"/>
        <v>0.90363352229409044</v>
      </c>
      <c r="P486">
        <f t="shared" si="153"/>
        <v>0.18723826197899676</v>
      </c>
      <c r="Q486">
        <f t="shared" si="149"/>
        <v>2.0742133069810962E-17</v>
      </c>
      <c r="R486">
        <f t="shared" si="154"/>
        <v>0.81276173802100149</v>
      </c>
      <c r="T486">
        <f t="shared" si="143"/>
        <v>6.1447079515998144</v>
      </c>
      <c r="U486">
        <f t="shared" si="144"/>
        <v>5.5267798185428099</v>
      </c>
      <c r="W486">
        <f t="shared" si="150"/>
        <v>5.4813200384960429E-18</v>
      </c>
    </row>
    <row r="487" spans="1:23" x14ac:dyDescent="0.55000000000000004">
      <c r="A487">
        <v>484</v>
      </c>
      <c r="B487" s="3">
        <f t="shared" si="136"/>
        <v>44366</v>
      </c>
      <c r="C487">
        <f t="shared" si="137"/>
        <v>2.5</v>
      </c>
      <c r="D487">
        <f t="shared" si="138"/>
        <v>0.41666666666666663</v>
      </c>
      <c r="E487">
        <f t="shared" si="145"/>
        <v>0</v>
      </c>
      <c r="F487">
        <f t="shared" si="139"/>
        <v>0</v>
      </c>
      <c r="G487">
        <f t="shared" si="140"/>
        <v>0</v>
      </c>
      <c r="H487">
        <f t="shared" si="141"/>
        <v>0</v>
      </c>
      <c r="I487">
        <f t="shared" si="146"/>
        <v>0</v>
      </c>
      <c r="J487">
        <f t="shared" si="147"/>
        <v>2.5</v>
      </c>
      <c r="K487">
        <f t="shared" si="142"/>
        <v>0.41666666666666663</v>
      </c>
      <c r="M487">
        <f t="shared" si="151"/>
        <v>9.636647770590849E-2</v>
      </c>
      <c r="N487">
        <f t="shared" si="148"/>
        <v>1.0994044966609053E-25</v>
      </c>
      <c r="O487">
        <f t="shared" si="152"/>
        <v>0.90363352229409044</v>
      </c>
      <c r="P487">
        <f t="shared" si="153"/>
        <v>0.18723826197899676</v>
      </c>
      <c r="Q487">
        <f t="shared" si="149"/>
        <v>1.8903327952229331E-17</v>
      </c>
      <c r="R487">
        <f t="shared" si="154"/>
        <v>0.81276173802100149</v>
      </c>
      <c r="T487">
        <f t="shared" si="143"/>
        <v>6.1447079515998144</v>
      </c>
      <c r="U487">
        <f t="shared" si="144"/>
        <v>5.5267798185428099</v>
      </c>
      <c r="W487">
        <f t="shared" si="150"/>
        <v>4.995397047646139E-18</v>
      </c>
    </row>
    <row r="488" spans="1:23" x14ac:dyDescent="0.55000000000000004">
      <c r="A488">
        <v>485</v>
      </c>
      <c r="B488" s="3">
        <f t="shared" si="136"/>
        <v>44367</v>
      </c>
      <c r="C488">
        <f t="shared" si="137"/>
        <v>2.5</v>
      </c>
      <c r="D488">
        <f t="shared" si="138"/>
        <v>0.41666666666666663</v>
      </c>
      <c r="E488">
        <f t="shared" si="145"/>
        <v>0</v>
      </c>
      <c r="F488">
        <f t="shared" si="139"/>
        <v>0</v>
      </c>
      <c r="G488">
        <f t="shared" si="140"/>
        <v>0</v>
      </c>
      <c r="H488">
        <f t="shared" si="141"/>
        <v>0</v>
      </c>
      <c r="I488">
        <f t="shared" si="146"/>
        <v>0</v>
      </c>
      <c r="J488">
        <f t="shared" si="147"/>
        <v>2.5</v>
      </c>
      <c r="K488">
        <f t="shared" si="142"/>
        <v>0.41666666666666663</v>
      </c>
      <c r="M488">
        <f t="shared" si="151"/>
        <v>9.636647770590849E-2</v>
      </c>
      <c r="N488">
        <f t="shared" si="148"/>
        <v>9.6031447176627465E-26</v>
      </c>
      <c r="O488">
        <f t="shared" si="152"/>
        <v>0.90363352229409044</v>
      </c>
      <c r="P488">
        <f t="shared" si="153"/>
        <v>0.18723826197899676</v>
      </c>
      <c r="Q488">
        <f t="shared" si="149"/>
        <v>1.7227534239938778E-17</v>
      </c>
      <c r="R488">
        <f t="shared" si="154"/>
        <v>0.81276173802100149</v>
      </c>
      <c r="T488">
        <f t="shared" si="143"/>
        <v>6.1447079515998144</v>
      </c>
      <c r="U488">
        <f t="shared" si="144"/>
        <v>5.5267798185428099</v>
      </c>
      <c r="W488">
        <f t="shared" si="150"/>
        <v>4.5525514818285634E-18</v>
      </c>
    </row>
    <row r="489" spans="1:23" x14ac:dyDescent="0.55000000000000004">
      <c r="A489">
        <v>486</v>
      </c>
      <c r="B489" s="3">
        <f t="shared" si="136"/>
        <v>44368</v>
      </c>
      <c r="C489">
        <f t="shared" si="137"/>
        <v>2.5</v>
      </c>
      <c r="D489">
        <f t="shared" si="138"/>
        <v>0.41666666666666663</v>
      </c>
      <c r="E489">
        <f t="shared" si="145"/>
        <v>0</v>
      </c>
      <c r="F489">
        <f t="shared" si="139"/>
        <v>0</v>
      </c>
      <c r="G489">
        <f t="shared" si="140"/>
        <v>0</v>
      </c>
      <c r="H489">
        <f t="shared" si="141"/>
        <v>0</v>
      </c>
      <c r="I489">
        <f t="shared" si="146"/>
        <v>0</v>
      </c>
      <c r="J489">
        <f t="shared" si="147"/>
        <v>2.5</v>
      </c>
      <c r="K489">
        <f t="shared" si="142"/>
        <v>0.41666666666666663</v>
      </c>
      <c r="M489">
        <f t="shared" si="151"/>
        <v>9.636647770590849E-2</v>
      </c>
      <c r="N489">
        <f t="shared" si="148"/>
        <v>8.3882127777778139E-26</v>
      </c>
      <c r="O489">
        <f t="shared" si="152"/>
        <v>0.90363352229409044</v>
      </c>
      <c r="P489">
        <f t="shared" si="153"/>
        <v>0.18723826197899676</v>
      </c>
      <c r="Q489">
        <f t="shared" si="149"/>
        <v>1.5700300853811398E-17</v>
      </c>
      <c r="R489">
        <f t="shared" si="154"/>
        <v>0.81276173802100149</v>
      </c>
      <c r="T489">
        <f t="shared" si="143"/>
        <v>6.1447079515998144</v>
      </c>
      <c r="U489">
        <f t="shared" si="144"/>
        <v>5.5267798185428099</v>
      </c>
      <c r="W489">
        <f t="shared" si="150"/>
        <v>4.1489644961185883E-18</v>
      </c>
    </row>
    <row r="490" spans="1:23" x14ac:dyDescent="0.55000000000000004">
      <c r="A490">
        <v>487</v>
      </c>
      <c r="B490" s="3">
        <f t="shared" si="136"/>
        <v>44369</v>
      </c>
      <c r="C490">
        <f t="shared" si="137"/>
        <v>2.5</v>
      </c>
      <c r="D490">
        <f t="shared" si="138"/>
        <v>0.41666666666666663</v>
      </c>
      <c r="E490">
        <f t="shared" si="145"/>
        <v>0</v>
      </c>
      <c r="F490">
        <f t="shared" si="139"/>
        <v>0</v>
      </c>
      <c r="G490">
        <f t="shared" si="140"/>
        <v>0</v>
      </c>
      <c r="H490">
        <f t="shared" si="141"/>
        <v>0</v>
      </c>
      <c r="I490">
        <f t="shared" si="146"/>
        <v>0</v>
      </c>
      <c r="J490">
        <f t="shared" si="147"/>
        <v>2.5</v>
      </c>
      <c r="K490">
        <f t="shared" si="142"/>
        <v>0.41666666666666663</v>
      </c>
      <c r="M490">
        <f t="shared" si="151"/>
        <v>9.636647770590849E-2</v>
      </c>
      <c r="N490">
        <f t="shared" si="148"/>
        <v>7.3269866979990717E-26</v>
      </c>
      <c r="O490">
        <f t="shared" si="152"/>
        <v>0.90363352229409044</v>
      </c>
      <c r="P490">
        <f t="shared" si="153"/>
        <v>0.18723826197899676</v>
      </c>
      <c r="Q490">
        <f t="shared" si="149"/>
        <v>1.4308457813349081E-17</v>
      </c>
      <c r="R490">
        <f t="shared" si="154"/>
        <v>0.81276173802100149</v>
      </c>
      <c r="T490">
        <f t="shared" si="143"/>
        <v>6.1447079515998144</v>
      </c>
      <c r="U490">
        <f t="shared" si="144"/>
        <v>5.5267798185428099</v>
      </c>
      <c r="W490">
        <f t="shared" si="150"/>
        <v>3.7811557889595775E-18</v>
      </c>
    </row>
    <row r="491" spans="1:23" x14ac:dyDescent="0.55000000000000004">
      <c r="A491">
        <v>488</v>
      </c>
      <c r="B491" s="3">
        <f t="shared" si="136"/>
        <v>44370</v>
      </c>
      <c r="C491">
        <f t="shared" si="137"/>
        <v>2.5</v>
      </c>
      <c r="D491">
        <f t="shared" si="138"/>
        <v>0.41666666666666663</v>
      </c>
      <c r="E491">
        <f t="shared" si="145"/>
        <v>0</v>
      </c>
      <c r="F491">
        <f t="shared" si="139"/>
        <v>0</v>
      </c>
      <c r="G491">
        <f t="shared" si="140"/>
        <v>0</v>
      </c>
      <c r="H491">
        <f t="shared" si="141"/>
        <v>0</v>
      </c>
      <c r="I491">
        <f t="shared" si="146"/>
        <v>0</v>
      </c>
      <c r="J491">
        <f t="shared" si="147"/>
        <v>2.5</v>
      </c>
      <c r="K491">
        <f t="shared" si="142"/>
        <v>0.41666666666666663</v>
      </c>
      <c r="M491">
        <f t="shared" si="151"/>
        <v>9.636647770590849E-2</v>
      </c>
      <c r="N491">
        <f t="shared" si="148"/>
        <v>6.4000205401176503E-26</v>
      </c>
      <c r="O491">
        <f t="shared" si="152"/>
        <v>0.90363352229409044</v>
      </c>
      <c r="P491">
        <f t="shared" si="153"/>
        <v>0.18723826197899676</v>
      </c>
      <c r="Q491">
        <f t="shared" si="149"/>
        <v>1.3040002666362266E-17</v>
      </c>
      <c r="R491">
        <f t="shared" si="154"/>
        <v>0.81276173802100149</v>
      </c>
      <c r="T491">
        <f t="shared" si="143"/>
        <v>6.1447079515998144</v>
      </c>
      <c r="U491">
        <f t="shared" si="144"/>
        <v>5.5267798185428099</v>
      </c>
      <c r="W491">
        <f t="shared" si="150"/>
        <v>3.4459535900482366E-18</v>
      </c>
    </row>
    <row r="492" spans="1:23" x14ac:dyDescent="0.55000000000000004">
      <c r="A492">
        <v>489</v>
      </c>
      <c r="B492" s="3">
        <f t="shared" si="136"/>
        <v>44371</v>
      </c>
      <c r="C492">
        <f t="shared" si="137"/>
        <v>2.5</v>
      </c>
      <c r="D492">
        <f t="shared" si="138"/>
        <v>0.41666666666666663</v>
      </c>
      <c r="E492">
        <f t="shared" si="145"/>
        <v>0</v>
      </c>
      <c r="F492">
        <f t="shared" si="139"/>
        <v>0</v>
      </c>
      <c r="G492">
        <f t="shared" si="140"/>
        <v>0</v>
      </c>
      <c r="H492">
        <f t="shared" si="141"/>
        <v>0</v>
      </c>
      <c r="I492">
        <f t="shared" si="146"/>
        <v>0</v>
      </c>
      <c r="J492">
        <f t="shared" si="147"/>
        <v>2.5</v>
      </c>
      <c r="K492">
        <f t="shared" si="142"/>
        <v>0.41666666666666663</v>
      </c>
      <c r="M492">
        <f t="shared" si="151"/>
        <v>9.636647770590849E-2</v>
      </c>
      <c r="N492">
        <f t="shared" si="148"/>
        <v>5.5903285487216263E-26</v>
      </c>
      <c r="O492">
        <f t="shared" si="152"/>
        <v>0.90363352229409044</v>
      </c>
      <c r="P492">
        <f t="shared" si="153"/>
        <v>0.18723826197899676</v>
      </c>
      <c r="Q492">
        <f t="shared" si="149"/>
        <v>1.188399698673987E-17</v>
      </c>
      <c r="R492">
        <f t="shared" si="154"/>
        <v>0.81276173802100149</v>
      </c>
      <c r="T492">
        <f t="shared" si="143"/>
        <v>6.1447079515998144</v>
      </c>
      <c r="U492">
        <f t="shared" si="144"/>
        <v>5.5267798185428099</v>
      </c>
      <c r="W492">
        <f t="shared" si="150"/>
        <v>3.1404673088155784E-18</v>
      </c>
    </row>
    <row r="493" spans="1:23" x14ac:dyDescent="0.55000000000000004">
      <c r="A493">
        <v>490</v>
      </c>
      <c r="B493" s="3">
        <f t="shared" si="136"/>
        <v>44372</v>
      </c>
      <c r="C493">
        <f t="shared" si="137"/>
        <v>2.5</v>
      </c>
      <c r="D493">
        <f t="shared" si="138"/>
        <v>0.41666666666666663</v>
      </c>
      <c r="E493">
        <f t="shared" si="145"/>
        <v>0</v>
      </c>
      <c r="F493">
        <f t="shared" si="139"/>
        <v>0</v>
      </c>
      <c r="G493">
        <f t="shared" si="140"/>
        <v>0</v>
      </c>
      <c r="H493">
        <f t="shared" si="141"/>
        <v>0</v>
      </c>
      <c r="I493">
        <f t="shared" si="146"/>
        <v>0</v>
      </c>
      <c r="J493">
        <f t="shared" si="147"/>
        <v>2.5</v>
      </c>
      <c r="K493">
        <f t="shared" si="142"/>
        <v>0.41666666666666663</v>
      </c>
      <c r="M493">
        <f t="shared" si="151"/>
        <v>9.636647770590849E-2</v>
      </c>
      <c r="N493">
        <f t="shared" si="148"/>
        <v>4.8830739037093081E-26</v>
      </c>
      <c r="O493">
        <f t="shared" si="152"/>
        <v>0.90363352229409044</v>
      </c>
      <c r="P493">
        <f t="shared" si="153"/>
        <v>0.18723826197899676</v>
      </c>
      <c r="Q493">
        <f t="shared" si="149"/>
        <v>1.0830472047766895E-17</v>
      </c>
      <c r="R493">
        <f t="shared" si="154"/>
        <v>0.81276173802100149</v>
      </c>
      <c r="T493">
        <f t="shared" si="143"/>
        <v>6.1447079515998144</v>
      </c>
      <c r="U493">
        <f t="shared" si="144"/>
        <v>5.5267798185428099</v>
      </c>
      <c r="W493">
        <f t="shared" si="150"/>
        <v>2.8620626076398515E-18</v>
      </c>
    </row>
    <row r="494" spans="1:23" x14ac:dyDescent="0.55000000000000004">
      <c r="A494">
        <v>491</v>
      </c>
      <c r="B494" s="3">
        <f t="shared" si="136"/>
        <v>44373</v>
      </c>
      <c r="C494">
        <f t="shared" si="137"/>
        <v>2.5</v>
      </c>
      <c r="D494">
        <f t="shared" si="138"/>
        <v>0.41666666666666663</v>
      </c>
      <c r="E494">
        <f t="shared" si="145"/>
        <v>0</v>
      </c>
      <c r="F494">
        <f t="shared" si="139"/>
        <v>0</v>
      </c>
      <c r="G494">
        <f t="shared" si="140"/>
        <v>0</v>
      </c>
      <c r="H494">
        <f t="shared" si="141"/>
        <v>0</v>
      </c>
      <c r="I494">
        <f t="shared" si="146"/>
        <v>0</v>
      </c>
      <c r="J494">
        <f t="shared" si="147"/>
        <v>2.5</v>
      </c>
      <c r="K494">
        <f t="shared" si="142"/>
        <v>0.41666666666666663</v>
      </c>
      <c r="M494">
        <f t="shared" si="151"/>
        <v>9.636647770590849E-2</v>
      </c>
      <c r="N494">
        <f t="shared" si="148"/>
        <v>4.2652968499569677E-26</v>
      </c>
      <c r="O494">
        <f t="shared" si="152"/>
        <v>0.90363352229409044</v>
      </c>
      <c r="P494">
        <f t="shared" si="153"/>
        <v>0.18723826197899676</v>
      </c>
      <c r="Q494">
        <f t="shared" si="149"/>
        <v>9.8703428575707379E-18</v>
      </c>
      <c r="R494">
        <f t="shared" si="154"/>
        <v>0.81276173802100149</v>
      </c>
      <c r="T494">
        <f t="shared" si="143"/>
        <v>6.1447079515998144</v>
      </c>
      <c r="U494">
        <f t="shared" si="144"/>
        <v>5.5267798185428099</v>
      </c>
      <c r="W494">
        <f t="shared" si="150"/>
        <v>2.6083386848371936E-18</v>
      </c>
    </row>
    <row r="495" spans="1:23" x14ac:dyDescent="0.55000000000000004">
      <c r="A495">
        <v>492</v>
      </c>
      <c r="B495" s="3">
        <f t="shared" si="136"/>
        <v>44374</v>
      </c>
      <c r="C495">
        <f t="shared" si="137"/>
        <v>2.5</v>
      </c>
      <c r="D495">
        <f t="shared" si="138"/>
        <v>0.41666666666666663</v>
      </c>
      <c r="E495">
        <f t="shared" si="145"/>
        <v>0</v>
      </c>
      <c r="F495">
        <f t="shared" si="139"/>
        <v>0</v>
      </c>
      <c r="G495">
        <f t="shared" si="140"/>
        <v>0</v>
      </c>
      <c r="H495">
        <f t="shared" si="141"/>
        <v>0</v>
      </c>
      <c r="I495">
        <f t="shared" si="146"/>
        <v>0</v>
      </c>
      <c r="J495">
        <f t="shared" si="147"/>
        <v>2.5</v>
      </c>
      <c r="K495">
        <f t="shared" si="142"/>
        <v>0.41666666666666663</v>
      </c>
      <c r="M495">
        <f t="shared" si="151"/>
        <v>9.636647770590849E-2</v>
      </c>
      <c r="N495">
        <f t="shared" si="148"/>
        <v>3.725677222380998E-26</v>
      </c>
      <c r="O495">
        <f t="shared" si="152"/>
        <v>0.90363352229409044</v>
      </c>
      <c r="P495">
        <f t="shared" si="153"/>
        <v>0.18723826197899676</v>
      </c>
      <c r="Q495">
        <f t="shared" si="149"/>
        <v>8.995329815387427E-18</v>
      </c>
      <c r="R495">
        <f t="shared" si="154"/>
        <v>0.81276173802100149</v>
      </c>
      <c r="T495">
        <f t="shared" si="143"/>
        <v>6.1447079515998144</v>
      </c>
      <c r="U495">
        <f t="shared" si="144"/>
        <v>5.5267798185428099</v>
      </c>
      <c r="W495">
        <f t="shared" si="150"/>
        <v>2.3771075715316189E-18</v>
      </c>
    </row>
    <row r="496" spans="1:23" x14ac:dyDescent="0.55000000000000004">
      <c r="A496">
        <v>493</v>
      </c>
      <c r="B496" s="3">
        <f t="shared" si="136"/>
        <v>44375</v>
      </c>
      <c r="C496">
        <f t="shared" si="137"/>
        <v>2.5</v>
      </c>
      <c r="D496">
        <f t="shared" si="138"/>
        <v>0.41666666666666663</v>
      </c>
      <c r="E496">
        <f t="shared" si="145"/>
        <v>0</v>
      </c>
      <c r="F496">
        <f t="shared" si="139"/>
        <v>0</v>
      </c>
      <c r="G496">
        <f t="shared" si="140"/>
        <v>0</v>
      </c>
      <c r="H496">
        <f t="shared" si="141"/>
        <v>0</v>
      </c>
      <c r="I496">
        <f t="shared" si="146"/>
        <v>0</v>
      </c>
      <c r="J496">
        <f t="shared" si="147"/>
        <v>2.5</v>
      </c>
      <c r="K496">
        <f t="shared" si="142"/>
        <v>0.41666666666666663</v>
      </c>
      <c r="M496">
        <f t="shared" si="151"/>
        <v>9.636647770590849E-2</v>
      </c>
      <c r="N496">
        <f t="shared" si="148"/>
        <v>3.2543270148966608E-26</v>
      </c>
      <c r="O496">
        <f t="shared" si="152"/>
        <v>0.90363352229409044</v>
      </c>
      <c r="P496">
        <f t="shared" si="153"/>
        <v>0.18723826197899676</v>
      </c>
      <c r="Q496">
        <f t="shared" si="149"/>
        <v>8.1978873130566017E-18</v>
      </c>
      <c r="R496">
        <f t="shared" si="154"/>
        <v>0.81276173802100149</v>
      </c>
      <c r="T496">
        <f t="shared" si="143"/>
        <v>6.1447079515998144</v>
      </c>
      <c r="U496">
        <f t="shared" si="144"/>
        <v>5.5267798185428099</v>
      </c>
      <c r="W496">
        <f t="shared" si="150"/>
        <v>2.1663752638724715E-18</v>
      </c>
    </row>
    <row r="497" spans="1:23" x14ac:dyDescent="0.55000000000000004">
      <c r="A497">
        <v>494</v>
      </c>
      <c r="B497" s="3">
        <f t="shared" si="136"/>
        <v>44376</v>
      </c>
      <c r="C497">
        <f t="shared" si="137"/>
        <v>2.5</v>
      </c>
      <c r="D497">
        <f t="shared" si="138"/>
        <v>0.41666666666666663</v>
      </c>
      <c r="E497">
        <f t="shared" si="145"/>
        <v>0</v>
      </c>
      <c r="F497">
        <f t="shared" si="139"/>
        <v>0</v>
      </c>
      <c r="G497">
        <f t="shared" si="140"/>
        <v>0</v>
      </c>
      <c r="H497">
        <f t="shared" si="141"/>
        <v>0</v>
      </c>
      <c r="I497">
        <f t="shared" si="146"/>
        <v>0</v>
      </c>
      <c r="J497">
        <f t="shared" si="147"/>
        <v>2.5</v>
      </c>
      <c r="K497">
        <f t="shared" si="142"/>
        <v>0.41666666666666663</v>
      </c>
      <c r="M497">
        <f t="shared" si="151"/>
        <v>9.636647770590849E-2</v>
      </c>
      <c r="N497">
        <f t="shared" si="148"/>
        <v>2.8426091923008736E-26</v>
      </c>
      <c r="O497">
        <f t="shared" si="152"/>
        <v>0.90363352229409044</v>
      </c>
      <c r="P497">
        <f t="shared" si="153"/>
        <v>0.18723826197899676</v>
      </c>
      <c r="Q497">
        <f t="shared" si="149"/>
        <v>7.4711386660456625E-18</v>
      </c>
      <c r="R497">
        <f t="shared" si="154"/>
        <v>0.81276173802100149</v>
      </c>
      <c r="T497">
        <f t="shared" si="143"/>
        <v>6.1447079515998144</v>
      </c>
      <c r="U497">
        <f t="shared" si="144"/>
        <v>5.5267798185428099</v>
      </c>
      <c r="W497">
        <f t="shared" si="150"/>
        <v>1.9743245278944644E-18</v>
      </c>
    </row>
    <row r="498" spans="1:23" x14ac:dyDescent="0.55000000000000004">
      <c r="A498">
        <v>495</v>
      </c>
      <c r="B498" s="3">
        <f t="shared" si="136"/>
        <v>44377</v>
      </c>
      <c r="C498">
        <f t="shared" si="137"/>
        <v>2.5</v>
      </c>
      <c r="D498">
        <f t="shared" si="138"/>
        <v>0.41666666666666663</v>
      </c>
      <c r="E498">
        <f t="shared" si="145"/>
        <v>0</v>
      </c>
      <c r="F498">
        <f t="shared" si="139"/>
        <v>0</v>
      </c>
      <c r="G498">
        <f t="shared" si="140"/>
        <v>0</v>
      </c>
      <c r="H498">
        <f t="shared" si="141"/>
        <v>0</v>
      </c>
      <c r="I498">
        <f t="shared" si="146"/>
        <v>0</v>
      </c>
      <c r="J498">
        <f t="shared" si="147"/>
        <v>2.5</v>
      </c>
      <c r="K498">
        <f t="shared" si="142"/>
        <v>0.41666666666666663</v>
      </c>
      <c r="M498">
        <f t="shared" si="151"/>
        <v>9.636647770590849E-2</v>
      </c>
      <c r="N498">
        <f t="shared" si="148"/>
        <v>2.4829794249825915E-26</v>
      </c>
      <c r="O498">
        <f t="shared" si="152"/>
        <v>0.90363352229409044</v>
      </c>
      <c r="P498">
        <f t="shared" si="153"/>
        <v>0.18723826197899676</v>
      </c>
      <c r="Q498">
        <f t="shared" si="149"/>
        <v>6.8088168128857483E-18</v>
      </c>
      <c r="R498">
        <f t="shared" si="154"/>
        <v>0.81276173802100149</v>
      </c>
      <c r="T498">
        <f t="shared" si="143"/>
        <v>6.1447079515998144</v>
      </c>
      <c r="U498">
        <f t="shared" si="144"/>
        <v>5.5267798185428099</v>
      </c>
      <c r="W498">
        <f t="shared" si="150"/>
        <v>1.7992992287393301E-18</v>
      </c>
    </row>
    <row r="499" spans="1:23" x14ac:dyDescent="0.55000000000000004">
      <c r="A499">
        <v>496</v>
      </c>
      <c r="B499" s="3">
        <f t="shared" si="136"/>
        <v>44378</v>
      </c>
      <c r="C499">
        <f t="shared" si="137"/>
        <v>2.5</v>
      </c>
      <c r="D499">
        <f t="shared" si="138"/>
        <v>0.41666666666666663</v>
      </c>
      <c r="E499">
        <f t="shared" si="145"/>
        <v>0</v>
      </c>
      <c r="F499">
        <f t="shared" si="139"/>
        <v>0</v>
      </c>
      <c r="G499">
        <f t="shared" si="140"/>
        <v>0</v>
      </c>
      <c r="H499">
        <f t="shared" si="141"/>
        <v>0</v>
      </c>
      <c r="I499">
        <f t="shared" si="146"/>
        <v>0</v>
      </c>
      <c r="J499">
        <f t="shared" si="147"/>
        <v>2.5</v>
      </c>
      <c r="K499">
        <f t="shared" si="142"/>
        <v>0.41666666666666663</v>
      </c>
      <c r="M499">
        <f t="shared" si="151"/>
        <v>9.636647770590849E-2</v>
      </c>
      <c r="N499">
        <f t="shared" si="148"/>
        <v>2.1688478464029157E-26</v>
      </c>
      <c r="O499">
        <f t="shared" si="152"/>
        <v>0.90363352229409044</v>
      </c>
      <c r="P499">
        <f t="shared" si="153"/>
        <v>0.18723826197899676</v>
      </c>
      <c r="Q499">
        <f t="shared" si="149"/>
        <v>6.2052102716456652E-18</v>
      </c>
      <c r="R499">
        <f t="shared" si="154"/>
        <v>0.81276173802100149</v>
      </c>
      <c r="T499">
        <f t="shared" si="143"/>
        <v>6.1447079515998144</v>
      </c>
      <c r="U499">
        <f t="shared" si="144"/>
        <v>5.5267798185428099</v>
      </c>
      <c r="W499">
        <f t="shared" si="150"/>
        <v>1.6397900491033175E-18</v>
      </c>
    </row>
    <row r="500" spans="1:23" x14ac:dyDescent="0.55000000000000004">
      <c r="A500">
        <v>497</v>
      </c>
      <c r="B500" s="3">
        <f t="shared" si="136"/>
        <v>44379</v>
      </c>
      <c r="C500">
        <f t="shared" si="137"/>
        <v>2.5</v>
      </c>
      <c r="D500">
        <f t="shared" si="138"/>
        <v>0.41666666666666663</v>
      </c>
      <c r="E500">
        <f t="shared" si="145"/>
        <v>0</v>
      </c>
      <c r="F500">
        <f t="shared" si="139"/>
        <v>0</v>
      </c>
      <c r="G500">
        <f t="shared" si="140"/>
        <v>0</v>
      </c>
      <c r="H500">
        <f t="shared" si="141"/>
        <v>0</v>
      </c>
      <c r="I500">
        <f t="shared" si="146"/>
        <v>0</v>
      </c>
      <c r="J500">
        <f t="shared" si="147"/>
        <v>2.5</v>
      </c>
      <c r="K500">
        <f t="shared" si="142"/>
        <v>0.41666666666666663</v>
      </c>
      <c r="M500">
        <f t="shared" si="151"/>
        <v>9.636647770590849E-2</v>
      </c>
      <c r="N500">
        <f t="shared" si="148"/>
        <v>1.8944583001848857E-26</v>
      </c>
      <c r="O500">
        <f t="shared" si="152"/>
        <v>0.90363352229409044</v>
      </c>
      <c r="P500">
        <f t="shared" si="153"/>
        <v>0.18723826197899676</v>
      </c>
      <c r="Q500">
        <f t="shared" si="149"/>
        <v>5.6551138874035351E-18</v>
      </c>
      <c r="R500">
        <f t="shared" si="154"/>
        <v>0.81276173802100149</v>
      </c>
      <c r="T500">
        <f t="shared" si="143"/>
        <v>6.1447079515998144</v>
      </c>
      <c r="U500">
        <f t="shared" si="144"/>
        <v>5.5267798185428099</v>
      </c>
      <c r="W500">
        <f t="shared" si="150"/>
        <v>1.4944214737546641E-18</v>
      </c>
    </row>
    <row r="501" spans="1:23" x14ac:dyDescent="0.55000000000000004">
      <c r="A501">
        <v>498</v>
      </c>
      <c r="B501" s="3">
        <f t="shared" si="136"/>
        <v>44380</v>
      </c>
      <c r="C501">
        <f t="shared" si="137"/>
        <v>2.5</v>
      </c>
      <c r="D501">
        <f t="shared" si="138"/>
        <v>0.41666666666666663</v>
      </c>
      <c r="E501">
        <f t="shared" si="145"/>
        <v>0</v>
      </c>
      <c r="F501">
        <f t="shared" si="139"/>
        <v>0</v>
      </c>
      <c r="G501">
        <f t="shared" si="140"/>
        <v>0</v>
      </c>
      <c r="H501">
        <f t="shared" si="141"/>
        <v>0</v>
      </c>
      <c r="I501">
        <f t="shared" si="146"/>
        <v>0</v>
      </c>
      <c r="J501">
        <f t="shared" si="147"/>
        <v>2.5</v>
      </c>
      <c r="K501">
        <f t="shared" si="142"/>
        <v>0.41666666666666663</v>
      </c>
      <c r="M501">
        <f t="shared" si="151"/>
        <v>9.636647770590849E-2</v>
      </c>
      <c r="N501">
        <f t="shared" si="148"/>
        <v>1.6547828641330463E-26</v>
      </c>
      <c r="O501">
        <f t="shared" si="152"/>
        <v>0.90363352229409044</v>
      </c>
      <c r="P501">
        <f t="shared" si="153"/>
        <v>0.18723826197899676</v>
      </c>
      <c r="Q501">
        <f t="shared" si="149"/>
        <v>5.1537839459907487E-18</v>
      </c>
      <c r="R501">
        <f t="shared" si="154"/>
        <v>0.81276173802100149</v>
      </c>
      <c r="T501">
        <f t="shared" si="143"/>
        <v>6.1447079515998144</v>
      </c>
      <c r="U501">
        <f t="shared" si="144"/>
        <v>5.5267798185428099</v>
      </c>
      <c r="W501">
        <f t="shared" si="150"/>
        <v>1.3619399278830178E-18</v>
      </c>
    </row>
    <row r="502" spans="1:23" x14ac:dyDescent="0.55000000000000004">
      <c r="A502">
        <v>499</v>
      </c>
      <c r="B502" s="3">
        <f t="shared" si="136"/>
        <v>44381</v>
      </c>
      <c r="C502">
        <f t="shared" si="137"/>
        <v>2.5</v>
      </c>
      <c r="D502">
        <f t="shared" si="138"/>
        <v>0.41666666666666663</v>
      </c>
      <c r="E502">
        <f t="shared" si="145"/>
        <v>0</v>
      </c>
      <c r="F502">
        <f t="shared" si="139"/>
        <v>0</v>
      </c>
      <c r="G502">
        <f t="shared" si="140"/>
        <v>0</v>
      </c>
      <c r="H502">
        <f t="shared" si="141"/>
        <v>0</v>
      </c>
      <c r="I502">
        <f t="shared" si="146"/>
        <v>0</v>
      </c>
      <c r="J502">
        <f t="shared" si="147"/>
        <v>2.5</v>
      </c>
      <c r="K502">
        <f t="shared" si="142"/>
        <v>0.41666666666666663</v>
      </c>
      <c r="M502">
        <f t="shared" si="151"/>
        <v>9.636647770590849E-2</v>
      </c>
      <c r="N502">
        <f t="shared" si="148"/>
        <v>1.4454297184377872E-26</v>
      </c>
      <c r="O502">
        <f t="shared" si="152"/>
        <v>0.90363352229409044</v>
      </c>
      <c r="P502">
        <f t="shared" si="153"/>
        <v>0.18723826197899676</v>
      </c>
      <c r="Q502">
        <f t="shared" si="149"/>
        <v>4.696897266935025E-18</v>
      </c>
      <c r="R502">
        <f t="shared" si="154"/>
        <v>0.81276173802100149</v>
      </c>
      <c r="T502">
        <f t="shared" si="143"/>
        <v>6.1447079515998144</v>
      </c>
      <c r="U502">
        <f t="shared" si="144"/>
        <v>5.5267798185428099</v>
      </c>
      <c r="W502">
        <f t="shared" si="150"/>
        <v>1.2412029669927717E-18</v>
      </c>
    </row>
    <row r="503" spans="1:23" x14ac:dyDescent="0.55000000000000004">
      <c r="A503">
        <v>500</v>
      </c>
      <c r="B503" s="3">
        <f t="shared" si="136"/>
        <v>44382</v>
      </c>
      <c r="C503">
        <f t="shared" si="137"/>
        <v>2.5</v>
      </c>
      <c r="D503">
        <f t="shared" si="138"/>
        <v>0.41666666666666663</v>
      </c>
      <c r="E503">
        <f t="shared" si="145"/>
        <v>0</v>
      </c>
      <c r="F503">
        <f t="shared" si="139"/>
        <v>0</v>
      </c>
      <c r="G503">
        <f t="shared" si="140"/>
        <v>0</v>
      </c>
      <c r="H503">
        <f t="shared" si="141"/>
        <v>0</v>
      </c>
      <c r="I503">
        <f t="shared" si="146"/>
        <v>0</v>
      </c>
      <c r="J503">
        <f t="shared" si="147"/>
        <v>2.5</v>
      </c>
      <c r="K503">
        <f t="shared" si="142"/>
        <v>0.41666666666666663</v>
      </c>
      <c r="M503">
        <f t="shared" si="151"/>
        <v>9.636647770590849E-2</v>
      </c>
      <c r="N503">
        <f t="shared" si="148"/>
        <v>1.2625626698386946E-26</v>
      </c>
      <c r="O503">
        <f t="shared" si="152"/>
        <v>0.90363352229409044</v>
      </c>
      <c r="P503">
        <f t="shared" si="153"/>
        <v>0.18723826197899676</v>
      </c>
      <c r="Q503">
        <f t="shared" si="149"/>
        <v>4.2805139228436933E-18</v>
      </c>
      <c r="R503">
        <f t="shared" si="154"/>
        <v>0.81276173802100149</v>
      </c>
      <c r="T503">
        <f t="shared" si="143"/>
        <v>6.1447079515998144</v>
      </c>
      <c r="U503">
        <f t="shared" si="144"/>
        <v>5.5267798185428099</v>
      </c>
      <c r="W503">
        <f t="shared" si="150"/>
        <v>1.1311694251201849E-18</v>
      </c>
    </row>
    <row r="504" spans="1:23" x14ac:dyDescent="0.55000000000000004">
      <c r="A504">
        <v>501</v>
      </c>
      <c r="B504" s="3">
        <f t="shared" si="136"/>
        <v>44383</v>
      </c>
      <c r="C504">
        <f t="shared" si="137"/>
        <v>2.5</v>
      </c>
      <c r="D504">
        <f t="shared" si="138"/>
        <v>0.41666666666666663</v>
      </c>
      <c r="E504">
        <f t="shared" si="145"/>
        <v>0</v>
      </c>
      <c r="F504">
        <f t="shared" si="139"/>
        <v>0</v>
      </c>
      <c r="G504">
        <f t="shared" si="140"/>
        <v>0</v>
      </c>
      <c r="H504">
        <f t="shared" si="141"/>
        <v>0</v>
      </c>
      <c r="I504">
        <f t="shared" si="146"/>
        <v>0</v>
      </c>
      <c r="J504">
        <f t="shared" si="147"/>
        <v>2.5</v>
      </c>
      <c r="K504">
        <f t="shared" si="142"/>
        <v>0.41666666666666663</v>
      </c>
      <c r="M504">
        <f t="shared" si="151"/>
        <v>9.636647770590849E-2</v>
      </c>
      <c r="N504">
        <f t="shared" si="148"/>
        <v>1.1028308571052968E-26</v>
      </c>
      <c r="O504">
        <f t="shared" si="152"/>
        <v>0.90363352229409044</v>
      </c>
      <c r="P504">
        <f t="shared" si="153"/>
        <v>0.18723826197899676</v>
      </c>
      <c r="Q504">
        <f t="shared" si="149"/>
        <v>3.9010432637406407E-18</v>
      </c>
      <c r="R504">
        <f t="shared" si="154"/>
        <v>0.81276173802100149</v>
      </c>
      <c r="T504">
        <f t="shared" si="143"/>
        <v>6.1447079515998144</v>
      </c>
      <c r="U504">
        <f t="shared" si="144"/>
        <v>5.5267798185428099</v>
      </c>
      <c r="W504">
        <f t="shared" si="150"/>
        <v>1.0308904364181893E-18</v>
      </c>
    </row>
    <row r="505" spans="1:23" x14ac:dyDescent="0.55000000000000004">
      <c r="A505">
        <v>502</v>
      </c>
      <c r="B505" s="3">
        <f t="shared" si="136"/>
        <v>44384</v>
      </c>
      <c r="C505">
        <f t="shared" si="137"/>
        <v>2.5</v>
      </c>
      <c r="D505">
        <f t="shared" si="138"/>
        <v>0.41666666666666663</v>
      </c>
      <c r="E505">
        <f t="shared" si="145"/>
        <v>0</v>
      </c>
      <c r="F505">
        <f t="shared" si="139"/>
        <v>0</v>
      </c>
      <c r="G505">
        <f t="shared" si="140"/>
        <v>0</v>
      </c>
      <c r="H505">
        <f t="shared" si="141"/>
        <v>0</v>
      </c>
      <c r="I505">
        <f t="shared" si="146"/>
        <v>0</v>
      </c>
      <c r="J505">
        <f t="shared" si="147"/>
        <v>2.5</v>
      </c>
      <c r="K505">
        <f t="shared" si="142"/>
        <v>0.41666666666666663</v>
      </c>
      <c r="M505">
        <f t="shared" si="151"/>
        <v>9.636647770590849E-2</v>
      </c>
      <c r="N505">
        <f t="shared" si="148"/>
        <v>9.6330734975634127E-27</v>
      </c>
      <c r="O505">
        <f t="shared" si="152"/>
        <v>0.90363352229409044</v>
      </c>
      <c r="P505">
        <f t="shared" si="153"/>
        <v>0.18723826197899676</v>
      </c>
      <c r="Q505">
        <f t="shared" si="149"/>
        <v>3.5552129533703972E-18</v>
      </c>
      <c r="R505">
        <f t="shared" si="154"/>
        <v>0.81276173802100149</v>
      </c>
      <c r="T505">
        <f t="shared" si="143"/>
        <v>6.1447079515998144</v>
      </c>
      <c r="U505">
        <f t="shared" si="144"/>
        <v>5.5267798185428099</v>
      </c>
      <c r="W505">
        <f t="shared" si="150"/>
        <v>9.3950125268420405E-19</v>
      </c>
    </row>
    <row r="506" spans="1:23" x14ac:dyDescent="0.55000000000000004">
      <c r="A506">
        <v>503</v>
      </c>
      <c r="B506" s="3">
        <f t="shared" si="136"/>
        <v>44385</v>
      </c>
      <c r="C506">
        <f t="shared" si="137"/>
        <v>2.5</v>
      </c>
      <c r="D506">
        <f t="shared" si="138"/>
        <v>0.41666666666666663</v>
      </c>
      <c r="E506">
        <f t="shared" si="145"/>
        <v>0</v>
      </c>
      <c r="F506">
        <f t="shared" si="139"/>
        <v>0</v>
      </c>
      <c r="G506">
        <f t="shared" si="140"/>
        <v>0</v>
      </c>
      <c r="H506">
        <f t="shared" si="141"/>
        <v>0</v>
      </c>
      <c r="I506">
        <f t="shared" si="146"/>
        <v>0</v>
      </c>
      <c r="J506">
        <f t="shared" si="147"/>
        <v>2.5</v>
      </c>
      <c r="K506">
        <f t="shared" si="142"/>
        <v>0.41666666666666663</v>
      </c>
      <c r="M506">
        <f t="shared" si="151"/>
        <v>9.636647770590849E-2</v>
      </c>
      <c r="N506">
        <f t="shared" si="148"/>
        <v>8.4143551489871448E-27</v>
      </c>
      <c r="O506">
        <f t="shared" si="152"/>
        <v>0.90363352229409044</v>
      </c>
      <c r="P506">
        <f t="shared" si="153"/>
        <v>0.18723826197899676</v>
      </c>
      <c r="Q506">
        <f t="shared" si="149"/>
        <v>3.240040750456285E-18</v>
      </c>
      <c r="R506">
        <f t="shared" si="154"/>
        <v>0.81276173802100149</v>
      </c>
      <c r="T506">
        <f t="shared" si="143"/>
        <v>6.1447079515998144</v>
      </c>
      <c r="U506">
        <f t="shared" si="144"/>
        <v>5.5267798185428099</v>
      </c>
      <c r="W506">
        <f t="shared" si="150"/>
        <v>8.562137862700372E-19</v>
      </c>
    </row>
    <row r="507" spans="1:23" x14ac:dyDescent="0.55000000000000004">
      <c r="A507">
        <v>504</v>
      </c>
      <c r="B507" s="3">
        <f t="shared" si="136"/>
        <v>44386</v>
      </c>
      <c r="C507">
        <f t="shared" si="137"/>
        <v>2.5</v>
      </c>
      <c r="D507">
        <f t="shared" si="138"/>
        <v>0.41666666666666663</v>
      </c>
      <c r="E507">
        <f t="shared" si="145"/>
        <v>0</v>
      </c>
      <c r="F507">
        <f t="shared" si="139"/>
        <v>0</v>
      </c>
      <c r="G507">
        <f t="shared" si="140"/>
        <v>0</v>
      </c>
      <c r="H507">
        <f t="shared" si="141"/>
        <v>0</v>
      </c>
      <c r="I507">
        <f t="shared" si="146"/>
        <v>0</v>
      </c>
      <c r="J507">
        <f t="shared" si="147"/>
        <v>2.5</v>
      </c>
      <c r="K507">
        <f t="shared" si="142"/>
        <v>0.41666666666666663</v>
      </c>
      <c r="M507">
        <f t="shared" si="151"/>
        <v>9.636647770590849E-2</v>
      </c>
      <c r="N507">
        <f t="shared" si="148"/>
        <v>7.3498216941036482E-27</v>
      </c>
      <c r="O507">
        <f t="shared" si="152"/>
        <v>0.90363352229409044</v>
      </c>
      <c r="P507">
        <f t="shared" si="153"/>
        <v>0.18723826197899676</v>
      </c>
      <c r="Q507">
        <f t="shared" si="149"/>
        <v>2.9528087915704704E-18</v>
      </c>
      <c r="R507">
        <f t="shared" si="154"/>
        <v>0.81276173802100149</v>
      </c>
      <c r="T507">
        <f t="shared" si="143"/>
        <v>6.1447079515998144</v>
      </c>
      <c r="U507">
        <f t="shared" si="144"/>
        <v>5.5267798185428099</v>
      </c>
      <c r="W507">
        <f t="shared" si="150"/>
        <v>7.803098140682218E-19</v>
      </c>
    </row>
    <row r="508" spans="1:23" x14ac:dyDescent="0.55000000000000004">
      <c r="A508">
        <v>505</v>
      </c>
      <c r="B508" s="3">
        <f t="shared" si="136"/>
        <v>44387</v>
      </c>
      <c r="C508">
        <f t="shared" si="137"/>
        <v>2.5</v>
      </c>
      <c r="D508">
        <f t="shared" si="138"/>
        <v>0.41666666666666663</v>
      </c>
      <c r="E508">
        <f t="shared" si="145"/>
        <v>0</v>
      </c>
      <c r="F508">
        <f t="shared" si="139"/>
        <v>0</v>
      </c>
      <c r="G508">
        <f t="shared" si="140"/>
        <v>0</v>
      </c>
      <c r="H508">
        <f t="shared" si="141"/>
        <v>0</v>
      </c>
      <c r="I508">
        <f t="shared" si="146"/>
        <v>0</v>
      </c>
      <c r="J508">
        <f t="shared" si="147"/>
        <v>2.5</v>
      </c>
      <c r="K508">
        <f t="shared" si="142"/>
        <v>0.41666666666666663</v>
      </c>
      <c r="M508">
        <f t="shared" si="151"/>
        <v>9.636647770590849E-2</v>
      </c>
      <c r="N508">
        <f t="shared" si="148"/>
        <v>6.4199665902643909E-27</v>
      </c>
      <c r="O508">
        <f t="shared" si="152"/>
        <v>0.90363352229409044</v>
      </c>
      <c r="P508">
        <f t="shared" si="153"/>
        <v>0.18723826197899676</v>
      </c>
      <c r="Q508">
        <f t="shared" si="149"/>
        <v>2.691040153846207E-18</v>
      </c>
      <c r="R508">
        <f t="shared" si="154"/>
        <v>0.81276173802100149</v>
      </c>
      <c r="T508">
        <f t="shared" si="143"/>
        <v>6.1447079515998144</v>
      </c>
      <c r="U508">
        <f t="shared" si="144"/>
        <v>5.5267798185428099</v>
      </c>
      <c r="W508">
        <f t="shared" si="150"/>
        <v>7.1113478396988814E-19</v>
      </c>
    </row>
    <row r="509" spans="1:23" x14ac:dyDescent="0.55000000000000004">
      <c r="A509">
        <v>506</v>
      </c>
      <c r="B509" s="3">
        <f t="shared" si="136"/>
        <v>44388</v>
      </c>
      <c r="C509">
        <f t="shared" si="137"/>
        <v>2.5</v>
      </c>
      <c r="D509">
        <f t="shared" si="138"/>
        <v>0.41666666666666663</v>
      </c>
      <c r="E509">
        <f t="shared" si="145"/>
        <v>0</v>
      </c>
      <c r="F509">
        <f t="shared" si="139"/>
        <v>0</v>
      </c>
      <c r="G509">
        <f t="shared" si="140"/>
        <v>0</v>
      </c>
      <c r="H509">
        <f t="shared" si="141"/>
        <v>0</v>
      </c>
      <c r="I509">
        <f t="shared" si="146"/>
        <v>0</v>
      </c>
      <c r="J509">
        <f t="shared" si="147"/>
        <v>2.5</v>
      </c>
      <c r="K509">
        <f t="shared" si="142"/>
        <v>0.41666666666666663</v>
      </c>
      <c r="M509">
        <f t="shared" si="151"/>
        <v>9.636647770590849E-2</v>
      </c>
      <c r="N509">
        <f t="shared" si="148"/>
        <v>5.6077511449259048E-27</v>
      </c>
      <c r="O509">
        <f t="shared" si="152"/>
        <v>0.90363352229409044</v>
      </c>
      <c r="P509">
        <f t="shared" si="153"/>
        <v>0.18723826197899676</v>
      </c>
      <c r="Q509">
        <f t="shared" si="149"/>
        <v>2.4524774954226123E-18</v>
      </c>
      <c r="R509">
        <f t="shared" si="154"/>
        <v>0.81276173802100149</v>
      </c>
      <c r="T509">
        <f t="shared" si="143"/>
        <v>6.1447079515998144</v>
      </c>
      <c r="U509">
        <f t="shared" si="144"/>
        <v>5.5267798185428099</v>
      </c>
      <c r="W509">
        <f t="shared" si="150"/>
        <v>6.4809217038462805E-19</v>
      </c>
    </row>
    <row r="510" spans="1:23" x14ac:dyDescent="0.55000000000000004">
      <c r="A510">
        <v>507</v>
      </c>
      <c r="B510" s="3">
        <f t="shared" si="136"/>
        <v>44389</v>
      </c>
      <c r="C510">
        <f t="shared" si="137"/>
        <v>2.5</v>
      </c>
      <c r="D510">
        <f t="shared" si="138"/>
        <v>0.41666666666666663</v>
      </c>
      <c r="E510">
        <f t="shared" si="145"/>
        <v>0</v>
      </c>
      <c r="F510">
        <f t="shared" si="139"/>
        <v>0</v>
      </c>
      <c r="G510">
        <f t="shared" si="140"/>
        <v>0</v>
      </c>
      <c r="H510">
        <f t="shared" si="141"/>
        <v>0</v>
      </c>
      <c r="I510">
        <f t="shared" si="146"/>
        <v>0</v>
      </c>
      <c r="J510">
        <f t="shared" si="147"/>
        <v>2.5</v>
      </c>
      <c r="K510">
        <f t="shared" si="142"/>
        <v>0.41666666666666663</v>
      </c>
      <c r="M510">
        <f t="shared" si="151"/>
        <v>9.636647770590849E-2</v>
      </c>
      <c r="N510">
        <f t="shared" si="148"/>
        <v>4.8982922981414973E-27</v>
      </c>
      <c r="O510">
        <f t="shared" si="152"/>
        <v>0.90363352229409044</v>
      </c>
      <c r="P510">
        <f t="shared" si="153"/>
        <v>0.18723826197899676</v>
      </c>
      <c r="Q510">
        <f t="shared" si="149"/>
        <v>2.2350635894294825E-18</v>
      </c>
      <c r="R510">
        <f t="shared" si="154"/>
        <v>0.81276173802100149</v>
      </c>
      <c r="T510">
        <f t="shared" si="143"/>
        <v>6.1447079515998144</v>
      </c>
      <c r="U510">
        <f t="shared" si="144"/>
        <v>5.5267798185428099</v>
      </c>
      <c r="W510">
        <f t="shared" si="150"/>
        <v>5.9063833014761235E-19</v>
      </c>
    </row>
    <row r="511" spans="1:23" x14ac:dyDescent="0.55000000000000004">
      <c r="A511">
        <v>508</v>
      </c>
      <c r="B511" s="3">
        <f t="shared" si="136"/>
        <v>44390</v>
      </c>
      <c r="C511">
        <f t="shared" si="137"/>
        <v>2.5</v>
      </c>
      <c r="D511">
        <f t="shared" si="138"/>
        <v>0.41666666666666663</v>
      </c>
      <c r="E511">
        <f t="shared" si="145"/>
        <v>0</v>
      </c>
      <c r="F511">
        <f t="shared" si="139"/>
        <v>0</v>
      </c>
      <c r="G511">
        <f t="shared" si="140"/>
        <v>0</v>
      </c>
      <c r="H511">
        <f t="shared" si="141"/>
        <v>0</v>
      </c>
      <c r="I511">
        <f t="shared" si="146"/>
        <v>0</v>
      </c>
      <c r="J511">
        <f t="shared" si="147"/>
        <v>2.5</v>
      </c>
      <c r="K511">
        <f t="shared" si="142"/>
        <v>0.41666666666666663</v>
      </c>
      <c r="M511">
        <f t="shared" si="151"/>
        <v>9.636647770590849E-2</v>
      </c>
      <c r="N511">
        <f t="shared" si="148"/>
        <v>4.2785899049286965E-27</v>
      </c>
      <c r="O511">
        <f t="shared" si="152"/>
        <v>0.90363352229409044</v>
      </c>
      <c r="P511">
        <f t="shared" si="153"/>
        <v>0.18723826197899676</v>
      </c>
      <c r="Q511">
        <f t="shared" si="149"/>
        <v>2.0369235836484496E-18</v>
      </c>
      <c r="R511">
        <f t="shared" si="154"/>
        <v>0.81276173802100149</v>
      </c>
      <c r="T511">
        <f t="shared" si="143"/>
        <v>6.1447079515998144</v>
      </c>
      <c r="U511">
        <f t="shared" si="144"/>
        <v>5.5267798185428099</v>
      </c>
      <c r="W511">
        <f t="shared" si="150"/>
        <v>5.3827781445426693E-19</v>
      </c>
    </row>
    <row r="512" spans="1:23" x14ac:dyDescent="0.55000000000000004">
      <c r="A512">
        <v>509</v>
      </c>
      <c r="B512" s="3">
        <f t="shared" si="136"/>
        <v>44391</v>
      </c>
      <c r="C512">
        <f t="shared" si="137"/>
        <v>2.5</v>
      </c>
      <c r="D512">
        <f t="shared" si="138"/>
        <v>0.41666666666666663</v>
      </c>
      <c r="E512">
        <f t="shared" si="145"/>
        <v>0</v>
      </c>
      <c r="F512">
        <f t="shared" si="139"/>
        <v>0</v>
      </c>
      <c r="G512">
        <f t="shared" si="140"/>
        <v>0</v>
      </c>
      <c r="H512">
        <f t="shared" si="141"/>
        <v>0</v>
      </c>
      <c r="I512">
        <f t="shared" si="146"/>
        <v>0</v>
      </c>
      <c r="J512">
        <f t="shared" si="147"/>
        <v>2.5</v>
      </c>
      <c r="K512">
        <f t="shared" si="142"/>
        <v>0.41666666666666663</v>
      </c>
      <c r="M512">
        <f t="shared" si="151"/>
        <v>9.636647770590849E-2</v>
      </c>
      <c r="N512">
        <f t="shared" si="148"/>
        <v>3.7372885202264289E-27</v>
      </c>
      <c r="O512">
        <f t="shared" si="152"/>
        <v>0.90363352229409044</v>
      </c>
      <c r="P512">
        <f t="shared" si="153"/>
        <v>0.18723826197899676</v>
      </c>
      <c r="Q512">
        <f t="shared" si="149"/>
        <v>1.8563488328680269E-18</v>
      </c>
      <c r="R512">
        <f t="shared" si="154"/>
        <v>0.81276173802100149</v>
      </c>
      <c r="T512">
        <f t="shared" si="143"/>
        <v>6.1447079515998144</v>
      </c>
      <c r="U512">
        <f t="shared" si="144"/>
        <v>5.5267798185428099</v>
      </c>
      <c r="W512">
        <f t="shared" si="150"/>
        <v>4.9055909639533488E-19</v>
      </c>
    </row>
    <row r="513" spans="1:23" x14ac:dyDescent="0.55000000000000004">
      <c r="A513">
        <v>510</v>
      </c>
      <c r="B513" s="3">
        <f t="shared" si="136"/>
        <v>44392</v>
      </c>
      <c r="C513">
        <f t="shared" si="137"/>
        <v>2.5</v>
      </c>
      <c r="D513">
        <f t="shared" si="138"/>
        <v>0.41666666666666663</v>
      </c>
      <c r="E513">
        <f t="shared" si="145"/>
        <v>0</v>
      </c>
      <c r="F513">
        <f t="shared" si="139"/>
        <v>0</v>
      </c>
      <c r="G513">
        <f t="shared" si="140"/>
        <v>0</v>
      </c>
      <c r="H513">
        <f t="shared" si="141"/>
        <v>0</v>
      </c>
      <c r="I513">
        <f t="shared" si="146"/>
        <v>0</v>
      </c>
      <c r="J513">
        <f t="shared" si="147"/>
        <v>2.5</v>
      </c>
      <c r="K513">
        <f t="shared" si="142"/>
        <v>0.41666666666666663</v>
      </c>
      <c r="M513">
        <f t="shared" si="151"/>
        <v>9.636647770590849E-2</v>
      </c>
      <c r="N513">
        <f t="shared" si="148"/>
        <v>3.2644693213824191E-27</v>
      </c>
      <c r="O513">
        <f t="shared" si="152"/>
        <v>0.90363352229409044</v>
      </c>
      <c r="P513">
        <f t="shared" si="153"/>
        <v>0.18723826197899676</v>
      </c>
      <c r="Q513">
        <f t="shared" si="149"/>
        <v>1.6917821645120843E-18</v>
      </c>
      <c r="R513">
        <f t="shared" si="154"/>
        <v>0.81276173802100149</v>
      </c>
      <c r="T513">
        <f t="shared" si="143"/>
        <v>6.1447079515998144</v>
      </c>
      <c r="U513">
        <f t="shared" si="144"/>
        <v>5.5267798185428099</v>
      </c>
      <c r="W513">
        <f t="shared" si="150"/>
        <v>4.4707067724904978E-19</v>
      </c>
    </row>
    <row r="514" spans="1:23" x14ac:dyDescent="0.55000000000000004">
      <c r="A514">
        <v>511</v>
      </c>
      <c r="B514" s="3">
        <f t="shared" si="136"/>
        <v>44393</v>
      </c>
      <c r="C514">
        <f t="shared" si="137"/>
        <v>2.5</v>
      </c>
      <c r="D514">
        <f t="shared" si="138"/>
        <v>0.41666666666666663</v>
      </c>
      <c r="E514">
        <f t="shared" si="145"/>
        <v>0</v>
      </c>
      <c r="F514">
        <f t="shared" si="139"/>
        <v>0</v>
      </c>
      <c r="G514">
        <f t="shared" si="140"/>
        <v>0</v>
      </c>
      <c r="H514">
        <f t="shared" si="141"/>
        <v>0</v>
      </c>
      <c r="I514">
        <f t="shared" si="146"/>
        <v>0</v>
      </c>
      <c r="J514">
        <f t="shared" si="147"/>
        <v>2.5</v>
      </c>
      <c r="K514">
        <f t="shared" si="142"/>
        <v>0.41666666666666663</v>
      </c>
      <c r="M514">
        <f t="shared" si="151"/>
        <v>9.636647770590849E-2</v>
      </c>
      <c r="N514">
        <f t="shared" si="148"/>
        <v>2.8514683553522745E-27</v>
      </c>
      <c r="O514">
        <f t="shared" si="152"/>
        <v>0.90363352229409044</v>
      </c>
      <c r="P514">
        <f t="shared" si="153"/>
        <v>0.18723826197899676</v>
      </c>
      <c r="Q514">
        <f t="shared" si="149"/>
        <v>1.5418044504810319E-18</v>
      </c>
      <c r="R514">
        <f t="shared" si="154"/>
        <v>0.81276173802100149</v>
      </c>
      <c r="T514">
        <f t="shared" si="143"/>
        <v>6.1447079515998144</v>
      </c>
      <c r="U514">
        <f t="shared" si="144"/>
        <v>5.5267798185428099</v>
      </c>
      <c r="W514">
        <f t="shared" si="150"/>
        <v>4.0743753795332688E-19</v>
      </c>
    </row>
    <row r="515" spans="1:23" x14ac:dyDescent="0.55000000000000004">
      <c r="A515">
        <v>512</v>
      </c>
      <c r="B515" s="3">
        <f t="shared" ref="B515:B578" si="155">T0+A515</f>
        <v>44394</v>
      </c>
      <c r="C515">
        <f t="shared" ref="C515:C578" si="156">R0X</f>
        <v>2.5</v>
      </c>
      <c r="D515">
        <f t="shared" ref="D515:D578" si="157">R0X*GAMMA</f>
        <v>0.41666666666666663</v>
      </c>
      <c r="E515">
        <f t="shared" si="145"/>
        <v>0</v>
      </c>
      <c r="F515">
        <f t="shared" ref="F515:F578" si="158">IF(AND(A515&gt;BEGINNING2-1,A515&lt;BEGINNING2+DURATION2),REDUCTION2,0)</f>
        <v>0</v>
      </c>
      <c r="G515">
        <f t="shared" ref="G515:G578" si="159">IF(AND(A515&gt;BEGINNING3-1,A515&lt;BEGINNING3+DURATION3),REDUCTION3,0)</f>
        <v>0</v>
      </c>
      <c r="H515">
        <f t="shared" ref="H515:H578" si="160">IF(AND(A515&gt;BEGINNING4-1,A515&lt;BEGINNING4+DURATION4),REDUCTION4,0)</f>
        <v>0</v>
      </c>
      <c r="I515">
        <f t="shared" si="146"/>
        <v>0</v>
      </c>
      <c r="J515">
        <f t="shared" si="147"/>
        <v>2.5</v>
      </c>
      <c r="K515">
        <f t="shared" ref="K515:K578" si="161">J515*GAMMA</f>
        <v>0.41666666666666663</v>
      </c>
      <c r="M515">
        <f t="shared" si="151"/>
        <v>9.636647770590849E-2</v>
      </c>
      <c r="N515">
        <f t="shared" si="148"/>
        <v>2.4907177801665449E-27</v>
      </c>
      <c r="O515">
        <f t="shared" si="152"/>
        <v>0.90363352229409044</v>
      </c>
      <c r="P515">
        <f t="shared" si="153"/>
        <v>0.18723826197899676</v>
      </c>
      <c r="Q515">
        <f t="shared" si="149"/>
        <v>1.4051223694090061E-18</v>
      </c>
      <c r="R515">
        <f t="shared" si="154"/>
        <v>0.81276173802100149</v>
      </c>
      <c r="T515">
        <f t="shared" ref="T515:T578" si="162">(O515-O$3)*1000*IFR</f>
        <v>6.1447079515998144</v>
      </c>
      <c r="U515">
        <f t="shared" ref="U515:U578" si="163">(R515-R$3)*1000*IFR</f>
        <v>5.5267798185428099</v>
      </c>
      <c r="W515">
        <f t="shared" si="150"/>
        <v>3.7131790515751511E-19</v>
      </c>
    </row>
    <row r="516" spans="1:23" x14ac:dyDescent="0.55000000000000004">
      <c r="A516">
        <v>513</v>
      </c>
      <c r="B516" s="3">
        <f t="shared" si="155"/>
        <v>44395</v>
      </c>
      <c r="C516">
        <f t="shared" si="156"/>
        <v>2.5</v>
      </c>
      <c r="D516">
        <f t="shared" si="157"/>
        <v>0.41666666666666663</v>
      </c>
      <c r="E516">
        <f t="shared" ref="E516:E579" si="164">IF(W516&gt;MC,MAX(1-1/(R0X*P515),0),0)</f>
        <v>0</v>
      </c>
      <c r="F516">
        <f t="shared" si="158"/>
        <v>0</v>
      </c>
      <c r="G516">
        <f t="shared" si="159"/>
        <v>0</v>
      </c>
      <c r="H516">
        <f t="shared" si="160"/>
        <v>0</v>
      </c>
      <c r="I516">
        <f t="shared" ref="I516:I579" si="165">E516+F516+G516+H516</f>
        <v>0</v>
      </c>
      <c r="J516">
        <f t="shared" ref="J516:J579" si="166">C516*(1-I516)</f>
        <v>2.5</v>
      </c>
      <c r="K516">
        <f t="shared" si="161"/>
        <v>0.41666666666666663</v>
      </c>
      <c r="M516">
        <f t="shared" si="151"/>
        <v>9.636647770590849E-2</v>
      </c>
      <c r="N516">
        <f t="shared" ref="N516:N579" si="167">N515+D516*M515*N515-GAMMA*N515</f>
        <v>2.1756071915696745E-27</v>
      </c>
      <c r="O516">
        <f t="shared" si="152"/>
        <v>0.90363352229409044</v>
      </c>
      <c r="P516">
        <f t="shared" si="153"/>
        <v>0.18723826197899676</v>
      </c>
      <c r="Q516">
        <f t="shared" ref="Q516:Q579" si="168">Q515+K516*P515*Q515-GAMMA*Q515</f>
        <v>1.2805572538058184E-18</v>
      </c>
      <c r="R516">
        <f t="shared" si="154"/>
        <v>0.81276173802100149</v>
      </c>
      <c r="T516">
        <f t="shared" si="162"/>
        <v>6.1447079515998144</v>
      </c>
      <c r="U516">
        <f t="shared" si="163"/>
        <v>5.5267798185428099</v>
      </c>
      <c r="W516">
        <f t="shared" ref="W516:W579" si="169">LAMDAI*BETA*Q515</f>
        <v>3.3840030396600225E-19</v>
      </c>
    </row>
    <row r="517" spans="1:23" x14ac:dyDescent="0.55000000000000004">
      <c r="A517">
        <v>514</v>
      </c>
      <c r="B517" s="3">
        <f t="shared" si="155"/>
        <v>44396</v>
      </c>
      <c r="C517">
        <f t="shared" si="156"/>
        <v>2.5</v>
      </c>
      <c r="D517">
        <f t="shared" si="157"/>
        <v>0.41666666666666663</v>
      </c>
      <c r="E517">
        <f t="shared" si="164"/>
        <v>0</v>
      </c>
      <c r="F517">
        <f t="shared" si="158"/>
        <v>0</v>
      </c>
      <c r="G517">
        <f t="shared" si="159"/>
        <v>0</v>
      </c>
      <c r="H517">
        <f t="shared" si="160"/>
        <v>0</v>
      </c>
      <c r="I517">
        <f t="shared" si="165"/>
        <v>0</v>
      </c>
      <c r="J517">
        <f t="shared" si="166"/>
        <v>2.5</v>
      </c>
      <c r="K517">
        <f t="shared" si="161"/>
        <v>0.41666666666666663</v>
      </c>
      <c r="M517">
        <f t="shared" ref="M517:M580" si="170">M516-D517*M516*N516</f>
        <v>9.636647770590849E-2</v>
      </c>
      <c r="N517">
        <f t="shared" si="167"/>
        <v>1.9003624937760676E-27</v>
      </c>
      <c r="O517">
        <f t="shared" ref="O517:O580" si="171">O516+GAMMA*N516</f>
        <v>0.90363352229409044</v>
      </c>
      <c r="P517">
        <f t="shared" ref="P517:P580" si="172">P516-K517*P516*Q516</f>
        <v>0.18723826197899676</v>
      </c>
      <c r="Q517">
        <f t="shared" si="168"/>
        <v>1.1670349259078481E-18</v>
      </c>
      <c r="R517">
        <f t="shared" ref="R517:R580" si="173">R516+GAMMA*Q516</f>
        <v>0.81276173802100149</v>
      </c>
      <c r="T517">
        <f t="shared" si="162"/>
        <v>6.1447079515998144</v>
      </c>
      <c r="U517">
        <f t="shared" si="163"/>
        <v>5.5267798185428099</v>
      </c>
      <c r="W517">
        <f t="shared" si="169"/>
        <v>3.0840087195823453E-19</v>
      </c>
    </row>
    <row r="518" spans="1:23" x14ac:dyDescent="0.55000000000000004">
      <c r="A518">
        <v>515</v>
      </c>
      <c r="B518" s="3">
        <f t="shared" si="155"/>
        <v>44397</v>
      </c>
      <c r="C518">
        <f t="shared" si="156"/>
        <v>2.5</v>
      </c>
      <c r="D518">
        <f t="shared" si="157"/>
        <v>0.41666666666666663</v>
      </c>
      <c r="E518">
        <f t="shared" si="164"/>
        <v>0</v>
      </c>
      <c r="F518">
        <f t="shared" si="158"/>
        <v>0</v>
      </c>
      <c r="G518">
        <f t="shared" si="159"/>
        <v>0</v>
      </c>
      <c r="H518">
        <f t="shared" si="160"/>
        <v>0</v>
      </c>
      <c r="I518">
        <f t="shared" si="165"/>
        <v>0</v>
      </c>
      <c r="J518">
        <f t="shared" si="166"/>
        <v>2.5</v>
      </c>
      <c r="K518">
        <f t="shared" si="161"/>
        <v>0.41666666666666663</v>
      </c>
      <c r="M518">
        <f t="shared" si="170"/>
        <v>9.636647770590849E-2</v>
      </c>
      <c r="N518">
        <f t="shared" si="167"/>
        <v>1.6599400947673966E-27</v>
      </c>
      <c r="O518">
        <f t="shared" si="171"/>
        <v>0.90363352229409044</v>
      </c>
      <c r="P518">
        <f t="shared" si="172"/>
        <v>0.18723826197899676</v>
      </c>
      <c r="Q518">
        <f t="shared" si="168"/>
        <v>1.0635764345881121E-18</v>
      </c>
      <c r="R518">
        <f t="shared" si="173"/>
        <v>0.81276173802100149</v>
      </c>
      <c r="T518">
        <f t="shared" si="162"/>
        <v>6.1447079515998144</v>
      </c>
      <c r="U518">
        <f t="shared" si="163"/>
        <v>5.5267798185428099</v>
      </c>
      <c r="W518">
        <f t="shared" si="169"/>
        <v>2.810609113228067E-19</v>
      </c>
    </row>
    <row r="519" spans="1:23" x14ac:dyDescent="0.55000000000000004">
      <c r="A519">
        <v>516</v>
      </c>
      <c r="B519" s="3">
        <f t="shared" si="155"/>
        <v>44398</v>
      </c>
      <c r="C519">
        <f t="shared" si="156"/>
        <v>2.5</v>
      </c>
      <c r="D519">
        <f t="shared" si="157"/>
        <v>0.41666666666666663</v>
      </c>
      <c r="E519">
        <f t="shared" si="164"/>
        <v>0</v>
      </c>
      <c r="F519">
        <f t="shared" si="158"/>
        <v>0</v>
      </c>
      <c r="G519">
        <f t="shared" si="159"/>
        <v>0</v>
      </c>
      <c r="H519">
        <f t="shared" si="160"/>
        <v>0</v>
      </c>
      <c r="I519">
        <f t="shared" si="165"/>
        <v>0</v>
      </c>
      <c r="J519">
        <f t="shared" si="166"/>
        <v>2.5</v>
      </c>
      <c r="K519">
        <f t="shared" si="161"/>
        <v>0.41666666666666663</v>
      </c>
      <c r="M519">
        <f t="shared" si="170"/>
        <v>9.636647770590849E-2</v>
      </c>
      <c r="N519">
        <f t="shared" si="167"/>
        <v>1.4499344873626415E-27</v>
      </c>
      <c r="O519">
        <f t="shared" si="171"/>
        <v>0.90363352229409044</v>
      </c>
      <c r="P519">
        <f t="shared" si="172"/>
        <v>0.18723826197899676</v>
      </c>
      <c r="Q519">
        <f t="shared" si="168"/>
        <v>9.6928961344596683E-19</v>
      </c>
      <c r="R519">
        <f t="shared" si="173"/>
        <v>0.81276173802100149</v>
      </c>
      <c r="T519">
        <f t="shared" si="162"/>
        <v>6.1447079515998144</v>
      </c>
      <c r="U519">
        <f t="shared" si="163"/>
        <v>5.5267798185428099</v>
      </c>
      <c r="W519">
        <f t="shared" si="169"/>
        <v>2.5614465799663693E-19</v>
      </c>
    </row>
    <row r="520" spans="1:23" x14ac:dyDescent="0.55000000000000004">
      <c r="A520">
        <v>517</v>
      </c>
      <c r="B520" s="3">
        <f t="shared" si="155"/>
        <v>44399</v>
      </c>
      <c r="C520">
        <f t="shared" si="156"/>
        <v>2.5</v>
      </c>
      <c r="D520">
        <f t="shared" si="157"/>
        <v>0.41666666666666663</v>
      </c>
      <c r="E520">
        <f t="shared" si="164"/>
        <v>0</v>
      </c>
      <c r="F520">
        <f t="shared" si="158"/>
        <v>0</v>
      </c>
      <c r="G520">
        <f t="shared" si="159"/>
        <v>0</v>
      </c>
      <c r="H520">
        <f t="shared" si="160"/>
        <v>0</v>
      </c>
      <c r="I520">
        <f t="shared" si="165"/>
        <v>0</v>
      </c>
      <c r="J520">
        <f t="shared" si="166"/>
        <v>2.5</v>
      </c>
      <c r="K520">
        <f t="shared" si="161"/>
        <v>0.41666666666666663</v>
      </c>
      <c r="M520">
        <f t="shared" si="170"/>
        <v>9.636647770590849E-2</v>
      </c>
      <c r="N520">
        <f t="shared" si="167"/>
        <v>1.2664975225736429E-27</v>
      </c>
      <c r="O520">
        <f t="shared" si="171"/>
        <v>0.90363352229409044</v>
      </c>
      <c r="P520">
        <f t="shared" si="172"/>
        <v>0.18723826197899676</v>
      </c>
      <c r="Q520">
        <f t="shared" si="168"/>
        <v>8.8336138727827105E-19</v>
      </c>
      <c r="R520">
        <f t="shared" si="173"/>
        <v>0.81276173802100149</v>
      </c>
      <c r="T520">
        <f t="shared" si="162"/>
        <v>6.1447079515998144</v>
      </c>
      <c r="U520">
        <f t="shared" si="163"/>
        <v>5.5267798185428099</v>
      </c>
      <c r="W520">
        <f t="shared" si="169"/>
        <v>2.3343724857157032E-19</v>
      </c>
    </row>
    <row r="521" spans="1:23" x14ac:dyDescent="0.55000000000000004">
      <c r="A521">
        <v>518</v>
      </c>
      <c r="B521" s="3">
        <f t="shared" si="155"/>
        <v>44400</v>
      </c>
      <c r="C521">
        <f t="shared" si="156"/>
        <v>2.5</v>
      </c>
      <c r="D521">
        <f t="shared" si="157"/>
        <v>0.41666666666666663</v>
      </c>
      <c r="E521">
        <f t="shared" si="164"/>
        <v>0</v>
      </c>
      <c r="F521">
        <f t="shared" si="158"/>
        <v>0</v>
      </c>
      <c r="G521">
        <f t="shared" si="159"/>
        <v>0</v>
      </c>
      <c r="H521">
        <f t="shared" si="160"/>
        <v>0</v>
      </c>
      <c r="I521">
        <f t="shared" si="165"/>
        <v>0</v>
      </c>
      <c r="J521">
        <f t="shared" si="166"/>
        <v>2.5</v>
      </c>
      <c r="K521">
        <f t="shared" si="161"/>
        <v>0.41666666666666663</v>
      </c>
      <c r="M521">
        <f t="shared" si="170"/>
        <v>9.636647770590849E-2</v>
      </c>
      <c r="N521">
        <f t="shared" si="167"/>
        <v>1.1062678960087363E-27</v>
      </c>
      <c r="O521">
        <f t="shared" si="171"/>
        <v>0.90363352229409044</v>
      </c>
      <c r="P521">
        <f t="shared" si="172"/>
        <v>0.18723826197899676</v>
      </c>
      <c r="Q521">
        <f t="shared" si="168"/>
        <v>8.0505076058745043E-19</v>
      </c>
      <c r="R521">
        <f t="shared" si="173"/>
        <v>0.81276173802100149</v>
      </c>
      <c r="T521">
        <f t="shared" si="162"/>
        <v>6.1447079515998144</v>
      </c>
      <c r="U521">
        <f t="shared" si="163"/>
        <v>5.5267798185428099</v>
      </c>
      <c r="W521">
        <f t="shared" si="169"/>
        <v>2.1274286743618357E-19</v>
      </c>
    </row>
    <row r="522" spans="1:23" x14ac:dyDescent="0.55000000000000004">
      <c r="A522">
        <v>519</v>
      </c>
      <c r="B522" s="3">
        <f t="shared" si="155"/>
        <v>44401</v>
      </c>
      <c r="C522">
        <f t="shared" si="156"/>
        <v>2.5</v>
      </c>
      <c r="D522">
        <f t="shared" si="157"/>
        <v>0.41666666666666663</v>
      </c>
      <c r="E522">
        <f t="shared" si="164"/>
        <v>0</v>
      </c>
      <c r="F522">
        <f t="shared" si="158"/>
        <v>0</v>
      </c>
      <c r="G522">
        <f t="shared" si="159"/>
        <v>0</v>
      </c>
      <c r="H522">
        <f t="shared" si="160"/>
        <v>0</v>
      </c>
      <c r="I522">
        <f t="shared" si="165"/>
        <v>0</v>
      </c>
      <c r="J522">
        <f t="shared" si="166"/>
        <v>2.5</v>
      </c>
      <c r="K522">
        <f t="shared" si="161"/>
        <v>0.41666666666666663</v>
      </c>
      <c r="M522">
        <f t="shared" si="170"/>
        <v>9.636647770590849E-2</v>
      </c>
      <c r="N522">
        <f t="shared" si="167"/>
        <v>9.6630955523123366E-28</v>
      </c>
      <c r="O522">
        <f t="shared" si="171"/>
        <v>0.90363352229409044</v>
      </c>
      <c r="P522">
        <f t="shared" si="172"/>
        <v>0.18723826197899676</v>
      </c>
      <c r="Q522">
        <f t="shared" si="168"/>
        <v>7.3368242766340188E-19</v>
      </c>
      <c r="R522">
        <f t="shared" si="173"/>
        <v>0.81276173802100149</v>
      </c>
      <c r="T522">
        <f t="shared" si="162"/>
        <v>6.1447079515998144</v>
      </c>
      <c r="U522">
        <f t="shared" si="163"/>
        <v>5.5267798185428099</v>
      </c>
      <c r="W522">
        <f t="shared" si="169"/>
        <v>1.9388305817481095E-19</v>
      </c>
    </row>
    <row r="523" spans="1:23" x14ac:dyDescent="0.55000000000000004">
      <c r="A523">
        <v>520</v>
      </c>
      <c r="B523" s="3">
        <f t="shared" si="155"/>
        <v>44402</v>
      </c>
      <c r="C523">
        <f t="shared" si="156"/>
        <v>2.5</v>
      </c>
      <c r="D523">
        <f t="shared" si="157"/>
        <v>0.41666666666666663</v>
      </c>
      <c r="E523">
        <f t="shared" si="164"/>
        <v>0</v>
      </c>
      <c r="F523">
        <f t="shared" si="158"/>
        <v>0</v>
      </c>
      <c r="G523">
        <f t="shared" si="159"/>
        <v>0</v>
      </c>
      <c r="H523">
        <f t="shared" si="160"/>
        <v>0</v>
      </c>
      <c r="I523">
        <f t="shared" si="165"/>
        <v>0</v>
      </c>
      <c r="J523">
        <f t="shared" si="166"/>
        <v>2.5</v>
      </c>
      <c r="K523">
        <f t="shared" si="161"/>
        <v>0.41666666666666663</v>
      </c>
      <c r="M523">
        <f t="shared" si="170"/>
        <v>9.636647770590849E-2</v>
      </c>
      <c r="N523">
        <f t="shared" si="167"/>
        <v>8.4405789944736013E-28</v>
      </c>
      <c r="O523">
        <f t="shared" si="171"/>
        <v>0.90363352229409044</v>
      </c>
      <c r="P523">
        <f t="shared" si="172"/>
        <v>0.18723826197899676</v>
      </c>
      <c r="Q523">
        <f t="shared" si="168"/>
        <v>6.6864094913626255E-19</v>
      </c>
      <c r="R523">
        <f t="shared" si="173"/>
        <v>0.81276173802100149</v>
      </c>
      <c r="T523">
        <f t="shared" si="162"/>
        <v>6.1447079515998144</v>
      </c>
      <c r="U523">
        <f t="shared" si="163"/>
        <v>5.5267798185428099</v>
      </c>
      <c r="W523">
        <f t="shared" si="169"/>
        <v>1.7669518466226925E-19</v>
      </c>
    </row>
    <row r="524" spans="1:23" x14ac:dyDescent="0.55000000000000004">
      <c r="A524">
        <v>521</v>
      </c>
      <c r="B524" s="3">
        <f t="shared" si="155"/>
        <v>44403</v>
      </c>
      <c r="C524">
        <f t="shared" si="156"/>
        <v>2.5</v>
      </c>
      <c r="D524">
        <f t="shared" si="157"/>
        <v>0.41666666666666663</v>
      </c>
      <c r="E524">
        <f t="shared" si="164"/>
        <v>0</v>
      </c>
      <c r="F524">
        <f t="shared" si="158"/>
        <v>0</v>
      </c>
      <c r="G524">
        <f t="shared" si="159"/>
        <v>0</v>
      </c>
      <c r="H524">
        <f t="shared" si="160"/>
        <v>0</v>
      </c>
      <c r="I524">
        <f t="shared" si="165"/>
        <v>0</v>
      </c>
      <c r="J524">
        <f t="shared" si="166"/>
        <v>2.5</v>
      </c>
      <c r="K524">
        <f t="shared" si="161"/>
        <v>0.41666666666666663</v>
      </c>
      <c r="M524">
        <f t="shared" si="170"/>
        <v>9.636647770590849E-2</v>
      </c>
      <c r="N524">
        <f t="shared" si="167"/>
        <v>7.3727278568512928E-28</v>
      </c>
      <c r="O524">
        <f t="shared" si="171"/>
        <v>0.90363352229409044</v>
      </c>
      <c r="P524">
        <f t="shared" si="172"/>
        <v>0.18723826197899676</v>
      </c>
      <c r="Q524">
        <f t="shared" si="168"/>
        <v>6.0936544478199402E-19</v>
      </c>
      <c r="R524">
        <f t="shared" si="173"/>
        <v>0.81276173802100149</v>
      </c>
      <c r="T524">
        <f t="shared" si="162"/>
        <v>6.1447079515998144</v>
      </c>
      <c r="U524">
        <f t="shared" si="163"/>
        <v>5.5267798185428099</v>
      </c>
      <c r="W524">
        <f t="shared" si="169"/>
        <v>1.6103102858364987E-19</v>
      </c>
    </row>
    <row r="525" spans="1:23" x14ac:dyDescent="0.55000000000000004">
      <c r="A525">
        <v>522</v>
      </c>
      <c r="B525" s="3">
        <f t="shared" si="155"/>
        <v>44404</v>
      </c>
      <c r="C525">
        <f t="shared" si="156"/>
        <v>2.5</v>
      </c>
      <c r="D525">
        <f t="shared" si="157"/>
        <v>0.41666666666666663</v>
      </c>
      <c r="E525">
        <f t="shared" si="164"/>
        <v>0</v>
      </c>
      <c r="F525">
        <f t="shared" si="158"/>
        <v>0</v>
      </c>
      <c r="G525">
        <f t="shared" si="159"/>
        <v>0</v>
      </c>
      <c r="H525">
        <f t="shared" si="160"/>
        <v>0</v>
      </c>
      <c r="I525">
        <f t="shared" si="165"/>
        <v>0</v>
      </c>
      <c r="J525">
        <f t="shared" si="166"/>
        <v>2.5</v>
      </c>
      <c r="K525">
        <f t="shared" si="161"/>
        <v>0.41666666666666663</v>
      </c>
      <c r="M525">
        <f t="shared" si="170"/>
        <v>9.636647770590849E-2</v>
      </c>
      <c r="N525">
        <f t="shared" si="167"/>
        <v>6.4399748034798232E-28</v>
      </c>
      <c r="O525">
        <f t="shared" si="171"/>
        <v>0.90363352229409044</v>
      </c>
      <c r="P525">
        <f t="shared" si="172"/>
        <v>0.18723826197899676</v>
      </c>
      <c r="Q525">
        <f t="shared" si="168"/>
        <v>5.5534475681459453E-19</v>
      </c>
      <c r="R525">
        <f t="shared" si="173"/>
        <v>0.81276173802100149</v>
      </c>
      <c r="T525">
        <f t="shared" si="162"/>
        <v>6.1447079515998144</v>
      </c>
      <c r="U525">
        <f t="shared" si="163"/>
        <v>5.5267798185428099</v>
      </c>
      <c r="W525">
        <f t="shared" si="169"/>
        <v>1.4675551128499686E-19</v>
      </c>
    </row>
    <row r="526" spans="1:23" x14ac:dyDescent="0.55000000000000004">
      <c r="A526">
        <v>523</v>
      </c>
      <c r="B526" s="3">
        <f t="shared" si="155"/>
        <v>44405</v>
      </c>
      <c r="C526">
        <f t="shared" si="156"/>
        <v>2.5</v>
      </c>
      <c r="D526">
        <f t="shared" si="157"/>
        <v>0.41666666666666663</v>
      </c>
      <c r="E526">
        <f t="shared" si="164"/>
        <v>0</v>
      </c>
      <c r="F526">
        <f t="shared" si="158"/>
        <v>0</v>
      </c>
      <c r="G526">
        <f t="shared" si="159"/>
        <v>0</v>
      </c>
      <c r="H526">
        <f t="shared" si="160"/>
        <v>0</v>
      </c>
      <c r="I526">
        <f t="shared" si="165"/>
        <v>0</v>
      </c>
      <c r="J526">
        <f t="shared" si="166"/>
        <v>2.5</v>
      </c>
      <c r="K526">
        <f t="shared" si="161"/>
        <v>0.41666666666666663</v>
      </c>
      <c r="M526">
        <f t="shared" si="170"/>
        <v>9.636647770590849E-2</v>
      </c>
      <c r="N526">
        <f t="shared" si="167"/>
        <v>5.6252280397024159E-28</v>
      </c>
      <c r="O526">
        <f t="shared" si="171"/>
        <v>0.90363352229409044</v>
      </c>
      <c r="P526">
        <f t="shared" si="172"/>
        <v>0.18723826197899676</v>
      </c>
      <c r="Q526">
        <f t="shared" si="168"/>
        <v>5.0611304195595932E-19</v>
      </c>
      <c r="R526">
        <f t="shared" si="173"/>
        <v>0.81276173802100149</v>
      </c>
      <c r="T526">
        <f t="shared" si="162"/>
        <v>6.1447079515998144</v>
      </c>
      <c r="U526">
        <f t="shared" si="163"/>
        <v>5.5267798185428099</v>
      </c>
      <c r="W526">
        <f t="shared" si="169"/>
        <v>1.3374552893284816E-19</v>
      </c>
    </row>
    <row r="527" spans="1:23" x14ac:dyDescent="0.55000000000000004">
      <c r="A527">
        <v>524</v>
      </c>
      <c r="B527" s="3">
        <f t="shared" si="155"/>
        <v>44406</v>
      </c>
      <c r="C527">
        <f t="shared" si="156"/>
        <v>2.5</v>
      </c>
      <c r="D527">
        <f t="shared" si="157"/>
        <v>0.41666666666666663</v>
      </c>
      <c r="E527">
        <f t="shared" si="164"/>
        <v>0</v>
      </c>
      <c r="F527">
        <f t="shared" si="158"/>
        <v>0</v>
      </c>
      <c r="G527">
        <f t="shared" si="159"/>
        <v>0</v>
      </c>
      <c r="H527">
        <f t="shared" si="160"/>
        <v>0</v>
      </c>
      <c r="I527">
        <f t="shared" si="165"/>
        <v>0</v>
      </c>
      <c r="J527">
        <f t="shared" si="166"/>
        <v>2.5</v>
      </c>
      <c r="K527">
        <f t="shared" si="161"/>
        <v>0.41666666666666663</v>
      </c>
      <c r="M527">
        <f t="shared" si="170"/>
        <v>9.636647770590849E-2</v>
      </c>
      <c r="N527">
        <f t="shared" si="167"/>
        <v>4.9135581216181112E-28</v>
      </c>
      <c r="O527">
        <f t="shared" si="171"/>
        <v>0.90363352229409044</v>
      </c>
      <c r="P527">
        <f t="shared" si="172"/>
        <v>0.18723826197899676</v>
      </c>
      <c r="Q527">
        <f t="shared" si="168"/>
        <v>4.6124575427193979E-19</v>
      </c>
      <c r="R527">
        <f t="shared" si="173"/>
        <v>0.81276173802100149</v>
      </c>
      <c r="T527">
        <f t="shared" si="162"/>
        <v>6.1447079515998144</v>
      </c>
      <c r="U527">
        <f t="shared" si="163"/>
        <v>5.5267798185428099</v>
      </c>
      <c r="W527">
        <f t="shared" si="169"/>
        <v>1.2188889093772686E-19</v>
      </c>
    </row>
    <row r="528" spans="1:23" x14ac:dyDescent="0.55000000000000004">
      <c r="A528">
        <v>525</v>
      </c>
      <c r="B528" s="3">
        <f t="shared" si="155"/>
        <v>44407</v>
      </c>
      <c r="C528">
        <f t="shared" si="156"/>
        <v>2.5</v>
      </c>
      <c r="D528">
        <f t="shared" si="157"/>
        <v>0.41666666666666663</v>
      </c>
      <c r="E528">
        <f t="shared" si="164"/>
        <v>0</v>
      </c>
      <c r="F528">
        <f t="shared" si="158"/>
        <v>0</v>
      </c>
      <c r="G528">
        <f t="shared" si="159"/>
        <v>0</v>
      </c>
      <c r="H528">
        <f t="shared" si="160"/>
        <v>0</v>
      </c>
      <c r="I528">
        <f t="shared" si="165"/>
        <v>0</v>
      </c>
      <c r="J528">
        <f t="shared" si="166"/>
        <v>2.5</v>
      </c>
      <c r="K528">
        <f t="shared" si="161"/>
        <v>0.41666666666666663</v>
      </c>
      <c r="M528">
        <f t="shared" si="170"/>
        <v>9.636647770590849E-2</v>
      </c>
      <c r="N528">
        <f t="shared" si="167"/>
        <v>4.2919243885082582E-28</v>
      </c>
      <c r="O528">
        <f t="shared" si="171"/>
        <v>0.90363352229409044</v>
      </c>
      <c r="P528">
        <f t="shared" si="172"/>
        <v>0.18723826197899676</v>
      </c>
      <c r="Q528">
        <f t="shared" si="168"/>
        <v>4.2035598413289547E-19</v>
      </c>
      <c r="R528">
        <f t="shared" si="173"/>
        <v>0.81276173802100149</v>
      </c>
      <c r="T528">
        <f t="shared" si="162"/>
        <v>6.1447079515998144</v>
      </c>
      <c r="U528">
        <f t="shared" si="163"/>
        <v>5.5267798185428099</v>
      </c>
      <c r="W528">
        <f t="shared" si="169"/>
        <v>1.1108335248715881E-19</v>
      </c>
    </row>
    <row r="529" spans="1:23" x14ac:dyDescent="0.55000000000000004">
      <c r="A529">
        <v>526</v>
      </c>
      <c r="B529" s="3">
        <f t="shared" si="155"/>
        <v>44408</v>
      </c>
      <c r="C529">
        <f t="shared" si="156"/>
        <v>2.5</v>
      </c>
      <c r="D529">
        <f t="shared" si="157"/>
        <v>0.41666666666666663</v>
      </c>
      <c r="E529">
        <f t="shared" si="164"/>
        <v>0</v>
      </c>
      <c r="F529">
        <f t="shared" si="158"/>
        <v>0</v>
      </c>
      <c r="G529">
        <f t="shared" si="159"/>
        <v>0</v>
      </c>
      <c r="H529">
        <f t="shared" si="160"/>
        <v>0</v>
      </c>
      <c r="I529">
        <f t="shared" si="165"/>
        <v>0</v>
      </c>
      <c r="J529">
        <f t="shared" si="166"/>
        <v>2.5</v>
      </c>
      <c r="K529">
        <f t="shared" si="161"/>
        <v>0.41666666666666663</v>
      </c>
      <c r="M529">
        <f t="shared" si="170"/>
        <v>9.636647770590849E-2</v>
      </c>
      <c r="N529">
        <f t="shared" si="167"/>
        <v>3.7489360053821421E-28</v>
      </c>
      <c r="O529">
        <f t="shared" si="171"/>
        <v>0.90363352229409044</v>
      </c>
      <c r="P529">
        <f t="shared" si="172"/>
        <v>0.18723826197899676</v>
      </c>
      <c r="Q529">
        <f t="shared" si="168"/>
        <v>3.8309112172804379E-19</v>
      </c>
      <c r="R529">
        <f t="shared" si="173"/>
        <v>0.81276173802100149</v>
      </c>
      <c r="T529">
        <f t="shared" si="162"/>
        <v>6.1447079515998144</v>
      </c>
      <c r="U529">
        <f t="shared" si="163"/>
        <v>5.5267798185428099</v>
      </c>
      <c r="W529">
        <f t="shared" si="169"/>
        <v>1.0123573284533897E-19</v>
      </c>
    </row>
    <row r="530" spans="1:23" x14ac:dyDescent="0.55000000000000004">
      <c r="A530">
        <v>527</v>
      </c>
      <c r="B530" s="3">
        <f t="shared" si="155"/>
        <v>44409</v>
      </c>
      <c r="C530">
        <f t="shared" si="156"/>
        <v>2.5</v>
      </c>
      <c r="D530">
        <f t="shared" si="157"/>
        <v>0.41666666666666663</v>
      </c>
      <c r="E530">
        <f t="shared" si="164"/>
        <v>0</v>
      </c>
      <c r="F530">
        <f t="shared" si="158"/>
        <v>0</v>
      </c>
      <c r="G530">
        <f t="shared" si="159"/>
        <v>0</v>
      </c>
      <c r="H530">
        <f t="shared" si="160"/>
        <v>0</v>
      </c>
      <c r="I530">
        <f t="shared" si="165"/>
        <v>0</v>
      </c>
      <c r="J530">
        <f t="shared" si="166"/>
        <v>2.5</v>
      </c>
      <c r="K530">
        <f t="shared" si="161"/>
        <v>0.41666666666666663</v>
      </c>
      <c r="M530">
        <f t="shared" si="170"/>
        <v>9.636647770590849E-2</v>
      </c>
      <c r="N530">
        <f t="shared" si="167"/>
        <v>3.2746432369782587E-28</v>
      </c>
      <c r="O530">
        <f t="shared" si="171"/>
        <v>0.90363352229409044</v>
      </c>
      <c r="P530">
        <f t="shared" si="172"/>
        <v>0.18723826197899676</v>
      </c>
      <c r="Q530">
        <f t="shared" si="168"/>
        <v>3.491298163616795E-19</v>
      </c>
      <c r="R530">
        <f t="shared" si="173"/>
        <v>0.81276173802100149</v>
      </c>
      <c r="T530">
        <f t="shared" si="162"/>
        <v>6.1447079515998144</v>
      </c>
      <c r="U530">
        <f t="shared" si="163"/>
        <v>5.5267798185428099</v>
      </c>
      <c r="W530">
        <f t="shared" si="169"/>
        <v>9.2261111816170526E-20</v>
      </c>
    </row>
    <row r="531" spans="1:23" x14ac:dyDescent="0.55000000000000004">
      <c r="A531">
        <v>528</v>
      </c>
      <c r="B531" s="3">
        <f t="shared" si="155"/>
        <v>44410</v>
      </c>
      <c r="C531">
        <f t="shared" si="156"/>
        <v>2.5</v>
      </c>
      <c r="D531">
        <f t="shared" si="157"/>
        <v>0.41666666666666663</v>
      </c>
      <c r="E531">
        <f t="shared" si="164"/>
        <v>0</v>
      </c>
      <c r="F531">
        <f t="shared" si="158"/>
        <v>0</v>
      </c>
      <c r="G531">
        <f t="shared" si="159"/>
        <v>0</v>
      </c>
      <c r="H531">
        <f t="shared" si="160"/>
        <v>0</v>
      </c>
      <c r="I531">
        <f t="shared" si="165"/>
        <v>0</v>
      </c>
      <c r="J531">
        <f t="shared" si="166"/>
        <v>2.5</v>
      </c>
      <c r="K531">
        <f t="shared" si="161"/>
        <v>0.41666666666666663</v>
      </c>
      <c r="M531">
        <f t="shared" si="170"/>
        <v>9.636647770590849E-2</v>
      </c>
      <c r="N531">
        <f t="shared" si="167"/>
        <v>2.8603551285198281E-28</v>
      </c>
      <c r="O531">
        <f t="shared" si="171"/>
        <v>0.90363352229409044</v>
      </c>
      <c r="P531">
        <f t="shared" si="172"/>
        <v>0.18723826197899676</v>
      </c>
      <c r="Q531">
        <f t="shared" si="168"/>
        <v>3.181792053099859E-19</v>
      </c>
      <c r="R531">
        <f t="shared" si="173"/>
        <v>0.81276173802100149</v>
      </c>
      <c r="T531">
        <f t="shared" si="162"/>
        <v>6.1447079515998144</v>
      </c>
      <c r="U531">
        <f t="shared" si="163"/>
        <v>5.5267798185428099</v>
      </c>
      <c r="W531">
        <f t="shared" si="169"/>
        <v>8.4082097440437796E-20</v>
      </c>
    </row>
    <row r="532" spans="1:23" x14ac:dyDescent="0.55000000000000004">
      <c r="A532">
        <v>529</v>
      </c>
      <c r="B532" s="3">
        <f t="shared" si="155"/>
        <v>44411</v>
      </c>
      <c r="C532">
        <f t="shared" si="156"/>
        <v>2.5</v>
      </c>
      <c r="D532">
        <f t="shared" si="157"/>
        <v>0.41666666666666663</v>
      </c>
      <c r="E532">
        <f t="shared" si="164"/>
        <v>0</v>
      </c>
      <c r="F532">
        <f t="shared" si="158"/>
        <v>0</v>
      </c>
      <c r="G532">
        <f t="shared" si="159"/>
        <v>0</v>
      </c>
      <c r="H532">
        <f t="shared" si="160"/>
        <v>0</v>
      </c>
      <c r="I532">
        <f t="shared" si="165"/>
        <v>0</v>
      </c>
      <c r="J532">
        <f t="shared" si="166"/>
        <v>2.5</v>
      </c>
      <c r="K532">
        <f t="shared" si="161"/>
        <v>0.41666666666666663</v>
      </c>
      <c r="M532">
        <f t="shared" si="170"/>
        <v>9.636647770590849E-2</v>
      </c>
      <c r="N532">
        <f t="shared" si="167"/>
        <v>2.4984802524013094E-28</v>
      </c>
      <c r="O532">
        <f t="shared" si="171"/>
        <v>0.90363352229409044</v>
      </c>
      <c r="P532">
        <f t="shared" si="172"/>
        <v>0.18723826197899676</v>
      </c>
      <c r="Q532">
        <f t="shared" si="168"/>
        <v>2.8997238834169663E-19</v>
      </c>
      <c r="R532">
        <f t="shared" si="173"/>
        <v>0.81276173802100149</v>
      </c>
      <c r="T532">
        <f t="shared" si="162"/>
        <v>6.1447079515998144</v>
      </c>
      <c r="U532">
        <f t="shared" si="163"/>
        <v>5.5267798185428099</v>
      </c>
      <c r="W532">
        <f t="shared" si="169"/>
        <v>7.6628158612154922E-20</v>
      </c>
    </row>
    <row r="533" spans="1:23" x14ac:dyDescent="0.55000000000000004">
      <c r="A533">
        <v>530</v>
      </c>
      <c r="B533" s="3">
        <f t="shared" si="155"/>
        <v>44412</v>
      </c>
      <c r="C533">
        <f t="shared" si="156"/>
        <v>2.5</v>
      </c>
      <c r="D533">
        <f t="shared" si="157"/>
        <v>0.41666666666666663</v>
      </c>
      <c r="E533">
        <f t="shared" si="164"/>
        <v>0</v>
      </c>
      <c r="F533">
        <f t="shared" si="158"/>
        <v>0</v>
      </c>
      <c r="G533">
        <f t="shared" si="159"/>
        <v>0</v>
      </c>
      <c r="H533">
        <f t="shared" si="160"/>
        <v>0</v>
      </c>
      <c r="I533">
        <f t="shared" si="165"/>
        <v>0</v>
      </c>
      <c r="J533">
        <f t="shared" si="166"/>
        <v>2.5</v>
      </c>
      <c r="K533">
        <f t="shared" si="161"/>
        <v>0.41666666666666663</v>
      </c>
      <c r="M533">
        <f t="shared" si="170"/>
        <v>9.636647770590849E-2</v>
      </c>
      <c r="N533">
        <f t="shared" si="167"/>
        <v>2.1823876026434592E-28</v>
      </c>
      <c r="O533">
        <f t="shared" si="171"/>
        <v>0.90363352229409044</v>
      </c>
      <c r="P533">
        <f t="shared" si="172"/>
        <v>0.18723826197899676</v>
      </c>
      <c r="Q533">
        <f t="shared" si="168"/>
        <v>2.6426612612432967E-19</v>
      </c>
      <c r="R533">
        <f t="shared" si="173"/>
        <v>0.81276173802100149</v>
      </c>
      <c r="T533">
        <f t="shared" si="162"/>
        <v>6.1447079515998144</v>
      </c>
      <c r="U533">
        <f t="shared" si="163"/>
        <v>5.5267798185428099</v>
      </c>
      <c r="W533">
        <f t="shared" si="169"/>
        <v>6.9835016858958595E-20</v>
      </c>
    </row>
    <row r="534" spans="1:23" x14ac:dyDescent="0.55000000000000004">
      <c r="A534">
        <v>531</v>
      </c>
      <c r="B534" s="3">
        <f t="shared" si="155"/>
        <v>44413</v>
      </c>
      <c r="C534">
        <f t="shared" si="156"/>
        <v>2.5</v>
      </c>
      <c r="D534">
        <f t="shared" si="157"/>
        <v>0.41666666666666663</v>
      </c>
      <c r="E534">
        <f t="shared" si="164"/>
        <v>0</v>
      </c>
      <c r="F534">
        <f t="shared" si="158"/>
        <v>0</v>
      </c>
      <c r="G534">
        <f t="shared" si="159"/>
        <v>0</v>
      </c>
      <c r="H534">
        <f t="shared" si="160"/>
        <v>0</v>
      </c>
      <c r="I534">
        <f t="shared" si="165"/>
        <v>0</v>
      </c>
      <c r="J534">
        <f t="shared" si="166"/>
        <v>2.5</v>
      </c>
      <c r="K534">
        <f t="shared" si="161"/>
        <v>0.41666666666666663</v>
      </c>
      <c r="M534">
        <f t="shared" si="170"/>
        <v>9.636647770590849E-2</v>
      </c>
      <c r="N534">
        <f t="shared" si="167"/>
        <v>1.9062850881427963E-28</v>
      </c>
      <c r="O534">
        <f t="shared" si="171"/>
        <v>0.90363352229409044</v>
      </c>
      <c r="P534">
        <f t="shared" si="172"/>
        <v>0.18723826197899676</v>
      </c>
      <c r="Q534">
        <f t="shared" si="168"/>
        <v>2.4083874266837548E-19</v>
      </c>
      <c r="R534">
        <f t="shared" si="173"/>
        <v>0.81276173802100149</v>
      </c>
      <c r="T534">
        <f t="shared" si="162"/>
        <v>6.1447079515998144</v>
      </c>
      <c r="U534">
        <f t="shared" si="163"/>
        <v>5.5267798185428099</v>
      </c>
      <c r="W534">
        <f t="shared" si="169"/>
        <v>6.3644092041609381E-20</v>
      </c>
    </row>
    <row r="535" spans="1:23" x14ac:dyDescent="0.55000000000000004">
      <c r="A535">
        <v>532</v>
      </c>
      <c r="B535" s="3">
        <f t="shared" si="155"/>
        <v>44414</v>
      </c>
      <c r="C535">
        <f t="shared" si="156"/>
        <v>2.5</v>
      </c>
      <c r="D535">
        <f t="shared" si="157"/>
        <v>0.41666666666666663</v>
      </c>
      <c r="E535">
        <f t="shared" si="164"/>
        <v>0</v>
      </c>
      <c r="F535">
        <f t="shared" si="158"/>
        <v>0</v>
      </c>
      <c r="G535">
        <f t="shared" si="159"/>
        <v>0</v>
      </c>
      <c r="H535">
        <f t="shared" si="160"/>
        <v>0</v>
      </c>
      <c r="I535">
        <f t="shared" si="165"/>
        <v>0</v>
      </c>
      <c r="J535">
        <f t="shared" si="166"/>
        <v>2.5</v>
      </c>
      <c r="K535">
        <f t="shared" si="161"/>
        <v>0.41666666666666663</v>
      </c>
      <c r="M535">
        <f t="shared" si="170"/>
        <v>9.636647770590849E-2</v>
      </c>
      <c r="N535">
        <f t="shared" si="167"/>
        <v>1.6651133982221713E-28</v>
      </c>
      <c r="O535">
        <f t="shared" si="171"/>
        <v>0.90363352229409044</v>
      </c>
      <c r="P535">
        <f t="shared" si="172"/>
        <v>0.18723826197899676</v>
      </c>
      <c r="Q535">
        <f t="shared" si="168"/>
        <v>2.1948821372132685E-19</v>
      </c>
      <c r="R535">
        <f t="shared" si="173"/>
        <v>0.81276173802100149</v>
      </c>
      <c r="T535">
        <f t="shared" si="162"/>
        <v>6.1447079515998144</v>
      </c>
      <c r="U535">
        <f t="shared" si="163"/>
        <v>5.5267798185428099</v>
      </c>
      <c r="W535">
        <f t="shared" si="169"/>
        <v>5.8001997192633753E-20</v>
      </c>
    </row>
    <row r="536" spans="1:23" x14ac:dyDescent="0.55000000000000004">
      <c r="A536">
        <v>533</v>
      </c>
      <c r="B536" s="3">
        <f t="shared" si="155"/>
        <v>44415</v>
      </c>
      <c r="C536">
        <f t="shared" si="156"/>
        <v>2.5</v>
      </c>
      <c r="D536">
        <f t="shared" si="157"/>
        <v>0.41666666666666663</v>
      </c>
      <c r="E536">
        <f t="shared" si="164"/>
        <v>0</v>
      </c>
      <c r="F536">
        <f t="shared" si="158"/>
        <v>0</v>
      </c>
      <c r="G536">
        <f t="shared" si="159"/>
        <v>0</v>
      </c>
      <c r="H536">
        <f t="shared" si="160"/>
        <v>0</v>
      </c>
      <c r="I536">
        <f t="shared" si="165"/>
        <v>0</v>
      </c>
      <c r="J536">
        <f t="shared" si="166"/>
        <v>2.5</v>
      </c>
      <c r="K536">
        <f t="shared" si="161"/>
        <v>0.41666666666666663</v>
      </c>
      <c r="M536">
        <f t="shared" si="170"/>
        <v>9.636647770590849E-2</v>
      </c>
      <c r="N536">
        <f t="shared" si="167"/>
        <v>1.454453295671637E-28</v>
      </c>
      <c r="O536">
        <f t="shared" si="171"/>
        <v>0.90363352229409044</v>
      </c>
      <c r="P536">
        <f t="shared" si="172"/>
        <v>0.18723826197899676</v>
      </c>
      <c r="Q536">
        <f t="shared" si="168"/>
        <v>2.0003042462696228E-19</v>
      </c>
      <c r="R536">
        <f t="shared" si="173"/>
        <v>0.81276173802100149</v>
      </c>
      <c r="T536">
        <f t="shared" si="162"/>
        <v>6.1447079515998144</v>
      </c>
      <c r="U536">
        <f t="shared" si="163"/>
        <v>5.5267798185428099</v>
      </c>
      <c r="W536">
        <f t="shared" si="169"/>
        <v>5.2860078137886205E-20</v>
      </c>
    </row>
    <row r="537" spans="1:23" x14ac:dyDescent="0.55000000000000004">
      <c r="A537">
        <v>534</v>
      </c>
      <c r="B537" s="3">
        <f t="shared" si="155"/>
        <v>44416</v>
      </c>
      <c r="C537">
        <f t="shared" si="156"/>
        <v>2.5</v>
      </c>
      <c r="D537">
        <f t="shared" si="157"/>
        <v>0.41666666666666663</v>
      </c>
      <c r="E537">
        <f t="shared" si="164"/>
        <v>0</v>
      </c>
      <c r="F537">
        <f t="shared" si="158"/>
        <v>0</v>
      </c>
      <c r="G537">
        <f t="shared" si="159"/>
        <v>0</v>
      </c>
      <c r="H537">
        <f t="shared" si="160"/>
        <v>0</v>
      </c>
      <c r="I537">
        <f t="shared" si="165"/>
        <v>0</v>
      </c>
      <c r="J537">
        <f t="shared" si="166"/>
        <v>2.5</v>
      </c>
      <c r="K537">
        <f t="shared" si="161"/>
        <v>0.41666666666666663</v>
      </c>
      <c r="M537">
        <f t="shared" si="170"/>
        <v>9.636647770590849E-2</v>
      </c>
      <c r="N537">
        <f t="shared" si="167"/>
        <v>1.2704446385145415E-28</v>
      </c>
      <c r="O537">
        <f t="shared" si="171"/>
        <v>0.90363352229409044</v>
      </c>
      <c r="P537">
        <f t="shared" si="172"/>
        <v>0.18723826197899676</v>
      </c>
      <c r="Q537">
        <f t="shared" si="168"/>
        <v>1.822975826266657E-19</v>
      </c>
      <c r="R537">
        <f t="shared" si="173"/>
        <v>0.81276173802100149</v>
      </c>
      <c r="T537">
        <f t="shared" si="162"/>
        <v>6.1447079515998144</v>
      </c>
      <c r="U537">
        <f t="shared" si="163"/>
        <v>5.5267798185428099</v>
      </c>
      <c r="W537">
        <f t="shared" si="169"/>
        <v>4.8173993930993405E-20</v>
      </c>
    </row>
    <row r="538" spans="1:23" x14ac:dyDescent="0.55000000000000004">
      <c r="A538">
        <v>535</v>
      </c>
      <c r="B538" s="3">
        <f t="shared" si="155"/>
        <v>44417</v>
      </c>
      <c r="C538">
        <f t="shared" si="156"/>
        <v>2.5</v>
      </c>
      <c r="D538">
        <f t="shared" si="157"/>
        <v>0.41666666666666663</v>
      </c>
      <c r="E538">
        <f t="shared" si="164"/>
        <v>0</v>
      </c>
      <c r="F538">
        <f t="shared" si="158"/>
        <v>0</v>
      </c>
      <c r="G538">
        <f t="shared" si="159"/>
        <v>0</v>
      </c>
      <c r="H538">
        <f t="shared" si="160"/>
        <v>0</v>
      </c>
      <c r="I538">
        <f t="shared" si="165"/>
        <v>0</v>
      </c>
      <c r="J538">
        <f t="shared" si="166"/>
        <v>2.5</v>
      </c>
      <c r="K538">
        <f t="shared" si="161"/>
        <v>0.41666666666666663</v>
      </c>
      <c r="M538">
        <f t="shared" si="170"/>
        <v>9.636647770590849E-2</v>
      </c>
      <c r="N538">
        <f t="shared" si="167"/>
        <v>1.1097156466512857E-28</v>
      </c>
      <c r="O538">
        <f t="shared" si="171"/>
        <v>0.90363352229409044</v>
      </c>
      <c r="P538">
        <f t="shared" si="172"/>
        <v>0.18723826197899676</v>
      </c>
      <c r="Q538">
        <f t="shared" si="168"/>
        <v>1.6613676991138369E-19</v>
      </c>
      <c r="R538">
        <f t="shared" si="173"/>
        <v>0.81276173802100149</v>
      </c>
      <c r="T538">
        <f t="shared" si="162"/>
        <v>6.1447079515998144</v>
      </c>
      <c r="U538">
        <f t="shared" si="163"/>
        <v>5.5267798185428099</v>
      </c>
      <c r="W538">
        <f t="shared" si="169"/>
        <v>4.3903334482588649E-20</v>
      </c>
    </row>
    <row r="539" spans="1:23" x14ac:dyDescent="0.55000000000000004">
      <c r="A539">
        <v>536</v>
      </c>
      <c r="B539" s="3">
        <f t="shared" si="155"/>
        <v>44418</v>
      </c>
      <c r="C539">
        <f t="shared" si="156"/>
        <v>2.5</v>
      </c>
      <c r="D539">
        <f t="shared" si="157"/>
        <v>0.41666666666666663</v>
      </c>
      <c r="E539">
        <f t="shared" si="164"/>
        <v>0</v>
      </c>
      <c r="F539">
        <f t="shared" si="158"/>
        <v>0</v>
      </c>
      <c r="G539">
        <f t="shared" si="159"/>
        <v>0</v>
      </c>
      <c r="H539">
        <f t="shared" si="160"/>
        <v>0</v>
      </c>
      <c r="I539">
        <f t="shared" si="165"/>
        <v>0</v>
      </c>
      <c r="J539">
        <f t="shared" si="166"/>
        <v>2.5</v>
      </c>
      <c r="K539">
        <f t="shared" si="161"/>
        <v>0.41666666666666663</v>
      </c>
      <c r="M539">
        <f t="shared" si="170"/>
        <v>9.636647770590849E-2</v>
      </c>
      <c r="N539">
        <f t="shared" si="167"/>
        <v>9.6932111726062098E-29</v>
      </c>
      <c r="O539">
        <f t="shared" si="171"/>
        <v>0.90363352229409044</v>
      </c>
      <c r="P539">
        <f t="shared" si="172"/>
        <v>0.18723826197899676</v>
      </c>
      <c r="Q539">
        <f t="shared" si="168"/>
        <v>1.5140862494657475E-19</v>
      </c>
      <c r="R539">
        <f t="shared" si="173"/>
        <v>0.81276173802100149</v>
      </c>
      <c r="T539">
        <f t="shared" si="162"/>
        <v>6.1447079515998144</v>
      </c>
      <c r="U539">
        <f t="shared" si="163"/>
        <v>5.5267798185428099</v>
      </c>
      <c r="W539">
        <f t="shared" si="169"/>
        <v>4.0011272086991563E-20</v>
      </c>
    </row>
    <row r="540" spans="1:23" x14ac:dyDescent="0.55000000000000004">
      <c r="A540">
        <v>537</v>
      </c>
      <c r="B540" s="3">
        <f t="shared" si="155"/>
        <v>44419</v>
      </c>
      <c r="C540">
        <f t="shared" si="156"/>
        <v>2.5</v>
      </c>
      <c r="D540">
        <f t="shared" si="157"/>
        <v>0.41666666666666663</v>
      </c>
      <c r="E540">
        <f t="shared" si="164"/>
        <v>0</v>
      </c>
      <c r="F540">
        <f t="shared" si="158"/>
        <v>0</v>
      </c>
      <c r="G540">
        <f t="shared" si="159"/>
        <v>0</v>
      </c>
      <c r="H540">
        <f t="shared" si="160"/>
        <v>0</v>
      </c>
      <c r="I540">
        <f t="shared" si="165"/>
        <v>0</v>
      </c>
      <c r="J540">
        <f t="shared" si="166"/>
        <v>2.5</v>
      </c>
      <c r="K540">
        <f t="shared" si="161"/>
        <v>0.41666666666666663</v>
      </c>
      <c r="M540">
        <f t="shared" si="170"/>
        <v>9.636647770590849E-2</v>
      </c>
      <c r="N540">
        <f t="shared" si="167"/>
        <v>8.4668845681566829E-29</v>
      </c>
      <c r="O540">
        <f t="shared" si="171"/>
        <v>0.90363352229409044</v>
      </c>
      <c r="P540">
        <f t="shared" si="172"/>
        <v>0.18723826197899676</v>
      </c>
      <c r="Q540">
        <f t="shared" si="168"/>
        <v>1.3798614069865665E-19</v>
      </c>
      <c r="R540">
        <f t="shared" si="173"/>
        <v>0.81276173802100149</v>
      </c>
      <c r="T540">
        <f t="shared" si="162"/>
        <v>6.1447079515998144</v>
      </c>
      <c r="U540">
        <f t="shared" si="163"/>
        <v>5.5267798185428099</v>
      </c>
      <c r="W540">
        <f t="shared" si="169"/>
        <v>3.6464243841300081E-20</v>
      </c>
    </row>
    <row r="541" spans="1:23" x14ac:dyDescent="0.55000000000000004">
      <c r="A541">
        <v>538</v>
      </c>
      <c r="B541" s="3">
        <f t="shared" si="155"/>
        <v>44420</v>
      </c>
      <c r="C541">
        <f t="shared" si="156"/>
        <v>2.5</v>
      </c>
      <c r="D541">
        <f t="shared" si="157"/>
        <v>0.41666666666666663</v>
      </c>
      <c r="E541">
        <f t="shared" si="164"/>
        <v>0</v>
      </c>
      <c r="F541">
        <f t="shared" si="158"/>
        <v>0</v>
      </c>
      <c r="G541">
        <f t="shared" si="159"/>
        <v>0</v>
      </c>
      <c r="H541">
        <f t="shared" si="160"/>
        <v>0</v>
      </c>
      <c r="I541">
        <f t="shared" si="165"/>
        <v>0</v>
      </c>
      <c r="J541">
        <f t="shared" si="166"/>
        <v>2.5</v>
      </c>
      <c r="K541">
        <f t="shared" si="161"/>
        <v>0.41666666666666663</v>
      </c>
      <c r="M541">
        <f t="shared" si="170"/>
        <v>9.636647770590849E-2</v>
      </c>
      <c r="N541">
        <f t="shared" si="167"/>
        <v>7.3957054080371405E-29</v>
      </c>
      <c r="O541">
        <f t="shared" si="171"/>
        <v>0.90363352229409044</v>
      </c>
      <c r="P541">
        <f t="shared" si="172"/>
        <v>0.18723826197899676</v>
      </c>
      <c r="Q541">
        <f t="shared" si="168"/>
        <v>1.2575356939954961E-19</v>
      </c>
      <c r="R541">
        <f t="shared" si="173"/>
        <v>0.81276173802100149</v>
      </c>
      <c r="T541">
        <f t="shared" si="162"/>
        <v>6.1447079515998144</v>
      </c>
      <c r="U541">
        <f t="shared" si="163"/>
        <v>5.5267798185428099</v>
      </c>
      <c r="W541">
        <f t="shared" si="169"/>
        <v>3.3231662218259805E-20</v>
      </c>
    </row>
    <row r="542" spans="1:23" x14ac:dyDescent="0.55000000000000004">
      <c r="A542">
        <v>539</v>
      </c>
      <c r="B542" s="3">
        <f t="shared" si="155"/>
        <v>44421</v>
      </c>
      <c r="C542">
        <f t="shared" si="156"/>
        <v>2.5</v>
      </c>
      <c r="D542">
        <f t="shared" si="157"/>
        <v>0.41666666666666663</v>
      </c>
      <c r="E542">
        <f t="shared" si="164"/>
        <v>0</v>
      </c>
      <c r="F542">
        <f t="shared" si="158"/>
        <v>0</v>
      </c>
      <c r="G542">
        <f t="shared" si="159"/>
        <v>0</v>
      </c>
      <c r="H542">
        <f t="shared" si="160"/>
        <v>0</v>
      </c>
      <c r="I542">
        <f t="shared" si="165"/>
        <v>0</v>
      </c>
      <c r="J542">
        <f t="shared" si="166"/>
        <v>2.5</v>
      </c>
      <c r="K542">
        <f t="shared" si="161"/>
        <v>0.41666666666666663</v>
      </c>
      <c r="M542">
        <f t="shared" si="170"/>
        <v>9.636647770590849E-2</v>
      </c>
      <c r="N542">
        <f t="shared" si="167"/>
        <v>6.4600453734988995E-29</v>
      </c>
      <c r="O542">
        <f t="shared" si="171"/>
        <v>0.90363352229409044</v>
      </c>
      <c r="P542">
        <f t="shared" si="172"/>
        <v>0.18723826197899676</v>
      </c>
      <c r="Q542">
        <f t="shared" si="168"/>
        <v>1.1460542440463587E-19</v>
      </c>
      <c r="R542">
        <f t="shared" si="173"/>
        <v>0.81276173802100149</v>
      </c>
      <c r="T542">
        <f t="shared" si="162"/>
        <v>6.1447079515998144</v>
      </c>
      <c r="U542">
        <f t="shared" si="163"/>
        <v>5.5267798185428099</v>
      </c>
      <c r="W542">
        <f t="shared" si="169"/>
        <v>3.028565129705819E-20</v>
      </c>
    </row>
    <row r="543" spans="1:23" x14ac:dyDescent="0.55000000000000004">
      <c r="A543">
        <v>540</v>
      </c>
      <c r="B543" s="3">
        <f t="shared" si="155"/>
        <v>44422</v>
      </c>
      <c r="C543">
        <f t="shared" si="156"/>
        <v>2.5</v>
      </c>
      <c r="D543">
        <f t="shared" si="157"/>
        <v>0.41666666666666663</v>
      </c>
      <c r="E543">
        <f t="shared" si="164"/>
        <v>0</v>
      </c>
      <c r="F543">
        <f t="shared" si="158"/>
        <v>0</v>
      </c>
      <c r="G543">
        <f t="shared" si="159"/>
        <v>0</v>
      </c>
      <c r="H543">
        <f t="shared" si="160"/>
        <v>0</v>
      </c>
      <c r="I543">
        <f t="shared" si="165"/>
        <v>0</v>
      </c>
      <c r="J543">
        <f t="shared" si="166"/>
        <v>2.5</v>
      </c>
      <c r="K543">
        <f t="shared" si="161"/>
        <v>0.41666666666666663</v>
      </c>
      <c r="M543">
        <f t="shared" si="170"/>
        <v>9.636647770590849E-2</v>
      </c>
      <c r="N543">
        <f t="shared" si="167"/>
        <v>5.6427594022759322E-29</v>
      </c>
      <c r="O543">
        <f t="shared" si="171"/>
        <v>0.90363352229409044</v>
      </c>
      <c r="P543">
        <f t="shared" si="172"/>
        <v>0.18723826197899676</v>
      </c>
      <c r="Q543">
        <f t="shared" si="168"/>
        <v>1.0444557053673377E-19</v>
      </c>
      <c r="R543">
        <f t="shared" si="173"/>
        <v>0.81276173802100149</v>
      </c>
      <c r="T543">
        <f t="shared" si="162"/>
        <v>6.1447079515998144</v>
      </c>
      <c r="U543">
        <f t="shared" si="163"/>
        <v>5.5267798185428099</v>
      </c>
      <c r="W543">
        <f t="shared" si="169"/>
        <v>2.7600806377449799E-20</v>
      </c>
    </row>
    <row r="544" spans="1:23" x14ac:dyDescent="0.55000000000000004">
      <c r="A544">
        <v>541</v>
      </c>
      <c r="B544" s="3">
        <f t="shared" si="155"/>
        <v>44423</v>
      </c>
      <c r="C544">
        <f t="shared" si="156"/>
        <v>2.5</v>
      </c>
      <c r="D544">
        <f t="shared" si="157"/>
        <v>0.41666666666666663</v>
      </c>
      <c r="E544">
        <f t="shared" si="164"/>
        <v>0</v>
      </c>
      <c r="F544">
        <f t="shared" si="158"/>
        <v>0</v>
      </c>
      <c r="G544">
        <f t="shared" si="159"/>
        <v>0</v>
      </c>
      <c r="H544">
        <f t="shared" si="160"/>
        <v>0</v>
      </c>
      <c r="I544">
        <f t="shared" si="165"/>
        <v>0</v>
      </c>
      <c r="J544">
        <f t="shared" si="166"/>
        <v>2.5</v>
      </c>
      <c r="K544">
        <f t="shared" si="161"/>
        <v>0.41666666666666663</v>
      </c>
      <c r="M544">
        <f t="shared" si="170"/>
        <v>9.636647770590849E-2</v>
      </c>
      <c r="N544">
        <f t="shared" si="167"/>
        <v>4.9288715219546226E-29</v>
      </c>
      <c r="O544">
        <f t="shared" si="171"/>
        <v>0.90363352229409044</v>
      </c>
      <c r="P544">
        <f t="shared" si="172"/>
        <v>0.18723826197899676</v>
      </c>
      <c r="Q544">
        <f t="shared" si="168"/>
        <v>9.5186395071737621E-20</v>
      </c>
      <c r="R544">
        <f t="shared" si="173"/>
        <v>0.81276173802100149</v>
      </c>
      <c r="T544">
        <f t="shared" si="162"/>
        <v>6.1447079515998144</v>
      </c>
      <c r="U544">
        <f t="shared" si="163"/>
        <v>5.5267798185428099</v>
      </c>
      <c r="W544">
        <f t="shared" si="169"/>
        <v>2.5153974904263377E-20</v>
      </c>
    </row>
    <row r="545" spans="1:23" x14ac:dyDescent="0.55000000000000004">
      <c r="A545">
        <v>542</v>
      </c>
      <c r="B545" s="3">
        <f t="shared" si="155"/>
        <v>44424</v>
      </c>
      <c r="C545">
        <f t="shared" si="156"/>
        <v>2.5</v>
      </c>
      <c r="D545">
        <f t="shared" si="157"/>
        <v>0.41666666666666663</v>
      </c>
      <c r="E545">
        <f t="shared" si="164"/>
        <v>0</v>
      </c>
      <c r="F545">
        <f t="shared" si="158"/>
        <v>0</v>
      </c>
      <c r="G545">
        <f t="shared" si="159"/>
        <v>0</v>
      </c>
      <c r="H545">
        <f t="shared" si="160"/>
        <v>0</v>
      </c>
      <c r="I545">
        <f t="shared" si="165"/>
        <v>0</v>
      </c>
      <c r="J545">
        <f t="shared" si="166"/>
        <v>2.5</v>
      </c>
      <c r="K545">
        <f t="shared" si="161"/>
        <v>0.41666666666666663</v>
      </c>
      <c r="M545">
        <f t="shared" si="170"/>
        <v>9.636647770590849E-2</v>
      </c>
      <c r="N545">
        <f t="shared" si="167"/>
        <v>4.3053004298104048E-29</v>
      </c>
      <c r="O545">
        <f t="shared" si="171"/>
        <v>0.90363352229409044</v>
      </c>
      <c r="P545">
        <f t="shared" si="172"/>
        <v>0.18723826197899676</v>
      </c>
      <c r="Q545">
        <f t="shared" si="168"/>
        <v>8.6748052216980637E-20</v>
      </c>
      <c r="R545">
        <f t="shared" si="173"/>
        <v>0.81276173802100149</v>
      </c>
      <c r="T545">
        <f t="shared" si="162"/>
        <v>6.1447079515998144</v>
      </c>
      <c r="U545">
        <f t="shared" si="163"/>
        <v>5.5267798185428099</v>
      </c>
      <c r="W545">
        <f t="shared" si="169"/>
        <v>2.2924056813110139E-20</v>
      </c>
    </row>
    <row r="546" spans="1:23" x14ac:dyDescent="0.55000000000000004">
      <c r="A546">
        <v>543</v>
      </c>
      <c r="B546" s="3">
        <f t="shared" si="155"/>
        <v>44425</v>
      </c>
      <c r="C546">
        <f t="shared" si="156"/>
        <v>2.5</v>
      </c>
      <c r="D546">
        <f t="shared" si="157"/>
        <v>0.41666666666666663</v>
      </c>
      <c r="E546">
        <f t="shared" si="164"/>
        <v>0</v>
      </c>
      <c r="F546">
        <f t="shared" si="158"/>
        <v>0</v>
      </c>
      <c r="G546">
        <f t="shared" si="159"/>
        <v>0</v>
      </c>
      <c r="H546">
        <f t="shared" si="160"/>
        <v>0</v>
      </c>
      <c r="I546">
        <f t="shared" si="165"/>
        <v>0</v>
      </c>
      <c r="J546">
        <f t="shared" si="166"/>
        <v>2.5</v>
      </c>
      <c r="K546">
        <f t="shared" si="161"/>
        <v>0.41666666666666663</v>
      </c>
      <c r="M546">
        <f t="shared" si="170"/>
        <v>9.636647770590849E-2</v>
      </c>
      <c r="N546">
        <f t="shared" si="167"/>
        <v>3.7606197906280714E-29</v>
      </c>
      <c r="O546">
        <f t="shared" si="171"/>
        <v>0.90363352229409044</v>
      </c>
      <c r="P546">
        <f t="shared" si="172"/>
        <v>0.18723826197899676</v>
      </c>
      <c r="Q546">
        <f t="shared" si="168"/>
        <v>7.9057774567138329E-20</v>
      </c>
      <c r="R546">
        <f t="shared" si="173"/>
        <v>0.81276173802100149</v>
      </c>
      <c r="T546">
        <f t="shared" si="162"/>
        <v>6.1447079515998144</v>
      </c>
      <c r="U546">
        <f t="shared" si="163"/>
        <v>5.5267798185428099</v>
      </c>
      <c r="W546">
        <f t="shared" si="169"/>
        <v>2.0891822575589498E-20</v>
      </c>
    </row>
    <row r="547" spans="1:23" x14ac:dyDescent="0.55000000000000004">
      <c r="A547">
        <v>544</v>
      </c>
      <c r="B547" s="3">
        <f t="shared" si="155"/>
        <v>44426</v>
      </c>
      <c r="C547">
        <f t="shared" si="156"/>
        <v>2.5</v>
      </c>
      <c r="D547">
        <f t="shared" si="157"/>
        <v>0.41666666666666663</v>
      </c>
      <c r="E547">
        <f t="shared" si="164"/>
        <v>0</v>
      </c>
      <c r="F547">
        <f t="shared" si="158"/>
        <v>0</v>
      </c>
      <c r="G547">
        <f t="shared" si="159"/>
        <v>0</v>
      </c>
      <c r="H547">
        <f t="shared" si="160"/>
        <v>0</v>
      </c>
      <c r="I547">
        <f t="shared" si="165"/>
        <v>0</v>
      </c>
      <c r="J547">
        <f t="shared" si="166"/>
        <v>2.5</v>
      </c>
      <c r="K547">
        <f t="shared" si="161"/>
        <v>0.41666666666666663</v>
      </c>
      <c r="M547">
        <f t="shared" si="170"/>
        <v>9.636647770590849E-2</v>
      </c>
      <c r="N547">
        <f t="shared" si="167"/>
        <v>3.2848488601958756E-29</v>
      </c>
      <c r="O547">
        <f t="shared" si="171"/>
        <v>0.90363352229409044</v>
      </c>
      <c r="P547">
        <f t="shared" si="172"/>
        <v>0.18723826197899676</v>
      </c>
      <c r="Q547">
        <f t="shared" si="168"/>
        <v>7.2049245600064566E-20</v>
      </c>
      <c r="R547">
        <f t="shared" si="173"/>
        <v>0.81276173802100149</v>
      </c>
      <c r="T547">
        <f t="shared" si="162"/>
        <v>6.1447079515998144</v>
      </c>
      <c r="U547">
        <f t="shared" si="163"/>
        <v>5.5267798185428099</v>
      </c>
      <c r="W547">
        <f t="shared" si="169"/>
        <v>1.9039747374919145E-20</v>
      </c>
    </row>
    <row r="548" spans="1:23" x14ac:dyDescent="0.55000000000000004">
      <c r="A548">
        <v>545</v>
      </c>
      <c r="B548" s="3">
        <f t="shared" si="155"/>
        <v>44427</v>
      </c>
      <c r="C548">
        <f t="shared" si="156"/>
        <v>2.5</v>
      </c>
      <c r="D548">
        <f t="shared" si="157"/>
        <v>0.41666666666666663</v>
      </c>
      <c r="E548">
        <f t="shared" si="164"/>
        <v>0</v>
      </c>
      <c r="F548">
        <f t="shared" si="158"/>
        <v>0</v>
      </c>
      <c r="G548">
        <f t="shared" si="159"/>
        <v>0</v>
      </c>
      <c r="H548">
        <f t="shared" si="160"/>
        <v>0</v>
      </c>
      <c r="I548">
        <f t="shared" si="165"/>
        <v>0</v>
      </c>
      <c r="J548">
        <f t="shared" si="166"/>
        <v>2.5</v>
      </c>
      <c r="K548">
        <f t="shared" si="161"/>
        <v>0.41666666666666663</v>
      </c>
      <c r="M548">
        <f t="shared" si="170"/>
        <v>9.636647770590849E-2</v>
      </c>
      <c r="N548">
        <f t="shared" si="167"/>
        <v>2.869269597852123E-29</v>
      </c>
      <c r="O548">
        <f t="shared" si="171"/>
        <v>0.90363352229409044</v>
      </c>
      <c r="P548">
        <f t="shared" si="172"/>
        <v>0.18723826197899676</v>
      </c>
      <c r="Q548">
        <f t="shared" si="168"/>
        <v>6.5662027801326288E-20</v>
      </c>
      <c r="R548">
        <f t="shared" si="173"/>
        <v>0.81276173802100149</v>
      </c>
      <c r="T548">
        <f t="shared" si="162"/>
        <v>6.1447079515998144</v>
      </c>
      <c r="U548">
        <f t="shared" si="163"/>
        <v>5.5267798185428099</v>
      </c>
      <c r="W548">
        <f t="shared" si="169"/>
        <v>1.7351859982015547E-20</v>
      </c>
    </row>
    <row r="549" spans="1:23" x14ac:dyDescent="0.55000000000000004">
      <c r="A549">
        <v>546</v>
      </c>
      <c r="B549" s="3">
        <f t="shared" si="155"/>
        <v>44428</v>
      </c>
      <c r="C549">
        <f t="shared" si="156"/>
        <v>2.5</v>
      </c>
      <c r="D549">
        <f t="shared" si="157"/>
        <v>0.41666666666666663</v>
      </c>
      <c r="E549">
        <f t="shared" si="164"/>
        <v>0</v>
      </c>
      <c r="F549">
        <f t="shared" si="158"/>
        <v>0</v>
      </c>
      <c r="G549">
        <f t="shared" si="159"/>
        <v>0</v>
      </c>
      <c r="H549">
        <f t="shared" si="160"/>
        <v>0</v>
      </c>
      <c r="I549">
        <f t="shared" si="165"/>
        <v>0</v>
      </c>
      <c r="J549">
        <f t="shared" si="166"/>
        <v>2.5</v>
      </c>
      <c r="K549">
        <f t="shared" si="161"/>
        <v>0.41666666666666663</v>
      </c>
      <c r="M549">
        <f t="shared" si="170"/>
        <v>9.636647770590849E-2</v>
      </c>
      <c r="N549">
        <f t="shared" si="167"/>
        <v>2.5062669168491268E-29</v>
      </c>
      <c r="O549">
        <f t="shared" si="171"/>
        <v>0.90363352229409044</v>
      </c>
      <c r="P549">
        <f t="shared" si="172"/>
        <v>0.18723826197899676</v>
      </c>
      <c r="Q549">
        <f t="shared" si="168"/>
        <v>5.984104148591228E-20</v>
      </c>
      <c r="R549">
        <f t="shared" si="173"/>
        <v>0.81276173802100149</v>
      </c>
      <c r="T549">
        <f t="shared" si="162"/>
        <v>6.1447079515998144</v>
      </c>
      <c r="U549">
        <f t="shared" si="163"/>
        <v>5.5267798185428099</v>
      </c>
      <c r="W549">
        <f t="shared" si="169"/>
        <v>1.5813605028819411E-20</v>
      </c>
    </row>
    <row r="550" spans="1:23" x14ac:dyDescent="0.55000000000000004">
      <c r="A550">
        <v>547</v>
      </c>
      <c r="B550" s="3">
        <f t="shared" si="155"/>
        <v>44429</v>
      </c>
      <c r="C550">
        <f t="shared" si="156"/>
        <v>2.5</v>
      </c>
      <c r="D550">
        <f t="shared" si="157"/>
        <v>0.41666666666666663</v>
      </c>
      <c r="E550">
        <f t="shared" si="164"/>
        <v>0</v>
      </c>
      <c r="F550">
        <f t="shared" si="158"/>
        <v>0</v>
      </c>
      <c r="G550">
        <f t="shared" si="159"/>
        <v>0</v>
      </c>
      <c r="H550">
        <f t="shared" si="160"/>
        <v>0</v>
      </c>
      <c r="I550">
        <f t="shared" si="165"/>
        <v>0</v>
      </c>
      <c r="J550">
        <f t="shared" si="166"/>
        <v>2.5</v>
      </c>
      <c r="K550">
        <f t="shared" si="161"/>
        <v>0.41666666666666663</v>
      </c>
      <c r="M550">
        <f t="shared" si="170"/>
        <v>9.636647770590849E-2</v>
      </c>
      <c r="N550">
        <f t="shared" si="167"/>
        <v>2.1891891452774376E-29</v>
      </c>
      <c r="O550">
        <f t="shared" si="171"/>
        <v>0.90363352229409044</v>
      </c>
      <c r="P550">
        <f t="shared" si="172"/>
        <v>0.18723826197899676</v>
      </c>
      <c r="Q550">
        <f t="shared" si="168"/>
        <v>5.4536089822774927E-20</v>
      </c>
      <c r="R550">
        <f t="shared" si="173"/>
        <v>0.81276173802100149</v>
      </c>
      <c r="T550">
        <f t="shared" si="162"/>
        <v>6.1447079515998144</v>
      </c>
      <c r="U550">
        <f t="shared" si="163"/>
        <v>5.5267798185428099</v>
      </c>
      <c r="W550">
        <f t="shared" si="169"/>
        <v>1.4411717491190539E-20</v>
      </c>
    </row>
    <row r="551" spans="1:23" x14ac:dyDescent="0.55000000000000004">
      <c r="A551">
        <v>548</v>
      </c>
      <c r="B551" s="3">
        <f t="shared" si="155"/>
        <v>44430</v>
      </c>
      <c r="C551">
        <f t="shared" si="156"/>
        <v>2.5</v>
      </c>
      <c r="D551">
        <f t="shared" si="157"/>
        <v>0.41666666666666663</v>
      </c>
      <c r="E551">
        <f t="shared" si="164"/>
        <v>0</v>
      </c>
      <c r="F551">
        <f t="shared" si="158"/>
        <v>0</v>
      </c>
      <c r="G551">
        <f t="shared" si="159"/>
        <v>0</v>
      </c>
      <c r="H551">
        <f t="shared" si="160"/>
        <v>0</v>
      </c>
      <c r="I551">
        <f t="shared" si="165"/>
        <v>0</v>
      </c>
      <c r="J551">
        <f t="shared" si="166"/>
        <v>2.5</v>
      </c>
      <c r="K551">
        <f t="shared" si="161"/>
        <v>0.41666666666666663</v>
      </c>
      <c r="M551">
        <f t="shared" si="170"/>
        <v>9.636647770590849E-2</v>
      </c>
      <c r="N551">
        <f t="shared" si="167"/>
        <v>1.9122261406321959E-29</v>
      </c>
      <c r="O551">
        <f t="shared" si="171"/>
        <v>0.90363352229409044</v>
      </c>
      <c r="P551">
        <f t="shared" si="172"/>
        <v>0.18723826197899676</v>
      </c>
      <c r="Q551">
        <f t="shared" si="168"/>
        <v>4.9701425966290283E-20</v>
      </c>
      <c r="R551">
        <f t="shared" si="173"/>
        <v>0.81276173802100149</v>
      </c>
      <c r="T551">
        <f t="shared" si="162"/>
        <v>6.1447079515998144</v>
      </c>
      <c r="U551">
        <f t="shared" si="163"/>
        <v>5.5267798185428099</v>
      </c>
      <c r="W551">
        <f t="shared" si="169"/>
        <v>1.3134108298984959E-20</v>
      </c>
    </row>
    <row r="552" spans="1:23" x14ac:dyDescent="0.55000000000000004">
      <c r="A552">
        <v>549</v>
      </c>
      <c r="B552" s="3">
        <f t="shared" si="155"/>
        <v>44431</v>
      </c>
      <c r="C552">
        <f t="shared" si="156"/>
        <v>2.5</v>
      </c>
      <c r="D552">
        <f t="shared" si="157"/>
        <v>0.41666666666666663</v>
      </c>
      <c r="E552">
        <f t="shared" si="164"/>
        <v>0</v>
      </c>
      <c r="F552">
        <f t="shared" si="158"/>
        <v>0</v>
      </c>
      <c r="G552">
        <f t="shared" si="159"/>
        <v>0</v>
      </c>
      <c r="H552">
        <f t="shared" si="160"/>
        <v>0</v>
      </c>
      <c r="I552">
        <f t="shared" si="165"/>
        <v>0</v>
      </c>
      <c r="J552">
        <f t="shared" si="166"/>
        <v>2.5</v>
      </c>
      <c r="K552">
        <f t="shared" si="161"/>
        <v>0.41666666666666663</v>
      </c>
      <c r="M552">
        <f t="shared" si="170"/>
        <v>9.636647770590849E-2</v>
      </c>
      <c r="N552">
        <f t="shared" si="167"/>
        <v>1.6703028245892834E-29</v>
      </c>
      <c r="O552">
        <f t="shared" si="171"/>
        <v>0.90363352229409044</v>
      </c>
      <c r="P552">
        <f t="shared" si="172"/>
        <v>0.18723826197899676</v>
      </c>
      <c r="Q552">
        <f t="shared" si="168"/>
        <v>4.5295358561827722E-20</v>
      </c>
      <c r="R552">
        <f t="shared" si="173"/>
        <v>0.81276173802100149</v>
      </c>
      <c r="T552">
        <f t="shared" si="162"/>
        <v>6.1447079515998144</v>
      </c>
      <c r="U552">
        <f t="shared" si="163"/>
        <v>5.5267798185428099</v>
      </c>
      <c r="W552">
        <f t="shared" si="169"/>
        <v>1.1969760086881575E-20</v>
      </c>
    </row>
    <row r="553" spans="1:23" x14ac:dyDescent="0.55000000000000004">
      <c r="A553">
        <v>550</v>
      </c>
      <c r="B553" s="3">
        <f t="shared" si="155"/>
        <v>44432</v>
      </c>
      <c r="C553">
        <f t="shared" si="156"/>
        <v>2.5</v>
      </c>
      <c r="D553">
        <f t="shared" si="157"/>
        <v>0.41666666666666663</v>
      </c>
      <c r="E553">
        <f t="shared" si="164"/>
        <v>0</v>
      </c>
      <c r="F553">
        <f t="shared" si="158"/>
        <v>0</v>
      </c>
      <c r="G553">
        <f t="shared" si="159"/>
        <v>0</v>
      </c>
      <c r="H553">
        <f t="shared" si="160"/>
        <v>0</v>
      </c>
      <c r="I553">
        <f t="shared" si="165"/>
        <v>0</v>
      </c>
      <c r="J553">
        <f t="shared" si="166"/>
        <v>2.5</v>
      </c>
      <c r="K553">
        <f t="shared" si="161"/>
        <v>0.41666666666666663</v>
      </c>
      <c r="M553">
        <f t="shared" si="170"/>
        <v>9.636647770590849E-2</v>
      </c>
      <c r="N553">
        <f t="shared" si="167"/>
        <v>1.4589861871193608E-29</v>
      </c>
      <c r="O553">
        <f t="shared" si="171"/>
        <v>0.90363352229409044</v>
      </c>
      <c r="P553">
        <f t="shared" si="172"/>
        <v>0.18723826197899676</v>
      </c>
      <c r="Q553">
        <f t="shared" si="168"/>
        <v>4.1279892223536473E-20</v>
      </c>
      <c r="R553">
        <f t="shared" si="173"/>
        <v>0.81276173802100149</v>
      </c>
      <c r="T553">
        <f t="shared" si="162"/>
        <v>6.1447079515998144</v>
      </c>
      <c r="U553">
        <f t="shared" si="163"/>
        <v>5.5267798185428099</v>
      </c>
      <c r="W553">
        <f t="shared" si="169"/>
        <v>1.0908632186973508E-20</v>
      </c>
    </row>
    <row r="554" spans="1:23" x14ac:dyDescent="0.55000000000000004">
      <c r="A554">
        <v>551</v>
      </c>
      <c r="B554" s="3">
        <f t="shared" si="155"/>
        <v>44433</v>
      </c>
      <c r="C554">
        <f t="shared" si="156"/>
        <v>2.5</v>
      </c>
      <c r="D554">
        <f t="shared" si="157"/>
        <v>0.41666666666666663</v>
      </c>
      <c r="E554">
        <f t="shared" si="164"/>
        <v>0</v>
      </c>
      <c r="F554">
        <f t="shared" si="158"/>
        <v>0</v>
      </c>
      <c r="G554">
        <f t="shared" si="159"/>
        <v>0</v>
      </c>
      <c r="H554">
        <f t="shared" si="160"/>
        <v>0</v>
      </c>
      <c r="I554">
        <f t="shared" si="165"/>
        <v>0</v>
      </c>
      <c r="J554">
        <f t="shared" si="166"/>
        <v>2.5</v>
      </c>
      <c r="K554">
        <f t="shared" si="161"/>
        <v>0.41666666666666663</v>
      </c>
      <c r="M554">
        <f t="shared" si="170"/>
        <v>9.636647770590849E-2</v>
      </c>
      <c r="N554">
        <f t="shared" si="167"/>
        <v>1.2744040558804117E-29</v>
      </c>
      <c r="O554">
        <f t="shared" si="171"/>
        <v>0.90363352229409044</v>
      </c>
      <c r="P554">
        <f t="shared" si="172"/>
        <v>0.18723826197899676</v>
      </c>
      <c r="Q554">
        <f t="shared" si="168"/>
        <v>3.762039988403676E-20</v>
      </c>
      <c r="R554">
        <f t="shared" si="173"/>
        <v>0.81276173802100149</v>
      </c>
      <c r="T554">
        <f t="shared" si="162"/>
        <v>6.1447079515998144</v>
      </c>
      <c r="U554">
        <f t="shared" si="163"/>
        <v>5.5267798185428099</v>
      </c>
      <c r="W554">
        <f t="shared" si="169"/>
        <v>9.9415740438350313E-21</v>
      </c>
    </row>
    <row r="555" spans="1:23" x14ac:dyDescent="0.55000000000000004">
      <c r="A555">
        <v>552</v>
      </c>
      <c r="B555" s="3">
        <f t="shared" si="155"/>
        <v>44434</v>
      </c>
      <c r="C555">
        <f t="shared" si="156"/>
        <v>2.5</v>
      </c>
      <c r="D555">
        <f t="shared" si="157"/>
        <v>0.41666666666666663</v>
      </c>
      <c r="E555">
        <f t="shared" si="164"/>
        <v>0</v>
      </c>
      <c r="F555">
        <f t="shared" si="158"/>
        <v>0</v>
      </c>
      <c r="G555">
        <f t="shared" si="159"/>
        <v>0</v>
      </c>
      <c r="H555">
        <f t="shared" si="160"/>
        <v>0</v>
      </c>
      <c r="I555">
        <f t="shared" si="165"/>
        <v>0</v>
      </c>
      <c r="J555">
        <f t="shared" si="166"/>
        <v>2.5</v>
      </c>
      <c r="K555">
        <f t="shared" si="161"/>
        <v>0.41666666666666663</v>
      </c>
      <c r="M555">
        <f t="shared" si="170"/>
        <v>9.636647770590849E-2</v>
      </c>
      <c r="N555">
        <f t="shared" si="167"/>
        <v>1.1131741424167259E-29</v>
      </c>
      <c r="O555">
        <f t="shared" si="171"/>
        <v>0.90363352229409044</v>
      </c>
      <c r="P555">
        <f t="shared" si="172"/>
        <v>0.18723826197899676</v>
      </c>
      <c r="Q555">
        <f t="shared" si="168"/>
        <v>3.4285324190548088E-20</v>
      </c>
      <c r="R555">
        <f t="shared" si="173"/>
        <v>0.81276173802100149</v>
      </c>
      <c r="T555">
        <f t="shared" si="162"/>
        <v>6.1447079515998144</v>
      </c>
      <c r="U555">
        <f t="shared" si="163"/>
        <v>5.5267798185428099</v>
      </c>
      <c r="W555">
        <f t="shared" si="169"/>
        <v>9.0602463054055184E-21</v>
      </c>
    </row>
    <row r="556" spans="1:23" x14ac:dyDescent="0.55000000000000004">
      <c r="A556">
        <v>553</v>
      </c>
      <c r="B556" s="3">
        <f t="shared" si="155"/>
        <v>44435</v>
      </c>
      <c r="C556">
        <f t="shared" si="156"/>
        <v>2.5</v>
      </c>
      <c r="D556">
        <f t="shared" si="157"/>
        <v>0.41666666666666663</v>
      </c>
      <c r="E556">
        <f t="shared" si="164"/>
        <v>0</v>
      </c>
      <c r="F556">
        <f t="shared" si="158"/>
        <v>0</v>
      </c>
      <c r="G556">
        <f t="shared" si="159"/>
        <v>0</v>
      </c>
      <c r="H556">
        <f t="shared" si="160"/>
        <v>0</v>
      </c>
      <c r="I556">
        <f t="shared" si="165"/>
        <v>0</v>
      </c>
      <c r="J556">
        <f t="shared" si="166"/>
        <v>2.5</v>
      </c>
      <c r="K556">
        <f t="shared" si="161"/>
        <v>0.41666666666666663</v>
      </c>
      <c r="M556">
        <f t="shared" si="170"/>
        <v>9.636647770590849E-2</v>
      </c>
      <c r="N556">
        <f t="shared" si="167"/>
        <v>9.7234206500476969E-30</v>
      </c>
      <c r="O556">
        <f t="shared" si="171"/>
        <v>0.90363352229409044</v>
      </c>
      <c r="P556">
        <f t="shared" si="172"/>
        <v>0.18723826197899676</v>
      </c>
      <c r="Q556">
        <f t="shared" si="168"/>
        <v>3.1245905372467026E-20</v>
      </c>
      <c r="R556">
        <f t="shared" si="173"/>
        <v>0.81276173802100149</v>
      </c>
      <c r="T556">
        <f t="shared" si="162"/>
        <v>6.1447079515998144</v>
      </c>
      <c r="U556">
        <f t="shared" si="163"/>
        <v>5.5267798185428099</v>
      </c>
      <c r="W556">
        <f t="shared" si="169"/>
        <v>8.2570489092236635E-21</v>
      </c>
    </row>
    <row r="557" spans="1:23" x14ac:dyDescent="0.55000000000000004">
      <c r="A557">
        <v>554</v>
      </c>
      <c r="B557" s="3">
        <f t="shared" si="155"/>
        <v>44436</v>
      </c>
      <c r="C557">
        <f t="shared" si="156"/>
        <v>2.5</v>
      </c>
      <c r="D557">
        <f t="shared" si="157"/>
        <v>0.41666666666666663</v>
      </c>
      <c r="E557">
        <f t="shared" si="164"/>
        <v>0</v>
      </c>
      <c r="F557">
        <f t="shared" si="158"/>
        <v>0</v>
      </c>
      <c r="G557">
        <f t="shared" si="159"/>
        <v>0</v>
      </c>
      <c r="H557">
        <f t="shared" si="160"/>
        <v>0</v>
      </c>
      <c r="I557">
        <f t="shared" si="165"/>
        <v>0</v>
      </c>
      <c r="J557">
        <f t="shared" si="166"/>
        <v>2.5</v>
      </c>
      <c r="K557">
        <f t="shared" si="161"/>
        <v>0.41666666666666663</v>
      </c>
      <c r="M557">
        <f t="shared" si="170"/>
        <v>9.636647770590849E-2</v>
      </c>
      <c r="N557">
        <f t="shared" si="167"/>
        <v>8.493272124747243E-30</v>
      </c>
      <c r="O557">
        <f t="shared" si="171"/>
        <v>0.90363352229409044</v>
      </c>
      <c r="P557">
        <f t="shared" si="172"/>
        <v>0.18723826197899676</v>
      </c>
      <c r="Q557">
        <f t="shared" si="168"/>
        <v>2.8475933233681239E-20</v>
      </c>
      <c r="R557">
        <f t="shared" si="173"/>
        <v>0.81276173802100149</v>
      </c>
      <c r="T557">
        <f t="shared" si="162"/>
        <v>6.1447079515998144</v>
      </c>
      <c r="U557">
        <f t="shared" si="163"/>
        <v>5.5267798185428099</v>
      </c>
      <c r="W557">
        <f t="shared" si="169"/>
        <v>7.5250555438691407E-21</v>
      </c>
    </row>
    <row r="558" spans="1:23" x14ac:dyDescent="0.55000000000000004">
      <c r="A558">
        <v>555</v>
      </c>
      <c r="B558" s="3">
        <f t="shared" si="155"/>
        <v>44437</v>
      </c>
      <c r="C558">
        <f t="shared" si="156"/>
        <v>2.5</v>
      </c>
      <c r="D558">
        <f t="shared" si="157"/>
        <v>0.41666666666666663</v>
      </c>
      <c r="E558">
        <f t="shared" si="164"/>
        <v>0</v>
      </c>
      <c r="F558">
        <f t="shared" si="158"/>
        <v>0</v>
      </c>
      <c r="G558">
        <f t="shared" si="159"/>
        <v>0</v>
      </c>
      <c r="H558">
        <f t="shared" si="160"/>
        <v>0</v>
      </c>
      <c r="I558">
        <f t="shared" si="165"/>
        <v>0</v>
      </c>
      <c r="J558">
        <f t="shared" si="166"/>
        <v>2.5</v>
      </c>
      <c r="K558">
        <f t="shared" si="161"/>
        <v>0.41666666666666663</v>
      </c>
      <c r="M558">
        <f t="shared" si="170"/>
        <v>9.636647770590849E-2</v>
      </c>
      <c r="N558">
        <f t="shared" si="167"/>
        <v>7.4187545701475641E-30</v>
      </c>
      <c r="O558">
        <f t="shared" si="171"/>
        <v>0.90363352229409044</v>
      </c>
      <c r="P558">
        <f t="shared" si="172"/>
        <v>0.18723826197899676</v>
      </c>
      <c r="Q558">
        <f t="shared" si="168"/>
        <v>2.5951521130944543E-20</v>
      </c>
      <c r="R558">
        <f t="shared" si="173"/>
        <v>0.81276173802100149</v>
      </c>
      <c r="T558">
        <f t="shared" si="162"/>
        <v>6.1447079515998144</v>
      </c>
      <c r="U558">
        <f t="shared" si="163"/>
        <v>5.5267798185428099</v>
      </c>
      <c r="W558">
        <f t="shared" si="169"/>
        <v>6.8579539204448979E-21</v>
      </c>
    </row>
    <row r="559" spans="1:23" x14ac:dyDescent="0.55000000000000004">
      <c r="A559">
        <v>556</v>
      </c>
      <c r="B559" s="3">
        <f t="shared" si="155"/>
        <v>44438</v>
      </c>
      <c r="C559">
        <f t="shared" si="156"/>
        <v>2.5</v>
      </c>
      <c r="D559">
        <f t="shared" si="157"/>
        <v>0.41666666666666663</v>
      </c>
      <c r="E559">
        <f t="shared" si="164"/>
        <v>0</v>
      </c>
      <c r="F559">
        <f t="shared" si="158"/>
        <v>0</v>
      </c>
      <c r="G559">
        <f t="shared" si="159"/>
        <v>0</v>
      </c>
      <c r="H559">
        <f t="shared" si="160"/>
        <v>0</v>
      </c>
      <c r="I559">
        <f t="shared" si="165"/>
        <v>0</v>
      </c>
      <c r="J559">
        <f t="shared" si="166"/>
        <v>2.5</v>
      </c>
      <c r="K559">
        <f t="shared" si="161"/>
        <v>0.41666666666666663</v>
      </c>
      <c r="M559">
        <f t="shared" si="170"/>
        <v>9.636647770590849E-2</v>
      </c>
      <c r="N559">
        <f t="shared" si="167"/>
        <v>6.4801784946603578E-30</v>
      </c>
      <c r="O559">
        <f t="shared" si="171"/>
        <v>0.90363352229409044</v>
      </c>
      <c r="P559">
        <f t="shared" si="172"/>
        <v>0.18723826197899676</v>
      </c>
      <c r="Q559">
        <f t="shared" si="168"/>
        <v>2.3650899989232644E-20</v>
      </c>
      <c r="R559">
        <f t="shared" si="173"/>
        <v>0.81276173802100149</v>
      </c>
      <c r="T559">
        <f t="shared" si="162"/>
        <v>6.1447079515998144</v>
      </c>
      <c r="U559">
        <f t="shared" si="163"/>
        <v>5.5267798185428099</v>
      </c>
      <c r="W559">
        <f t="shared" si="169"/>
        <v>6.2499913390358097E-21</v>
      </c>
    </row>
    <row r="560" spans="1:23" x14ac:dyDescent="0.55000000000000004">
      <c r="A560">
        <v>557</v>
      </c>
      <c r="B560" s="3">
        <f t="shared" si="155"/>
        <v>44439</v>
      </c>
      <c r="C560">
        <f t="shared" si="156"/>
        <v>2.5</v>
      </c>
      <c r="D560">
        <f t="shared" si="157"/>
        <v>0.41666666666666663</v>
      </c>
      <c r="E560">
        <f t="shared" si="164"/>
        <v>0</v>
      </c>
      <c r="F560">
        <f t="shared" si="158"/>
        <v>0</v>
      </c>
      <c r="G560">
        <f t="shared" si="159"/>
        <v>0</v>
      </c>
      <c r="H560">
        <f t="shared" si="160"/>
        <v>0</v>
      </c>
      <c r="I560">
        <f t="shared" si="165"/>
        <v>0</v>
      </c>
      <c r="J560">
        <f t="shared" si="166"/>
        <v>2.5</v>
      </c>
      <c r="K560">
        <f t="shared" si="161"/>
        <v>0.41666666666666663</v>
      </c>
      <c r="M560">
        <f t="shared" si="170"/>
        <v>9.636647770590849E-2</v>
      </c>
      <c r="N560">
        <f t="shared" si="167"/>
        <v>5.6603454023986302E-30</v>
      </c>
      <c r="O560">
        <f t="shared" si="171"/>
        <v>0.90363352229409044</v>
      </c>
      <c r="P560">
        <f t="shared" si="172"/>
        <v>0.18723826197899676</v>
      </c>
      <c r="Q560">
        <f t="shared" si="168"/>
        <v>2.1554230577786784E-20</v>
      </c>
      <c r="R560">
        <f t="shared" si="173"/>
        <v>0.81276173802100149</v>
      </c>
      <c r="T560">
        <f t="shared" si="162"/>
        <v>6.1447079515998144</v>
      </c>
      <c r="U560">
        <f t="shared" si="163"/>
        <v>5.5267798185428099</v>
      </c>
      <c r="W560">
        <f t="shared" si="169"/>
        <v>5.6959250807401939E-21</v>
      </c>
    </row>
    <row r="561" spans="1:23" x14ac:dyDescent="0.55000000000000004">
      <c r="A561">
        <v>558</v>
      </c>
      <c r="B561" s="3">
        <f t="shared" si="155"/>
        <v>44440</v>
      </c>
      <c r="C561">
        <f t="shared" si="156"/>
        <v>2.5</v>
      </c>
      <c r="D561">
        <f t="shared" si="157"/>
        <v>0.41666666666666663</v>
      </c>
      <c r="E561">
        <f t="shared" si="164"/>
        <v>0</v>
      </c>
      <c r="F561">
        <f t="shared" si="158"/>
        <v>0</v>
      </c>
      <c r="G561">
        <f t="shared" si="159"/>
        <v>0</v>
      </c>
      <c r="H561">
        <f t="shared" si="160"/>
        <v>0</v>
      </c>
      <c r="I561">
        <f t="shared" si="165"/>
        <v>0</v>
      </c>
      <c r="J561">
        <f t="shared" si="166"/>
        <v>2.5</v>
      </c>
      <c r="K561">
        <f t="shared" si="161"/>
        <v>0.41666666666666663</v>
      </c>
      <c r="M561">
        <f t="shared" si="170"/>
        <v>9.636647770590849E-2</v>
      </c>
      <c r="N561">
        <f t="shared" si="167"/>
        <v>4.9442326474271875E-30</v>
      </c>
      <c r="O561">
        <f t="shared" si="171"/>
        <v>0.90363352229409044</v>
      </c>
      <c r="P561">
        <f t="shared" si="172"/>
        <v>0.18723826197899676</v>
      </c>
      <c r="Q561">
        <f t="shared" si="168"/>
        <v>1.9643432428022046E-20</v>
      </c>
      <c r="R561">
        <f t="shared" si="173"/>
        <v>0.81276173802100149</v>
      </c>
      <c r="T561">
        <f t="shared" si="162"/>
        <v>6.1447079515998144</v>
      </c>
      <c r="U561">
        <f t="shared" si="163"/>
        <v>5.5267798185428099</v>
      </c>
      <c r="W561">
        <f t="shared" si="169"/>
        <v>5.1909771974836496E-21</v>
      </c>
    </row>
    <row r="562" spans="1:23" x14ac:dyDescent="0.55000000000000004">
      <c r="A562">
        <v>559</v>
      </c>
      <c r="B562" s="3">
        <f t="shared" si="155"/>
        <v>44441</v>
      </c>
      <c r="C562">
        <f t="shared" si="156"/>
        <v>2.5</v>
      </c>
      <c r="D562">
        <f t="shared" si="157"/>
        <v>0.41666666666666663</v>
      </c>
      <c r="E562">
        <f t="shared" si="164"/>
        <v>0</v>
      </c>
      <c r="F562">
        <f t="shared" si="158"/>
        <v>0</v>
      </c>
      <c r="G562">
        <f t="shared" si="159"/>
        <v>0</v>
      </c>
      <c r="H562">
        <f t="shared" si="160"/>
        <v>0</v>
      </c>
      <c r="I562">
        <f t="shared" si="165"/>
        <v>0</v>
      </c>
      <c r="J562">
        <f t="shared" si="166"/>
        <v>2.5</v>
      </c>
      <c r="K562">
        <f t="shared" si="161"/>
        <v>0.41666666666666663</v>
      </c>
      <c r="M562">
        <f t="shared" si="170"/>
        <v>9.636647770590849E-2</v>
      </c>
      <c r="N562">
        <f t="shared" si="167"/>
        <v>4.3187181583522885E-30</v>
      </c>
      <c r="O562">
        <f t="shared" si="171"/>
        <v>0.90363352229409044</v>
      </c>
      <c r="P562">
        <f t="shared" si="172"/>
        <v>0.18723826197899676</v>
      </c>
      <c r="Q562">
        <f t="shared" si="168"/>
        <v>1.7902027917987001E-20</v>
      </c>
      <c r="R562">
        <f t="shared" si="173"/>
        <v>0.81276173802100149</v>
      </c>
      <c r="T562">
        <f t="shared" si="162"/>
        <v>6.1447079515998144</v>
      </c>
      <c r="U562">
        <f t="shared" si="163"/>
        <v>5.5267798185428099</v>
      </c>
      <c r="W562">
        <f t="shared" si="169"/>
        <v>4.7307933097486419E-21</v>
      </c>
    </row>
    <row r="563" spans="1:23" x14ac:dyDescent="0.55000000000000004">
      <c r="A563">
        <v>560</v>
      </c>
      <c r="B563" s="3">
        <f t="shared" si="155"/>
        <v>44442</v>
      </c>
      <c r="C563">
        <f t="shared" si="156"/>
        <v>2.5</v>
      </c>
      <c r="D563">
        <f t="shared" si="157"/>
        <v>0.41666666666666663</v>
      </c>
      <c r="E563">
        <f t="shared" si="164"/>
        <v>0</v>
      </c>
      <c r="F563">
        <f t="shared" si="158"/>
        <v>0</v>
      </c>
      <c r="G563">
        <f t="shared" si="159"/>
        <v>0</v>
      </c>
      <c r="H563">
        <f t="shared" si="160"/>
        <v>0</v>
      </c>
      <c r="I563">
        <f t="shared" si="165"/>
        <v>0</v>
      </c>
      <c r="J563">
        <f t="shared" si="166"/>
        <v>2.5</v>
      </c>
      <c r="K563">
        <f t="shared" si="161"/>
        <v>0.41666666666666663</v>
      </c>
      <c r="M563">
        <f t="shared" si="170"/>
        <v>9.636647770590849E-2</v>
      </c>
      <c r="N563">
        <f t="shared" si="167"/>
        <v>3.7723399890956393E-30</v>
      </c>
      <c r="O563">
        <f t="shared" si="171"/>
        <v>0.90363352229409044</v>
      </c>
      <c r="P563">
        <f t="shared" si="172"/>
        <v>0.18723826197899676</v>
      </c>
      <c r="Q563">
        <f t="shared" si="168"/>
        <v>1.63150001788489E-20</v>
      </c>
      <c r="R563">
        <f t="shared" si="173"/>
        <v>0.81276173802100149</v>
      </c>
      <c r="T563">
        <f t="shared" si="162"/>
        <v>6.1447079515998144</v>
      </c>
      <c r="U563">
        <f t="shared" si="163"/>
        <v>5.5267798185428099</v>
      </c>
      <c r="W563">
        <f t="shared" si="169"/>
        <v>4.3114050569152019E-21</v>
      </c>
    </row>
    <row r="564" spans="1:23" x14ac:dyDescent="0.55000000000000004">
      <c r="A564">
        <v>561</v>
      </c>
      <c r="B564" s="3">
        <f t="shared" si="155"/>
        <v>44443</v>
      </c>
      <c r="C564">
        <f t="shared" si="156"/>
        <v>2.5</v>
      </c>
      <c r="D564">
        <f t="shared" si="157"/>
        <v>0.41666666666666663</v>
      </c>
      <c r="E564">
        <f t="shared" si="164"/>
        <v>0</v>
      </c>
      <c r="F564">
        <f t="shared" si="158"/>
        <v>0</v>
      </c>
      <c r="G564">
        <f t="shared" si="159"/>
        <v>0</v>
      </c>
      <c r="H564">
        <f t="shared" si="160"/>
        <v>0</v>
      </c>
      <c r="I564">
        <f t="shared" si="165"/>
        <v>0</v>
      </c>
      <c r="J564">
        <f t="shared" si="166"/>
        <v>2.5</v>
      </c>
      <c r="K564">
        <f t="shared" si="161"/>
        <v>0.41666666666666663</v>
      </c>
      <c r="M564">
        <f t="shared" si="170"/>
        <v>9.636647770590849E-2</v>
      </c>
      <c r="N564">
        <f t="shared" si="167"/>
        <v>3.2950862898539879E-30</v>
      </c>
      <c r="O564">
        <f t="shared" si="171"/>
        <v>0.90363352229409044</v>
      </c>
      <c r="P564">
        <f t="shared" si="172"/>
        <v>0.18723826197899676</v>
      </c>
      <c r="Q564">
        <f t="shared" si="168"/>
        <v>1.486866359807187E-20</v>
      </c>
      <c r="R564">
        <f t="shared" si="173"/>
        <v>0.81276173802100149</v>
      </c>
      <c r="T564">
        <f t="shared" si="162"/>
        <v>6.1447079515998144</v>
      </c>
      <c r="U564">
        <f t="shared" si="163"/>
        <v>5.5267798185428099</v>
      </c>
      <c r="W564">
        <f t="shared" si="169"/>
        <v>3.9291958764061095E-21</v>
      </c>
    </row>
    <row r="565" spans="1:23" x14ac:dyDescent="0.55000000000000004">
      <c r="A565">
        <v>562</v>
      </c>
      <c r="B565" s="3">
        <f t="shared" si="155"/>
        <v>44444</v>
      </c>
      <c r="C565">
        <f t="shared" si="156"/>
        <v>2.5</v>
      </c>
      <c r="D565">
        <f t="shared" si="157"/>
        <v>0.41666666666666663</v>
      </c>
      <c r="E565">
        <f t="shared" si="164"/>
        <v>0</v>
      </c>
      <c r="F565">
        <f t="shared" si="158"/>
        <v>0</v>
      </c>
      <c r="G565">
        <f t="shared" si="159"/>
        <v>0</v>
      </c>
      <c r="H565">
        <f t="shared" si="160"/>
        <v>0</v>
      </c>
      <c r="I565">
        <f t="shared" si="165"/>
        <v>0</v>
      </c>
      <c r="J565">
        <f t="shared" si="166"/>
        <v>2.5</v>
      </c>
      <c r="K565">
        <f t="shared" si="161"/>
        <v>0.41666666666666663</v>
      </c>
      <c r="M565">
        <f t="shared" si="170"/>
        <v>9.636647770590849E-2</v>
      </c>
      <c r="N565">
        <f t="shared" si="167"/>
        <v>2.8782118496659313E-30</v>
      </c>
      <c r="O565">
        <f t="shared" si="171"/>
        <v>0.90363352229409044</v>
      </c>
      <c r="P565">
        <f t="shared" si="172"/>
        <v>0.18723826197899676</v>
      </c>
      <c r="Q565">
        <f t="shared" si="168"/>
        <v>1.3550545802582123E-20</v>
      </c>
      <c r="R565">
        <f t="shared" si="173"/>
        <v>0.81276173802100149</v>
      </c>
      <c r="T565">
        <f t="shared" si="162"/>
        <v>6.1447079515998144</v>
      </c>
      <c r="U565">
        <f t="shared" si="163"/>
        <v>5.5267798185428099</v>
      </c>
      <c r="W565">
        <f t="shared" si="169"/>
        <v>3.5808698165356414E-21</v>
      </c>
    </row>
    <row r="566" spans="1:23" x14ac:dyDescent="0.55000000000000004">
      <c r="A566">
        <v>563</v>
      </c>
      <c r="B566" s="3">
        <f t="shared" si="155"/>
        <v>44445</v>
      </c>
      <c r="C566">
        <f t="shared" si="156"/>
        <v>2.5</v>
      </c>
      <c r="D566">
        <f t="shared" si="157"/>
        <v>0.41666666666666663</v>
      </c>
      <c r="E566">
        <f t="shared" si="164"/>
        <v>0</v>
      </c>
      <c r="F566">
        <f t="shared" si="158"/>
        <v>0</v>
      </c>
      <c r="G566">
        <f t="shared" si="159"/>
        <v>0</v>
      </c>
      <c r="H566">
        <f t="shared" si="160"/>
        <v>0</v>
      </c>
      <c r="I566">
        <f t="shared" si="165"/>
        <v>0</v>
      </c>
      <c r="J566">
        <f t="shared" si="166"/>
        <v>2.5</v>
      </c>
      <c r="K566">
        <f t="shared" si="161"/>
        <v>0.41666666666666663</v>
      </c>
      <c r="M566">
        <f t="shared" si="170"/>
        <v>9.636647770590849E-2</v>
      </c>
      <c r="N566">
        <f t="shared" si="167"/>
        <v>2.5140778489064902E-30</v>
      </c>
      <c r="O566">
        <f t="shared" si="171"/>
        <v>0.90363352229409044</v>
      </c>
      <c r="P566">
        <f t="shared" si="172"/>
        <v>0.18723826197899676</v>
      </c>
      <c r="Q566">
        <f t="shared" si="168"/>
        <v>1.2349280104211046E-20</v>
      </c>
      <c r="R566">
        <f t="shared" si="173"/>
        <v>0.81276173802100149</v>
      </c>
      <c r="T566">
        <f t="shared" si="162"/>
        <v>6.1447079515998144</v>
      </c>
      <c r="U566">
        <f t="shared" si="163"/>
        <v>5.5267798185428099</v>
      </c>
      <c r="W566">
        <f t="shared" si="169"/>
        <v>3.2634231141218606E-21</v>
      </c>
    </row>
    <row r="567" spans="1:23" x14ac:dyDescent="0.55000000000000004">
      <c r="A567">
        <v>564</v>
      </c>
      <c r="B567" s="3">
        <f t="shared" si="155"/>
        <v>44446</v>
      </c>
      <c r="C567">
        <f t="shared" si="156"/>
        <v>2.5</v>
      </c>
      <c r="D567">
        <f t="shared" si="157"/>
        <v>0.41666666666666663</v>
      </c>
      <c r="E567">
        <f t="shared" si="164"/>
        <v>0</v>
      </c>
      <c r="F567">
        <f t="shared" si="158"/>
        <v>0</v>
      </c>
      <c r="G567">
        <f t="shared" si="159"/>
        <v>0</v>
      </c>
      <c r="H567">
        <f t="shared" si="160"/>
        <v>0</v>
      </c>
      <c r="I567">
        <f t="shared" si="165"/>
        <v>0</v>
      </c>
      <c r="J567">
        <f t="shared" si="166"/>
        <v>2.5</v>
      </c>
      <c r="K567">
        <f t="shared" si="161"/>
        <v>0.41666666666666663</v>
      </c>
      <c r="M567">
        <f t="shared" si="170"/>
        <v>9.636647770590849E-2</v>
      </c>
      <c r="N567">
        <f t="shared" si="167"/>
        <v>2.1960118853293943E-30</v>
      </c>
      <c r="O567">
        <f t="shared" si="171"/>
        <v>0.90363352229409044</v>
      </c>
      <c r="P567">
        <f t="shared" si="172"/>
        <v>0.18723826197899676</v>
      </c>
      <c r="Q567">
        <f t="shared" si="168"/>
        <v>1.1254507479927656E-20</v>
      </c>
      <c r="R567">
        <f t="shared" si="173"/>
        <v>0.81276173802100149</v>
      </c>
      <c r="T567">
        <f t="shared" si="162"/>
        <v>6.1447079515998144</v>
      </c>
      <c r="U567">
        <f t="shared" si="163"/>
        <v>5.5267798185428099</v>
      </c>
      <c r="W567">
        <f t="shared" si="169"/>
        <v>2.9741182917641596E-21</v>
      </c>
    </row>
    <row r="568" spans="1:23" x14ac:dyDescent="0.55000000000000004">
      <c r="A568">
        <v>565</v>
      </c>
      <c r="B568" s="3">
        <f t="shared" si="155"/>
        <v>44447</v>
      </c>
      <c r="C568">
        <f t="shared" si="156"/>
        <v>2.5</v>
      </c>
      <c r="D568">
        <f t="shared" si="157"/>
        <v>0.41666666666666663</v>
      </c>
      <c r="E568">
        <f t="shared" si="164"/>
        <v>0</v>
      </c>
      <c r="F568">
        <f t="shared" si="158"/>
        <v>0</v>
      </c>
      <c r="G568">
        <f t="shared" si="159"/>
        <v>0</v>
      </c>
      <c r="H568">
        <f t="shared" si="160"/>
        <v>0</v>
      </c>
      <c r="I568">
        <f t="shared" si="165"/>
        <v>0</v>
      </c>
      <c r="J568">
        <f t="shared" si="166"/>
        <v>2.5</v>
      </c>
      <c r="K568">
        <f t="shared" si="161"/>
        <v>0.41666666666666663</v>
      </c>
      <c r="M568">
        <f t="shared" si="170"/>
        <v>9.636647770590849E-2</v>
      </c>
      <c r="N568">
        <f t="shared" si="167"/>
        <v>1.9181857087701224E-30</v>
      </c>
      <c r="O568">
        <f t="shared" si="171"/>
        <v>0.90363352229409044</v>
      </c>
      <c r="P568">
        <f t="shared" si="172"/>
        <v>0.18723826197899676</v>
      </c>
      <c r="Q568">
        <f t="shared" si="168"/>
        <v>1.0256787241594409E-20</v>
      </c>
      <c r="R568">
        <f t="shared" si="173"/>
        <v>0.81276173802100149</v>
      </c>
      <c r="T568">
        <f t="shared" si="162"/>
        <v>6.1447079515998144</v>
      </c>
      <c r="U568">
        <f t="shared" si="163"/>
        <v>5.5267798185428099</v>
      </c>
      <c r="W568">
        <f t="shared" si="169"/>
        <v>2.71046055141591E-21</v>
      </c>
    </row>
    <row r="569" spans="1:23" x14ac:dyDescent="0.55000000000000004">
      <c r="A569">
        <v>566</v>
      </c>
      <c r="B569" s="3">
        <f t="shared" si="155"/>
        <v>44448</v>
      </c>
      <c r="C569">
        <f t="shared" si="156"/>
        <v>2.5</v>
      </c>
      <c r="D569">
        <f t="shared" si="157"/>
        <v>0.41666666666666663</v>
      </c>
      <c r="E569">
        <f t="shared" si="164"/>
        <v>0</v>
      </c>
      <c r="F569">
        <f t="shared" si="158"/>
        <v>0</v>
      </c>
      <c r="G569">
        <f t="shared" si="159"/>
        <v>0</v>
      </c>
      <c r="H569">
        <f t="shared" si="160"/>
        <v>0</v>
      </c>
      <c r="I569">
        <f t="shared" si="165"/>
        <v>0</v>
      </c>
      <c r="J569">
        <f t="shared" si="166"/>
        <v>2.5</v>
      </c>
      <c r="K569">
        <f t="shared" si="161"/>
        <v>0.41666666666666663</v>
      </c>
      <c r="M569">
        <f t="shared" si="170"/>
        <v>9.636647770590849E-2</v>
      </c>
      <c r="N569">
        <f t="shared" si="167"/>
        <v>1.6755084241167638E-30</v>
      </c>
      <c r="O569">
        <f t="shared" si="171"/>
        <v>0.90363352229409044</v>
      </c>
      <c r="P569">
        <f t="shared" si="172"/>
        <v>0.18723826197899676</v>
      </c>
      <c r="Q569">
        <f t="shared" si="168"/>
        <v>9.3475156249138754E-21</v>
      </c>
      <c r="R569">
        <f t="shared" si="173"/>
        <v>0.81276173802100149</v>
      </c>
      <c r="T569">
        <f t="shared" si="162"/>
        <v>6.1447079515998144</v>
      </c>
      <c r="U569">
        <f t="shared" si="163"/>
        <v>5.5267798185428099</v>
      </c>
      <c r="W569">
        <f t="shared" si="169"/>
        <v>2.4701762606839863E-21</v>
      </c>
    </row>
    <row r="570" spans="1:23" x14ac:dyDescent="0.55000000000000004">
      <c r="A570">
        <v>567</v>
      </c>
      <c r="B570" s="3">
        <f t="shared" si="155"/>
        <v>44449</v>
      </c>
      <c r="C570">
        <f t="shared" si="156"/>
        <v>2.5</v>
      </c>
      <c r="D570">
        <f t="shared" si="157"/>
        <v>0.41666666666666663</v>
      </c>
      <c r="E570">
        <f t="shared" si="164"/>
        <v>0</v>
      </c>
      <c r="F570">
        <f t="shared" si="158"/>
        <v>0</v>
      </c>
      <c r="G570">
        <f t="shared" si="159"/>
        <v>0</v>
      </c>
      <c r="H570">
        <f t="shared" si="160"/>
        <v>0</v>
      </c>
      <c r="I570">
        <f t="shared" si="165"/>
        <v>0</v>
      </c>
      <c r="J570">
        <f t="shared" si="166"/>
        <v>2.5</v>
      </c>
      <c r="K570">
        <f t="shared" si="161"/>
        <v>0.41666666666666663</v>
      </c>
      <c r="M570">
        <f t="shared" si="170"/>
        <v>9.636647770590849E-2</v>
      </c>
      <c r="N570">
        <f t="shared" si="167"/>
        <v>1.4635332055967657E-30</v>
      </c>
      <c r="O570">
        <f t="shared" si="171"/>
        <v>0.90363352229409044</v>
      </c>
      <c r="P570">
        <f t="shared" si="172"/>
        <v>0.18723826197899676</v>
      </c>
      <c r="Q570">
        <f t="shared" si="168"/>
        <v>8.5188515955242247E-21</v>
      </c>
      <c r="R570">
        <f t="shared" si="173"/>
        <v>0.81276173802100149</v>
      </c>
      <c r="T570">
        <f t="shared" si="162"/>
        <v>6.1447079515998144</v>
      </c>
      <c r="U570">
        <f t="shared" si="163"/>
        <v>5.5267798185428099</v>
      </c>
      <c r="W570">
        <f t="shared" si="169"/>
        <v>2.2511933463334246E-21</v>
      </c>
    </row>
    <row r="571" spans="1:23" x14ac:dyDescent="0.55000000000000004">
      <c r="A571">
        <v>568</v>
      </c>
      <c r="B571" s="3">
        <f t="shared" si="155"/>
        <v>44450</v>
      </c>
      <c r="C571">
        <f t="shared" si="156"/>
        <v>2.5</v>
      </c>
      <c r="D571">
        <f t="shared" si="157"/>
        <v>0.41666666666666663</v>
      </c>
      <c r="E571">
        <f t="shared" si="164"/>
        <v>0</v>
      </c>
      <c r="F571">
        <f t="shared" si="158"/>
        <v>0</v>
      </c>
      <c r="G571">
        <f t="shared" si="159"/>
        <v>0</v>
      </c>
      <c r="H571">
        <f t="shared" si="160"/>
        <v>0</v>
      </c>
      <c r="I571">
        <f t="shared" si="165"/>
        <v>0</v>
      </c>
      <c r="J571">
        <f t="shared" si="166"/>
        <v>2.5</v>
      </c>
      <c r="K571">
        <f t="shared" si="161"/>
        <v>0.41666666666666663</v>
      </c>
      <c r="M571">
        <f t="shared" si="170"/>
        <v>9.636647770590849E-2</v>
      </c>
      <c r="N571">
        <f t="shared" si="167"/>
        <v>1.2783758130093872E-30</v>
      </c>
      <c r="O571">
        <f t="shared" si="171"/>
        <v>0.90363352229409044</v>
      </c>
      <c r="P571">
        <f t="shared" si="172"/>
        <v>0.18723826197899676</v>
      </c>
      <c r="Q571">
        <f t="shared" si="168"/>
        <v>7.7636492324380879E-21</v>
      </c>
      <c r="R571">
        <f t="shared" si="173"/>
        <v>0.81276173802100149</v>
      </c>
      <c r="T571">
        <f t="shared" si="162"/>
        <v>6.1447079515998144</v>
      </c>
      <c r="U571">
        <f t="shared" si="163"/>
        <v>5.5267798185428099</v>
      </c>
      <c r="W571">
        <f t="shared" si="169"/>
        <v>2.0516234259220836E-21</v>
      </c>
    </row>
    <row r="572" spans="1:23" x14ac:dyDescent="0.55000000000000004">
      <c r="A572">
        <v>569</v>
      </c>
      <c r="B572" s="3">
        <f t="shared" si="155"/>
        <v>44451</v>
      </c>
      <c r="C572">
        <f t="shared" si="156"/>
        <v>2.5</v>
      </c>
      <c r="D572">
        <f t="shared" si="157"/>
        <v>0.41666666666666663</v>
      </c>
      <c r="E572">
        <f t="shared" si="164"/>
        <v>0</v>
      </c>
      <c r="F572">
        <f t="shared" si="158"/>
        <v>0</v>
      </c>
      <c r="G572">
        <f t="shared" si="159"/>
        <v>0</v>
      </c>
      <c r="H572">
        <f t="shared" si="160"/>
        <v>0</v>
      </c>
      <c r="I572">
        <f t="shared" si="165"/>
        <v>0</v>
      </c>
      <c r="J572">
        <f t="shared" si="166"/>
        <v>2.5</v>
      </c>
      <c r="K572">
        <f t="shared" si="161"/>
        <v>0.41666666666666663</v>
      </c>
      <c r="M572">
        <f t="shared" si="170"/>
        <v>9.636647770590849E-2</v>
      </c>
      <c r="N572">
        <f t="shared" si="167"/>
        <v>1.1166434167928818E-30</v>
      </c>
      <c r="O572">
        <f t="shared" si="171"/>
        <v>0.90363352229409044</v>
      </c>
      <c r="P572">
        <f t="shared" si="172"/>
        <v>0.18723826197899676</v>
      </c>
      <c r="Q572">
        <f t="shared" si="168"/>
        <v>7.0753961057385233E-21</v>
      </c>
      <c r="R572">
        <f t="shared" si="173"/>
        <v>0.81276173802100149</v>
      </c>
      <c r="T572">
        <f t="shared" si="162"/>
        <v>6.1447079515998144</v>
      </c>
      <c r="U572">
        <f t="shared" si="163"/>
        <v>5.5267798185428099</v>
      </c>
      <c r="W572">
        <f t="shared" si="169"/>
        <v>1.869745523478839E-21</v>
      </c>
    </row>
    <row r="573" spans="1:23" x14ac:dyDescent="0.55000000000000004">
      <c r="A573">
        <v>570</v>
      </c>
      <c r="B573" s="3">
        <f t="shared" si="155"/>
        <v>44452</v>
      </c>
      <c r="C573">
        <f t="shared" si="156"/>
        <v>2.5</v>
      </c>
      <c r="D573">
        <f t="shared" si="157"/>
        <v>0.41666666666666663</v>
      </c>
      <c r="E573">
        <f t="shared" si="164"/>
        <v>0</v>
      </c>
      <c r="F573">
        <f t="shared" si="158"/>
        <v>0</v>
      </c>
      <c r="G573">
        <f t="shared" si="159"/>
        <v>0</v>
      </c>
      <c r="H573">
        <f t="shared" si="160"/>
        <v>0</v>
      </c>
      <c r="I573">
        <f t="shared" si="165"/>
        <v>0</v>
      </c>
      <c r="J573">
        <f t="shared" si="166"/>
        <v>2.5</v>
      </c>
      <c r="K573">
        <f t="shared" si="161"/>
        <v>0.41666666666666663</v>
      </c>
      <c r="M573">
        <f t="shared" si="170"/>
        <v>9.636647770590849E-2</v>
      </c>
      <c r="N573">
        <f t="shared" si="167"/>
        <v>9.7537242771482684E-31</v>
      </c>
      <c r="O573">
        <f t="shared" si="171"/>
        <v>0.90363352229409044</v>
      </c>
      <c r="P573">
        <f t="shared" si="172"/>
        <v>0.18723826197899676</v>
      </c>
      <c r="Q573">
        <f t="shared" si="168"/>
        <v>6.448157117136871E-21</v>
      </c>
      <c r="R573">
        <f t="shared" si="173"/>
        <v>0.81276173802100149</v>
      </c>
      <c r="T573">
        <f t="shared" si="162"/>
        <v>6.1447079515998144</v>
      </c>
      <c r="U573">
        <f t="shared" si="163"/>
        <v>5.5267798185428099</v>
      </c>
      <c r="W573">
        <f t="shared" si="169"/>
        <v>1.703991228798694E-21</v>
      </c>
    </row>
    <row r="574" spans="1:23" x14ac:dyDescent="0.55000000000000004">
      <c r="A574">
        <v>571</v>
      </c>
      <c r="B574" s="3">
        <f t="shared" si="155"/>
        <v>44453</v>
      </c>
      <c r="C574">
        <f t="shared" si="156"/>
        <v>2.5</v>
      </c>
      <c r="D574">
        <f t="shared" si="157"/>
        <v>0.41666666666666663</v>
      </c>
      <c r="E574">
        <f t="shared" si="164"/>
        <v>0</v>
      </c>
      <c r="F574">
        <f t="shared" si="158"/>
        <v>0</v>
      </c>
      <c r="G574">
        <f t="shared" si="159"/>
        <v>0</v>
      </c>
      <c r="H574">
        <f t="shared" si="160"/>
        <v>0</v>
      </c>
      <c r="I574">
        <f t="shared" si="165"/>
        <v>0</v>
      </c>
      <c r="J574">
        <f t="shared" si="166"/>
        <v>2.5</v>
      </c>
      <c r="K574">
        <f t="shared" si="161"/>
        <v>0.41666666666666663</v>
      </c>
      <c r="M574">
        <f t="shared" si="170"/>
        <v>9.636647770590849E-2</v>
      </c>
      <c r="N574">
        <f t="shared" si="167"/>
        <v>8.5197419197499683E-31</v>
      </c>
      <c r="O574">
        <f t="shared" si="171"/>
        <v>0.90363352229409044</v>
      </c>
      <c r="P574">
        <f t="shared" si="172"/>
        <v>0.18723826197899676</v>
      </c>
      <c r="Q574">
        <f t="shared" si="168"/>
        <v>5.8765233191058112E-21</v>
      </c>
      <c r="R574">
        <f t="shared" si="173"/>
        <v>0.81276173802100149</v>
      </c>
      <c r="T574">
        <f t="shared" si="162"/>
        <v>6.1447079515998144</v>
      </c>
      <c r="U574">
        <f t="shared" si="163"/>
        <v>5.5267798185428099</v>
      </c>
      <c r="W574">
        <f t="shared" si="169"/>
        <v>1.5529311723771295E-21</v>
      </c>
    </row>
    <row r="575" spans="1:23" x14ac:dyDescent="0.55000000000000004">
      <c r="A575">
        <v>572</v>
      </c>
      <c r="B575" s="3">
        <f t="shared" si="155"/>
        <v>44454</v>
      </c>
      <c r="C575">
        <f t="shared" si="156"/>
        <v>2.5</v>
      </c>
      <c r="D575">
        <f t="shared" si="157"/>
        <v>0.41666666666666663</v>
      </c>
      <c r="E575">
        <f t="shared" si="164"/>
        <v>0</v>
      </c>
      <c r="F575">
        <f t="shared" si="158"/>
        <v>0</v>
      </c>
      <c r="G575">
        <f t="shared" si="159"/>
        <v>0</v>
      </c>
      <c r="H575">
        <f t="shared" si="160"/>
        <v>0</v>
      </c>
      <c r="I575">
        <f t="shared" si="165"/>
        <v>0</v>
      </c>
      <c r="J575">
        <f t="shared" si="166"/>
        <v>2.5</v>
      </c>
      <c r="K575">
        <f t="shared" si="161"/>
        <v>0.41666666666666663</v>
      </c>
      <c r="M575">
        <f t="shared" si="170"/>
        <v>9.636647770590849E-2</v>
      </c>
      <c r="N575">
        <f t="shared" si="167"/>
        <v>7.4418755663623404E-31</v>
      </c>
      <c r="O575">
        <f t="shared" si="171"/>
        <v>0.90363352229409044</v>
      </c>
      <c r="P575">
        <f t="shared" si="172"/>
        <v>0.18723826197899676</v>
      </c>
      <c r="Q575">
        <f t="shared" si="168"/>
        <v>5.3555652712333499E-21</v>
      </c>
      <c r="R575">
        <f t="shared" si="173"/>
        <v>0.81276173802100149</v>
      </c>
      <c r="T575">
        <f t="shared" si="162"/>
        <v>6.1447079515998144</v>
      </c>
      <c r="U575">
        <f t="shared" si="163"/>
        <v>5.5267798185428099</v>
      </c>
      <c r="W575">
        <f t="shared" si="169"/>
        <v>1.4152626993513158E-21</v>
      </c>
    </row>
    <row r="576" spans="1:23" x14ac:dyDescent="0.55000000000000004">
      <c r="A576">
        <v>573</v>
      </c>
      <c r="B576" s="3">
        <f t="shared" si="155"/>
        <v>44455</v>
      </c>
      <c r="C576">
        <f t="shared" si="156"/>
        <v>2.5</v>
      </c>
      <c r="D576">
        <f t="shared" si="157"/>
        <v>0.41666666666666663</v>
      </c>
      <c r="E576">
        <f t="shared" si="164"/>
        <v>0</v>
      </c>
      <c r="F576">
        <f t="shared" si="158"/>
        <v>0</v>
      </c>
      <c r="G576">
        <f t="shared" si="159"/>
        <v>0</v>
      </c>
      <c r="H576">
        <f t="shared" si="160"/>
        <v>0</v>
      </c>
      <c r="I576">
        <f t="shared" si="165"/>
        <v>0</v>
      </c>
      <c r="J576">
        <f t="shared" si="166"/>
        <v>2.5</v>
      </c>
      <c r="K576">
        <f t="shared" si="161"/>
        <v>0.41666666666666663</v>
      </c>
      <c r="M576">
        <f t="shared" si="170"/>
        <v>9.636647770590849E-2</v>
      </c>
      <c r="N576">
        <f t="shared" si="167"/>
        <v>6.5003743619086171E-31</v>
      </c>
      <c r="O576">
        <f t="shared" si="171"/>
        <v>0.90363352229409044</v>
      </c>
      <c r="P576">
        <f t="shared" si="172"/>
        <v>0.18723826197899676</v>
      </c>
      <c r="Q576">
        <f t="shared" si="168"/>
        <v>4.8807905315697944E-21</v>
      </c>
      <c r="R576">
        <f t="shared" si="173"/>
        <v>0.81276173802100149</v>
      </c>
      <c r="T576">
        <f t="shared" si="162"/>
        <v>6.1447079515998144</v>
      </c>
      <c r="U576">
        <f t="shared" si="163"/>
        <v>5.5267798185428099</v>
      </c>
      <c r="W576">
        <f t="shared" si="169"/>
        <v>1.2897986361553648E-21</v>
      </c>
    </row>
    <row r="577" spans="1:23" x14ac:dyDescent="0.55000000000000004">
      <c r="A577">
        <v>574</v>
      </c>
      <c r="B577" s="3">
        <f t="shared" si="155"/>
        <v>44456</v>
      </c>
      <c r="C577">
        <f t="shared" si="156"/>
        <v>2.5</v>
      </c>
      <c r="D577">
        <f t="shared" si="157"/>
        <v>0.41666666666666663</v>
      </c>
      <c r="E577">
        <f t="shared" si="164"/>
        <v>0</v>
      </c>
      <c r="F577">
        <f t="shared" si="158"/>
        <v>0</v>
      </c>
      <c r="G577">
        <f t="shared" si="159"/>
        <v>0</v>
      </c>
      <c r="H577">
        <f t="shared" si="160"/>
        <v>0</v>
      </c>
      <c r="I577">
        <f t="shared" si="165"/>
        <v>0</v>
      </c>
      <c r="J577">
        <f t="shared" si="166"/>
        <v>2.5</v>
      </c>
      <c r="K577">
        <f t="shared" si="161"/>
        <v>0.41666666666666663</v>
      </c>
      <c r="M577">
        <f t="shared" si="170"/>
        <v>9.636647770590849E-2</v>
      </c>
      <c r="N577">
        <f t="shared" si="167"/>
        <v>5.6779862103517327E-31</v>
      </c>
      <c r="O577">
        <f t="shared" si="171"/>
        <v>0.90363352229409044</v>
      </c>
      <c r="P577">
        <f t="shared" si="172"/>
        <v>0.18723826197899676</v>
      </c>
      <c r="Q577">
        <f t="shared" si="168"/>
        <v>4.4481049163976093E-21</v>
      </c>
      <c r="R577">
        <f t="shared" si="173"/>
        <v>0.81276173802100149</v>
      </c>
      <c r="T577">
        <f t="shared" si="162"/>
        <v>6.1447079515998144</v>
      </c>
      <c r="U577">
        <f t="shared" si="163"/>
        <v>5.5267798185428099</v>
      </c>
      <c r="W577">
        <f t="shared" si="169"/>
        <v>1.1754570530197253E-21</v>
      </c>
    </row>
    <row r="578" spans="1:23" x14ac:dyDescent="0.55000000000000004">
      <c r="A578">
        <v>575</v>
      </c>
      <c r="B578" s="3">
        <f t="shared" si="155"/>
        <v>44457</v>
      </c>
      <c r="C578">
        <f t="shared" si="156"/>
        <v>2.5</v>
      </c>
      <c r="D578">
        <f t="shared" si="157"/>
        <v>0.41666666666666663</v>
      </c>
      <c r="E578">
        <f t="shared" si="164"/>
        <v>0</v>
      </c>
      <c r="F578">
        <f t="shared" si="158"/>
        <v>0</v>
      </c>
      <c r="G578">
        <f t="shared" si="159"/>
        <v>0</v>
      </c>
      <c r="H578">
        <f t="shared" si="160"/>
        <v>0</v>
      </c>
      <c r="I578">
        <f t="shared" si="165"/>
        <v>0</v>
      </c>
      <c r="J578">
        <f t="shared" si="166"/>
        <v>2.5</v>
      </c>
      <c r="K578">
        <f t="shared" si="161"/>
        <v>0.41666666666666663</v>
      </c>
      <c r="M578">
        <f t="shared" si="170"/>
        <v>9.636647770590849E-2</v>
      </c>
      <c r="N578">
        <f t="shared" si="167"/>
        <v>4.9596416467740753E-31</v>
      </c>
      <c r="O578">
        <f t="shared" si="171"/>
        <v>0.90363352229409044</v>
      </c>
      <c r="P578">
        <f t="shared" si="172"/>
        <v>0.18723826197899676</v>
      </c>
      <c r="Q578">
        <f t="shared" si="168"/>
        <v>4.0537771943507238E-21</v>
      </c>
      <c r="R578">
        <f t="shared" si="173"/>
        <v>0.81276173802100149</v>
      </c>
      <c r="T578">
        <f t="shared" si="162"/>
        <v>6.1447079515998144</v>
      </c>
      <c r="U578">
        <f t="shared" si="163"/>
        <v>5.5267798185428099</v>
      </c>
      <c r="W578">
        <f t="shared" si="169"/>
        <v>1.0712519340324241E-21</v>
      </c>
    </row>
    <row r="579" spans="1:23" x14ac:dyDescent="0.55000000000000004">
      <c r="A579">
        <v>576</v>
      </c>
      <c r="B579" s="3">
        <f t="shared" ref="B579:B642" si="174">T0+A579</f>
        <v>44458</v>
      </c>
      <c r="C579">
        <f t="shared" ref="C579:C642" si="175">R0X</f>
        <v>2.5</v>
      </c>
      <c r="D579">
        <f t="shared" ref="D579:D642" si="176">R0X*GAMMA</f>
        <v>0.41666666666666663</v>
      </c>
      <c r="E579">
        <f t="shared" si="164"/>
        <v>0</v>
      </c>
      <c r="F579">
        <f t="shared" ref="F579:F642" si="177">IF(AND(A579&gt;BEGINNING2-1,A579&lt;BEGINNING2+DURATION2),REDUCTION2,0)</f>
        <v>0</v>
      </c>
      <c r="G579">
        <f t="shared" ref="G579:G642" si="178">IF(AND(A579&gt;BEGINNING3-1,A579&lt;BEGINNING3+DURATION3),REDUCTION3,0)</f>
        <v>0</v>
      </c>
      <c r="H579">
        <f t="shared" ref="H579:H642" si="179">IF(AND(A579&gt;BEGINNING4-1,A579&lt;BEGINNING4+DURATION4),REDUCTION4,0)</f>
        <v>0</v>
      </c>
      <c r="I579">
        <f t="shared" si="165"/>
        <v>0</v>
      </c>
      <c r="J579">
        <f t="shared" si="166"/>
        <v>2.5</v>
      </c>
      <c r="K579">
        <f t="shared" ref="K579:K642" si="180">J579*GAMMA</f>
        <v>0.41666666666666663</v>
      </c>
      <c r="M579">
        <f t="shared" si="170"/>
        <v>9.636647770590849E-2</v>
      </c>
      <c r="N579">
        <f t="shared" si="167"/>
        <v>4.3321777040547082E-31</v>
      </c>
      <c r="O579">
        <f t="shared" si="171"/>
        <v>0.90363352229409044</v>
      </c>
      <c r="P579">
        <f t="shared" si="172"/>
        <v>0.18723826197899676</v>
      </c>
      <c r="Q579">
        <f t="shared" si="168"/>
        <v>3.694406910425738E-21</v>
      </c>
      <c r="R579">
        <f t="shared" si="173"/>
        <v>0.81276173802100149</v>
      </c>
      <c r="T579">
        <f t="shared" ref="T579:T642" si="181">(O579-O$3)*1000*IFR</f>
        <v>6.1447079515998144</v>
      </c>
      <c r="U579">
        <f t="shared" ref="U579:U642" si="182">(R579-R$3)*1000*IFR</f>
        <v>5.5267798185428099</v>
      </c>
      <c r="W579">
        <f t="shared" si="169"/>
        <v>9.7628467430613242E-22</v>
      </c>
    </row>
    <row r="580" spans="1:23" x14ac:dyDescent="0.55000000000000004">
      <c r="A580">
        <v>577</v>
      </c>
      <c r="B580" s="3">
        <f t="shared" si="174"/>
        <v>44459</v>
      </c>
      <c r="C580">
        <f t="shared" si="175"/>
        <v>2.5</v>
      </c>
      <c r="D580">
        <f t="shared" si="176"/>
        <v>0.41666666666666663</v>
      </c>
      <c r="E580">
        <f t="shared" ref="E580:E643" si="183">IF(W580&gt;MC,MAX(1-1/(R0X*P579),0),0)</f>
        <v>0</v>
      </c>
      <c r="F580">
        <f t="shared" si="177"/>
        <v>0</v>
      </c>
      <c r="G580">
        <f t="shared" si="178"/>
        <v>0</v>
      </c>
      <c r="H580">
        <f t="shared" si="179"/>
        <v>0</v>
      </c>
      <c r="I580">
        <f t="shared" ref="I580:I643" si="184">E580+F580+G580+H580</f>
        <v>0</v>
      </c>
      <c r="J580">
        <f t="shared" ref="J580:J643" si="185">C580*(1-I580)</f>
        <v>2.5</v>
      </c>
      <c r="K580">
        <f t="shared" si="180"/>
        <v>0.41666666666666663</v>
      </c>
      <c r="M580">
        <f t="shared" si="170"/>
        <v>9.636647770590849E-2</v>
      </c>
      <c r="N580">
        <f t="shared" ref="N580:N643" si="186">N579+D580*M579*N579-GAMMA*N579</f>
        <v>3.7840967142688495E-31</v>
      </c>
      <c r="O580">
        <f t="shared" si="171"/>
        <v>0.90363352229409044</v>
      </c>
      <c r="P580">
        <f t="shared" si="172"/>
        <v>0.18723826197899676</v>
      </c>
      <c r="Q580">
        <f t="shared" ref="Q580:Q643" si="187">Q579+K580*P579*Q579-GAMMA*Q579</f>
        <v>3.3668950624178278E-21</v>
      </c>
      <c r="R580">
        <f t="shared" si="173"/>
        <v>0.81276173802100149</v>
      </c>
      <c r="T580">
        <f t="shared" si="181"/>
        <v>6.1447079515998144</v>
      </c>
      <c r="U580">
        <f t="shared" si="182"/>
        <v>5.5267798185428099</v>
      </c>
      <c r="W580">
        <f t="shared" ref="W580:W643" si="188">LAMDAI*BETA*Q579</f>
        <v>8.897363309275318E-22</v>
      </c>
    </row>
    <row r="581" spans="1:23" x14ac:dyDescent="0.55000000000000004">
      <c r="A581">
        <v>578</v>
      </c>
      <c r="B581" s="3">
        <f t="shared" si="174"/>
        <v>44460</v>
      </c>
      <c r="C581">
        <f t="shared" si="175"/>
        <v>2.5</v>
      </c>
      <c r="D581">
        <f t="shared" si="176"/>
        <v>0.41666666666666663</v>
      </c>
      <c r="E581">
        <f t="shared" si="183"/>
        <v>0</v>
      </c>
      <c r="F581">
        <f t="shared" si="177"/>
        <v>0</v>
      </c>
      <c r="G581">
        <f t="shared" si="178"/>
        <v>0</v>
      </c>
      <c r="H581">
        <f t="shared" si="179"/>
        <v>0</v>
      </c>
      <c r="I581">
        <f t="shared" si="184"/>
        <v>0</v>
      </c>
      <c r="J581">
        <f t="shared" si="185"/>
        <v>2.5</v>
      </c>
      <c r="K581">
        <f t="shared" si="180"/>
        <v>0.41666666666666663</v>
      </c>
      <c r="M581">
        <f t="shared" ref="M581:M644" si="189">M580-D581*M580*N580</f>
        <v>9.636647770590849E-2</v>
      </c>
      <c r="N581">
        <f t="shared" si="186"/>
        <v>3.3053556250792874E-31</v>
      </c>
      <c r="O581">
        <f t="shared" ref="O581:O644" si="190">O580+GAMMA*N580</f>
        <v>0.90363352229409044</v>
      </c>
      <c r="P581">
        <f t="shared" ref="P581:P644" si="191">P580-K581*P580*Q580</f>
        <v>0.18723826197899676</v>
      </c>
      <c r="Q581">
        <f t="shared" si="187"/>
        <v>3.0684173769118476E-21</v>
      </c>
      <c r="R581">
        <f t="shared" ref="R581:R644" si="192">R580+GAMMA*Q580</f>
        <v>0.81276173802100149</v>
      </c>
      <c r="T581">
        <f t="shared" si="181"/>
        <v>6.1447079515998144</v>
      </c>
      <c r="U581">
        <f t="shared" si="182"/>
        <v>5.5267798185428099</v>
      </c>
      <c r="W581">
        <f t="shared" si="188"/>
        <v>8.1086056086562669E-22</v>
      </c>
    </row>
    <row r="582" spans="1:23" x14ac:dyDescent="0.55000000000000004">
      <c r="A582">
        <v>579</v>
      </c>
      <c r="B582" s="3">
        <f t="shared" si="174"/>
        <v>44461</v>
      </c>
      <c r="C582">
        <f t="shared" si="175"/>
        <v>2.5</v>
      </c>
      <c r="D582">
        <f t="shared" si="176"/>
        <v>0.41666666666666663</v>
      </c>
      <c r="E582">
        <f t="shared" si="183"/>
        <v>0</v>
      </c>
      <c r="F582">
        <f t="shared" si="177"/>
        <v>0</v>
      </c>
      <c r="G582">
        <f t="shared" si="178"/>
        <v>0</v>
      </c>
      <c r="H582">
        <f t="shared" si="179"/>
        <v>0</v>
      </c>
      <c r="I582">
        <f t="shared" si="184"/>
        <v>0</v>
      </c>
      <c r="J582">
        <f t="shared" si="185"/>
        <v>2.5</v>
      </c>
      <c r="K582">
        <f t="shared" si="180"/>
        <v>0.41666666666666663</v>
      </c>
      <c r="M582">
        <f t="shared" si="189"/>
        <v>9.636647770590849E-2</v>
      </c>
      <c r="N582">
        <f t="shared" si="186"/>
        <v>2.8871819705470321E-31</v>
      </c>
      <c r="O582">
        <f t="shared" si="190"/>
        <v>0.90363352229409044</v>
      </c>
      <c r="P582">
        <f t="shared" si="191"/>
        <v>0.18723826197899676</v>
      </c>
      <c r="Q582">
        <f t="shared" si="187"/>
        <v>2.7963999543761759E-21</v>
      </c>
      <c r="R582">
        <f t="shared" si="192"/>
        <v>0.81276173802100149</v>
      </c>
      <c r="T582">
        <f t="shared" si="181"/>
        <v>6.1447079515998144</v>
      </c>
      <c r="U582">
        <f t="shared" si="182"/>
        <v>5.5267798185428099</v>
      </c>
      <c r="W582">
        <f t="shared" si="188"/>
        <v>7.389771849396032E-22</v>
      </c>
    </row>
    <row r="583" spans="1:23" x14ac:dyDescent="0.55000000000000004">
      <c r="A583">
        <v>580</v>
      </c>
      <c r="B583" s="3">
        <f t="shared" si="174"/>
        <v>44462</v>
      </c>
      <c r="C583">
        <f t="shared" si="175"/>
        <v>2.5</v>
      </c>
      <c r="D583">
        <f t="shared" si="176"/>
        <v>0.41666666666666663</v>
      </c>
      <c r="E583">
        <f t="shared" si="183"/>
        <v>0</v>
      </c>
      <c r="F583">
        <f t="shared" si="177"/>
        <v>0</v>
      </c>
      <c r="G583">
        <f t="shared" si="178"/>
        <v>0</v>
      </c>
      <c r="H583">
        <f t="shared" si="179"/>
        <v>0</v>
      </c>
      <c r="I583">
        <f t="shared" si="184"/>
        <v>0</v>
      </c>
      <c r="J583">
        <f t="shared" si="185"/>
        <v>2.5</v>
      </c>
      <c r="K583">
        <f t="shared" si="180"/>
        <v>0.41666666666666663</v>
      </c>
      <c r="M583">
        <f t="shared" si="189"/>
        <v>9.636647770590849E-2</v>
      </c>
      <c r="N583">
        <f t="shared" si="186"/>
        <v>2.521913124204869E-31</v>
      </c>
      <c r="O583">
        <f t="shared" si="190"/>
        <v>0.90363352229409044</v>
      </c>
      <c r="P583">
        <f t="shared" si="191"/>
        <v>0.18723826197899676</v>
      </c>
      <c r="Q583">
        <f t="shared" si="187"/>
        <v>2.5484970733366221E-21</v>
      </c>
      <c r="R583">
        <f t="shared" si="192"/>
        <v>0.81276173802100149</v>
      </c>
      <c r="T583">
        <f t="shared" si="181"/>
        <v>6.1447079515998144</v>
      </c>
      <c r="U583">
        <f t="shared" si="182"/>
        <v>5.5267798185428099</v>
      </c>
      <c r="W583">
        <f t="shared" si="188"/>
        <v>6.7346632234559559E-22</v>
      </c>
    </row>
    <row r="584" spans="1:23" x14ac:dyDescent="0.55000000000000004">
      <c r="A584">
        <v>581</v>
      </c>
      <c r="B584" s="3">
        <f t="shared" si="174"/>
        <v>44463</v>
      </c>
      <c r="C584">
        <f t="shared" si="175"/>
        <v>2.5</v>
      </c>
      <c r="D584">
        <f t="shared" si="176"/>
        <v>0.41666666666666663</v>
      </c>
      <c r="E584">
        <f t="shared" si="183"/>
        <v>0</v>
      </c>
      <c r="F584">
        <f t="shared" si="177"/>
        <v>0</v>
      </c>
      <c r="G584">
        <f t="shared" si="178"/>
        <v>0</v>
      </c>
      <c r="H584">
        <f t="shared" si="179"/>
        <v>0</v>
      </c>
      <c r="I584">
        <f t="shared" si="184"/>
        <v>0</v>
      </c>
      <c r="J584">
        <f t="shared" si="185"/>
        <v>2.5</v>
      </c>
      <c r="K584">
        <f t="shared" si="180"/>
        <v>0.41666666666666663</v>
      </c>
      <c r="M584">
        <f t="shared" si="189"/>
        <v>9.636647770590849E-2</v>
      </c>
      <c r="N584">
        <f t="shared" si="186"/>
        <v>2.2028558888623602E-31</v>
      </c>
      <c r="O584">
        <f t="shared" si="190"/>
        <v>0.90363352229409044</v>
      </c>
      <c r="P584">
        <f t="shared" si="191"/>
        <v>0.18723826197899676</v>
      </c>
      <c r="Q584">
        <f t="shared" si="187"/>
        <v>2.3225709622263972E-21</v>
      </c>
      <c r="R584">
        <f t="shared" si="192"/>
        <v>0.81276173802100149</v>
      </c>
      <c r="T584">
        <f t="shared" si="181"/>
        <v>6.1447079515998144</v>
      </c>
      <c r="U584">
        <f t="shared" si="182"/>
        <v>5.5267798185428099</v>
      </c>
      <c r="W584">
        <f t="shared" si="188"/>
        <v>6.1376304516190309E-22</v>
      </c>
    </row>
    <row r="585" spans="1:23" x14ac:dyDescent="0.55000000000000004">
      <c r="A585">
        <v>582</v>
      </c>
      <c r="B585" s="3">
        <f t="shared" si="174"/>
        <v>44464</v>
      </c>
      <c r="C585">
        <f t="shared" si="175"/>
        <v>2.5</v>
      </c>
      <c r="D585">
        <f t="shared" si="176"/>
        <v>0.41666666666666663</v>
      </c>
      <c r="E585">
        <f t="shared" si="183"/>
        <v>0</v>
      </c>
      <c r="F585">
        <f t="shared" si="177"/>
        <v>0</v>
      </c>
      <c r="G585">
        <f t="shared" si="178"/>
        <v>0</v>
      </c>
      <c r="H585">
        <f t="shared" si="179"/>
        <v>0</v>
      </c>
      <c r="I585">
        <f t="shared" si="184"/>
        <v>0</v>
      </c>
      <c r="J585">
        <f t="shared" si="185"/>
        <v>2.5</v>
      </c>
      <c r="K585">
        <f t="shared" si="180"/>
        <v>0.41666666666666663</v>
      </c>
      <c r="M585">
        <f t="shared" si="189"/>
        <v>9.636647770590849E-2</v>
      </c>
      <c r="N585">
        <f t="shared" si="186"/>
        <v>1.9241638502617101E-31</v>
      </c>
      <c r="O585">
        <f t="shared" si="190"/>
        <v>0.90363352229409044</v>
      </c>
      <c r="P585">
        <f t="shared" si="191"/>
        <v>0.18723826197899676</v>
      </c>
      <c r="Q585">
        <f t="shared" si="187"/>
        <v>2.1166733644762297E-21</v>
      </c>
      <c r="R585">
        <f t="shared" si="192"/>
        <v>0.81276173802100149</v>
      </c>
      <c r="T585">
        <f t="shared" si="181"/>
        <v>6.1447079515998144</v>
      </c>
      <c r="U585">
        <f t="shared" si="182"/>
        <v>5.5267798185428099</v>
      </c>
      <c r="W585">
        <f t="shared" si="188"/>
        <v>5.5935250673619057E-22</v>
      </c>
    </row>
    <row r="586" spans="1:23" x14ac:dyDescent="0.55000000000000004">
      <c r="A586">
        <v>583</v>
      </c>
      <c r="B586" s="3">
        <f t="shared" si="174"/>
        <v>44465</v>
      </c>
      <c r="C586">
        <f t="shared" si="175"/>
        <v>2.5</v>
      </c>
      <c r="D586">
        <f t="shared" si="176"/>
        <v>0.41666666666666663</v>
      </c>
      <c r="E586">
        <f t="shared" si="183"/>
        <v>0</v>
      </c>
      <c r="F586">
        <f t="shared" si="177"/>
        <v>0</v>
      </c>
      <c r="G586">
        <f t="shared" si="178"/>
        <v>0</v>
      </c>
      <c r="H586">
        <f t="shared" si="179"/>
        <v>0</v>
      </c>
      <c r="I586">
        <f t="shared" si="184"/>
        <v>0</v>
      </c>
      <c r="J586">
        <f t="shared" si="185"/>
        <v>2.5</v>
      </c>
      <c r="K586">
        <f t="shared" si="180"/>
        <v>0.41666666666666663</v>
      </c>
      <c r="M586">
        <f t="shared" si="189"/>
        <v>9.636647770590849E-2</v>
      </c>
      <c r="N586">
        <f t="shared" si="186"/>
        <v>1.6807302472092419E-31</v>
      </c>
      <c r="O586">
        <f t="shared" si="190"/>
        <v>0.90363352229409044</v>
      </c>
      <c r="P586">
        <f t="shared" si="191"/>
        <v>0.18723826197899676</v>
      </c>
      <c r="Q586">
        <f t="shared" si="187"/>
        <v>1.9290287378725933E-21</v>
      </c>
      <c r="R586">
        <f t="shared" si="192"/>
        <v>0.81276173802100149</v>
      </c>
      <c r="T586">
        <f t="shared" si="181"/>
        <v>6.1447079515998144</v>
      </c>
      <c r="U586">
        <f t="shared" si="182"/>
        <v>5.5267798185428099</v>
      </c>
      <c r="W586">
        <f t="shared" si="188"/>
        <v>5.0976550194469184E-22</v>
      </c>
    </row>
    <row r="587" spans="1:23" x14ac:dyDescent="0.55000000000000004">
      <c r="A587">
        <v>584</v>
      </c>
      <c r="B587" s="3">
        <f t="shared" si="174"/>
        <v>44466</v>
      </c>
      <c r="C587">
        <f t="shared" si="175"/>
        <v>2.5</v>
      </c>
      <c r="D587">
        <f t="shared" si="176"/>
        <v>0.41666666666666663</v>
      </c>
      <c r="E587">
        <f t="shared" si="183"/>
        <v>0</v>
      </c>
      <c r="F587">
        <f t="shared" si="177"/>
        <v>0</v>
      </c>
      <c r="G587">
        <f t="shared" si="178"/>
        <v>0</v>
      </c>
      <c r="H587">
        <f t="shared" si="179"/>
        <v>0</v>
      </c>
      <c r="I587">
        <f t="shared" si="184"/>
        <v>0</v>
      </c>
      <c r="J587">
        <f t="shared" si="185"/>
        <v>2.5</v>
      </c>
      <c r="K587">
        <f t="shared" si="180"/>
        <v>0.41666666666666663</v>
      </c>
      <c r="M587">
        <f t="shared" si="189"/>
        <v>9.636647770590849E-2</v>
      </c>
      <c r="N587">
        <f t="shared" si="186"/>
        <v>1.4680943951315914E-31</v>
      </c>
      <c r="O587">
        <f t="shared" si="190"/>
        <v>0.90363352229409044</v>
      </c>
      <c r="P587">
        <f t="shared" si="191"/>
        <v>0.18723826197899676</v>
      </c>
      <c r="Q587">
        <f t="shared" si="187"/>
        <v>1.7580189433049953E-21</v>
      </c>
      <c r="R587">
        <f t="shared" si="192"/>
        <v>0.81276173802100149</v>
      </c>
      <c r="T587">
        <f t="shared" si="181"/>
        <v>6.1447079515998144</v>
      </c>
      <c r="U587">
        <f t="shared" si="182"/>
        <v>5.5267798185428099</v>
      </c>
      <c r="W587">
        <f t="shared" si="188"/>
        <v>4.645744210376495E-22</v>
      </c>
    </row>
    <row r="588" spans="1:23" x14ac:dyDescent="0.55000000000000004">
      <c r="A588">
        <v>585</v>
      </c>
      <c r="B588" s="3">
        <f t="shared" si="174"/>
        <v>44467</v>
      </c>
      <c r="C588">
        <f t="shared" si="175"/>
        <v>2.5</v>
      </c>
      <c r="D588">
        <f t="shared" si="176"/>
        <v>0.41666666666666663</v>
      </c>
      <c r="E588">
        <f t="shared" si="183"/>
        <v>0</v>
      </c>
      <c r="F588">
        <f t="shared" si="177"/>
        <v>0</v>
      </c>
      <c r="G588">
        <f t="shared" si="178"/>
        <v>0</v>
      </c>
      <c r="H588">
        <f t="shared" si="179"/>
        <v>0</v>
      </c>
      <c r="I588">
        <f t="shared" si="184"/>
        <v>0</v>
      </c>
      <c r="J588">
        <f t="shared" si="185"/>
        <v>2.5</v>
      </c>
      <c r="K588">
        <f t="shared" si="180"/>
        <v>0.41666666666666663</v>
      </c>
      <c r="M588">
        <f t="shared" si="189"/>
        <v>9.636647770590849E-2</v>
      </c>
      <c r="N588">
        <f t="shared" si="186"/>
        <v>1.2823599483590836E-31</v>
      </c>
      <c r="O588">
        <f t="shared" si="190"/>
        <v>0.90363352229409044</v>
      </c>
      <c r="P588">
        <f t="shared" si="191"/>
        <v>0.18723826197899676</v>
      </c>
      <c r="Q588">
        <f t="shared" si="187"/>
        <v>1.6021692908669042E-21</v>
      </c>
      <c r="R588">
        <f t="shared" si="192"/>
        <v>0.81276173802100149</v>
      </c>
      <c r="T588">
        <f t="shared" si="181"/>
        <v>6.1447079515998144</v>
      </c>
      <c r="U588">
        <f t="shared" si="182"/>
        <v>5.5267798185428099</v>
      </c>
      <c r="W588">
        <f t="shared" si="188"/>
        <v>4.233895621792863E-22</v>
      </c>
    </row>
    <row r="589" spans="1:23" x14ac:dyDescent="0.55000000000000004">
      <c r="A589">
        <v>586</v>
      </c>
      <c r="B589" s="3">
        <f t="shared" si="174"/>
        <v>44468</v>
      </c>
      <c r="C589">
        <f t="shared" si="175"/>
        <v>2.5</v>
      </c>
      <c r="D589">
        <f t="shared" si="176"/>
        <v>0.41666666666666663</v>
      </c>
      <c r="E589">
        <f t="shared" si="183"/>
        <v>0</v>
      </c>
      <c r="F589">
        <f t="shared" si="177"/>
        <v>0</v>
      </c>
      <c r="G589">
        <f t="shared" si="178"/>
        <v>0</v>
      </c>
      <c r="H589">
        <f t="shared" si="179"/>
        <v>0</v>
      </c>
      <c r="I589">
        <f t="shared" si="184"/>
        <v>0</v>
      </c>
      <c r="J589">
        <f t="shared" si="185"/>
        <v>2.5</v>
      </c>
      <c r="K589">
        <f t="shared" si="180"/>
        <v>0.41666666666666663</v>
      </c>
      <c r="M589">
        <f t="shared" si="189"/>
        <v>9.636647770590849E-2</v>
      </c>
      <c r="N589">
        <f t="shared" si="186"/>
        <v>1.1201235033719428E-31</v>
      </c>
      <c r="O589">
        <f t="shared" si="190"/>
        <v>0.90363352229409044</v>
      </c>
      <c r="P589">
        <f t="shared" si="191"/>
        <v>0.18723826197899676</v>
      </c>
      <c r="Q589">
        <f t="shared" si="187"/>
        <v>1.4601358229799373E-21</v>
      </c>
      <c r="R589">
        <f t="shared" si="192"/>
        <v>0.81276173802100149</v>
      </c>
      <c r="T589">
        <f t="shared" si="181"/>
        <v>6.1447079515998144</v>
      </c>
      <c r="U589">
        <f t="shared" si="182"/>
        <v>5.5267798185428099</v>
      </c>
      <c r="W589">
        <f t="shared" si="188"/>
        <v>3.8585577088377937E-22</v>
      </c>
    </row>
    <row r="590" spans="1:23" x14ac:dyDescent="0.55000000000000004">
      <c r="A590">
        <v>587</v>
      </c>
      <c r="B590" s="3">
        <f t="shared" si="174"/>
        <v>44469</v>
      </c>
      <c r="C590">
        <f t="shared" si="175"/>
        <v>2.5</v>
      </c>
      <c r="D590">
        <f t="shared" si="176"/>
        <v>0.41666666666666663</v>
      </c>
      <c r="E590">
        <f t="shared" si="183"/>
        <v>0</v>
      </c>
      <c r="F590">
        <f t="shared" si="177"/>
        <v>0</v>
      </c>
      <c r="G590">
        <f t="shared" si="178"/>
        <v>0</v>
      </c>
      <c r="H590">
        <f t="shared" si="179"/>
        <v>0</v>
      </c>
      <c r="I590">
        <f t="shared" si="184"/>
        <v>0</v>
      </c>
      <c r="J590">
        <f t="shared" si="185"/>
        <v>2.5</v>
      </c>
      <c r="K590">
        <f t="shared" si="180"/>
        <v>0.41666666666666663</v>
      </c>
      <c r="M590">
        <f t="shared" si="189"/>
        <v>9.636647770590849E-2</v>
      </c>
      <c r="N590">
        <f t="shared" si="186"/>
        <v>9.7841223473310092E-32</v>
      </c>
      <c r="O590">
        <f t="shared" si="190"/>
        <v>0.90363352229409044</v>
      </c>
      <c r="P590">
        <f t="shared" si="191"/>
        <v>0.18723826197899676</v>
      </c>
      <c r="Q590">
        <f t="shared" si="187"/>
        <v>1.3306937248782959E-21</v>
      </c>
      <c r="R590">
        <f t="shared" si="192"/>
        <v>0.81276173802100149</v>
      </c>
      <c r="T590">
        <f t="shared" si="181"/>
        <v>6.1447079515998144</v>
      </c>
      <c r="U590">
        <f t="shared" si="182"/>
        <v>5.5267798185428099</v>
      </c>
      <c r="W590">
        <f t="shared" si="188"/>
        <v>3.5164937736766818E-22</v>
      </c>
    </row>
    <row r="591" spans="1:23" x14ac:dyDescent="0.55000000000000004">
      <c r="A591">
        <v>588</v>
      </c>
      <c r="B591" s="3">
        <f t="shared" si="174"/>
        <v>44470</v>
      </c>
      <c r="C591">
        <f t="shared" si="175"/>
        <v>2.5</v>
      </c>
      <c r="D591">
        <f t="shared" si="176"/>
        <v>0.41666666666666663</v>
      </c>
      <c r="E591">
        <f t="shared" si="183"/>
        <v>0</v>
      </c>
      <c r="F591">
        <f t="shared" si="177"/>
        <v>0</v>
      </c>
      <c r="G591">
        <f t="shared" si="178"/>
        <v>0</v>
      </c>
      <c r="H591">
        <f t="shared" si="179"/>
        <v>0</v>
      </c>
      <c r="I591">
        <f t="shared" si="184"/>
        <v>0</v>
      </c>
      <c r="J591">
        <f t="shared" si="185"/>
        <v>2.5</v>
      </c>
      <c r="K591">
        <f t="shared" si="180"/>
        <v>0.41666666666666663</v>
      </c>
      <c r="M591">
        <f t="shared" si="189"/>
        <v>9.636647770590849E-2</v>
      </c>
      <c r="N591">
        <f t="shared" si="186"/>
        <v>8.5462942094658221E-32</v>
      </c>
      <c r="O591">
        <f t="shared" si="190"/>
        <v>0.90363352229409044</v>
      </c>
      <c r="P591">
        <f t="shared" si="191"/>
        <v>0.18723826197899676</v>
      </c>
      <c r="Q591">
        <f t="shared" si="187"/>
        <v>1.2127267625121505E-21</v>
      </c>
      <c r="R591">
        <f t="shared" si="192"/>
        <v>0.81276173802100149</v>
      </c>
      <c r="T591">
        <f t="shared" si="181"/>
        <v>6.1447079515998144</v>
      </c>
      <c r="U591">
        <f t="shared" si="182"/>
        <v>5.5267798185428099</v>
      </c>
      <c r="W591">
        <f t="shared" si="188"/>
        <v>3.2047540540818955E-22</v>
      </c>
    </row>
    <row r="592" spans="1:23" x14ac:dyDescent="0.55000000000000004">
      <c r="A592">
        <v>589</v>
      </c>
      <c r="B592" s="3">
        <f t="shared" si="174"/>
        <v>44471</v>
      </c>
      <c r="C592">
        <f t="shared" si="175"/>
        <v>2.5</v>
      </c>
      <c r="D592">
        <f t="shared" si="176"/>
        <v>0.41666666666666663</v>
      </c>
      <c r="E592">
        <f t="shared" si="183"/>
        <v>0</v>
      </c>
      <c r="F592">
        <f t="shared" si="177"/>
        <v>0</v>
      </c>
      <c r="G592">
        <f t="shared" si="178"/>
        <v>0</v>
      </c>
      <c r="H592">
        <f t="shared" si="179"/>
        <v>0</v>
      </c>
      <c r="I592">
        <f t="shared" si="184"/>
        <v>0</v>
      </c>
      <c r="J592">
        <f t="shared" si="185"/>
        <v>2.5</v>
      </c>
      <c r="K592">
        <f t="shared" si="180"/>
        <v>0.41666666666666663</v>
      </c>
      <c r="M592">
        <f t="shared" si="189"/>
        <v>9.636647770590849E-2</v>
      </c>
      <c r="N592">
        <f t="shared" si="186"/>
        <v>7.4650686205567786E-32</v>
      </c>
      <c r="O592">
        <f t="shared" si="190"/>
        <v>0.90363352229409044</v>
      </c>
      <c r="P592">
        <f t="shared" si="191"/>
        <v>0.18723826197899676</v>
      </c>
      <c r="Q592">
        <f t="shared" si="187"/>
        <v>1.1052176567885383E-21</v>
      </c>
      <c r="R592">
        <f t="shared" si="192"/>
        <v>0.81276173802100149</v>
      </c>
      <c r="T592">
        <f t="shared" si="181"/>
        <v>6.1447079515998144</v>
      </c>
      <c r="U592">
        <f t="shared" si="182"/>
        <v>5.5267798185428099</v>
      </c>
      <c r="W592">
        <f t="shared" si="188"/>
        <v>2.9206502863834288E-22</v>
      </c>
    </row>
    <row r="593" spans="1:23" x14ac:dyDescent="0.55000000000000004">
      <c r="A593">
        <v>590</v>
      </c>
      <c r="B593" s="3">
        <f t="shared" si="174"/>
        <v>44472</v>
      </c>
      <c r="C593">
        <f t="shared" si="175"/>
        <v>2.5</v>
      </c>
      <c r="D593">
        <f t="shared" si="176"/>
        <v>0.41666666666666663</v>
      </c>
      <c r="E593">
        <f t="shared" si="183"/>
        <v>0</v>
      </c>
      <c r="F593">
        <f t="shared" si="177"/>
        <v>0</v>
      </c>
      <c r="G593">
        <f t="shared" si="178"/>
        <v>0</v>
      </c>
      <c r="H593">
        <f t="shared" si="179"/>
        <v>0</v>
      </c>
      <c r="I593">
        <f t="shared" si="184"/>
        <v>0</v>
      </c>
      <c r="J593">
        <f t="shared" si="185"/>
        <v>2.5</v>
      </c>
      <c r="K593">
        <f t="shared" si="180"/>
        <v>0.41666666666666663</v>
      </c>
      <c r="M593">
        <f t="shared" si="189"/>
        <v>9.636647770590849E-2</v>
      </c>
      <c r="N593">
        <f t="shared" si="186"/>
        <v>6.5206331707956327E-32</v>
      </c>
      <c r="O593">
        <f t="shared" si="190"/>
        <v>0.90363352229409044</v>
      </c>
      <c r="P593">
        <f t="shared" si="191"/>
        <v>0.18723826197899676</v>
      </c>
      <c r="Q593">
        <f t="shared" si="187"/>
        <v>1.0072393111427759E-21</v>
      </c>
      <c r="R593">
        <f t="shared" si="192"/>
        <v>0.81276173802100149</v>
      </c>
      <c r="T593">
        <f t="shared" si="181"/>
        <v>6.1447079515998144</v>
      </c>
      <c r="U593">
        <f t="shared" si="182"/>
        <v>5.5267798185428099</v>
      </c>
      <c r="W593">
        <f t="shared" si="188"/>
        <v>2.6617325234323957E-22</v>
      </c>
    </row>
    <row r="594" spans="1:23" x14ac:dyDescent="0.55000000000000004">
      <c r="A594">
        <v>591</v>
      </c>
      <c r="B594" s="3">
        <f t="shared" si="174"/>
        <v>44473</v>
      </c>
      <c r="C594">
        <f t="shared" si="175"/>
        <v>2.5</v>
      </c>
      <c r="D594">
        <f t="shared" si="176"/>
        <v>0.41666666666666663</v>
      </c>
      <c r="E594">
        <f t="shared" si="183"/>
        <v>0</v>
      </c>
      <c r="F594">
        <f t="shared" si="177"/>
        <v>0</v>
      </c>
      <c r="G594">
        <f t="shared" si="178"/>
        <v>0</v>
      </c>
      <c r="H594">
        <f t="shared" si="179"/>
        <v>0</v>
      </c>
      <c r="I594">
        <f t="shared" si="184"/>
        <v>0</v>
      </c>
      <c r="J594">
        <f t="shared" si="185"/>
        <v>2.5</v>
      </c>
      <c r="K594">
        <f t="shared" si="180"/>
        <v>0.41666666666666663</v>
      </c>
      <c r="M594">
        <f t="shared" si="189"/>
        <v>9.636647770590849E-2</v>
      </c>
      <c r="N594">
        <f t="shared" si="186"/>
        <v>5.6956819969471455E-32</v>
      </c>
      <c r="O594">
        <f t="shared" si="190"/>
        <v>0.90363352229409044</v>
      </c>
      <c r="P594">
        <f t="shared" si="191"/>
        <v>0.18723826197899676</v>
      </c>
      <c r="Q594">
        <f t="shared" si="187"/>
        <v>9.1794681679201955E-22</v>
      </c>
      <c r="R594">
        <f t="shared" si="192"/>
        <v>0.81276173802100149</v>
      </c>
      <c r="T594">
        <f t="shared" si="181"/>
        <v>6.1447079515998144</v>
      </c>
      <c r="U594">
        <f t="shared" si="182"/>
        <v>5.5267798185428099</v>
      </c>
      <c r="W594">
        <f t="shared" si="188"/>
        <v>2.4257680076688513E-22</v>
      </c>
    </row>
    <row r="595" spans="1:23" x14ac:dyDescent="0.55000000000000004">
      <c r="A595">
        <v>592</v>
      </c>
      <c r="B595" s="3">
        <f t="shared" si="174"/>
        <v>44474</v>
      </c>
      <c r="C595">
        <f t="shared" si="175"/>
        <v>2.5</v>
      </c>
      <c r="D595">
        <f t="shared" si="176"/>
        <v>0.41666666666666663</v>
      </c>
      <c r="E595">
        <f t="shared" si="183"/>
        <v>0</v>
      </c>
      <c r="F595">
        <f t="shared" si="177"/>
        <v>0</v>
      </c>
      <c r="G595">
        <f t="shared" si="178"/>
        <v>0</v>
      </c>
      <c r="H595">
        <f t="shared" si="179"/>
        <v>0</v>
      </c>
      <c r="I595">
        <f t="shared" si="184"/>
        <v>0</v>
      </c>
      <c r="J595">
        <f t="shared" si="185"/>
        <v>2.5</v>
      </c>
      <c r="K595">
        <f t="shared" si="180"/>
        <v>0.41666666666666663</v>
      </c>
      <c r="M595">
        <f t="shared" si="189"/>
        <v>9.636647770590849E-2</v>
      </c>
      <c r="N595">
        <f t="shared" si="186"/>
        <v>4.9750986691971004E-32</v>
      </c>
      <c r="O595">
        <f t="shared" si="190"/>
        <v>0.90363352229409044</v>
      </c>
      <c r="P595">
        <f t="shared" si="191"/>
        <v>0.18723826197899676</v>
      </c>
      <c r="Q595">
        <f t="shared" si="187"/>
        <v>8.3657016672888719E-22</v>
      </c>
      <c r="R595">
        <f t="shared" si="192"/>
        <v>0.81276173802100149</v>
      </c>
      <c r="T595">
        <f t="shared" si="181"/>
        <v>6.1447079515998144</v>
      </c>
      <c r="U595">
        <f t="shared" si="182"/>
        <v>5.5267798185428099</v>
      </c>
      <c r="W595">
        <f t="shared" si="188"/>
        <v>2.2107219171074466E-22</v>
      </c>
    </row>
    <row r="596" spans="1:23" x14ac:dyDescent="0.55000000000000004">
      <c r="A596">
        <v>593</v>
      </c>
      <c r="B596" s="3">
        <f t="shared" si="174"/>
        <v>44475</v>
      </c>
      <c r="C596">
        <f t="shared" si="175"/>
        <v>2.5</v>
      </c>
      <c r="D596">
        <f t="shared" si="176"/>
        <v>0.41666666666666663</v>
      </c>
      <c r="E596">
        <f t="shared" si="183"/>
        <v>0</v>
      </c>
      <c r="F596">
        <f t="shared" si="177"/>
        <v>0</v>
      </c>
      <c r="G596">
        <f t="shared" si="178"/>
        <v>0</v>
      </c>
      <c r="H596">
        <f t="shared" si="179"/>
        <v>0</v>
      </c>
      <c r="I596">
        <f t="shared" si="184"/>
        <v>0</v>
      </c>
      <c r="J596">
        <f t="shared" si="185"/>
        <v>2.5</v>
      </c>
      <c r="K596">
        <f t="shared" si="180"/>
        <v>0.41666666666666663</v>
      </c>
      <c r="M596">
        <f t="shared" si="189"/>
        <v>9.636647770590849E-2</v>
      </c>
      <c r="N596">
        <f t="shared" si="186"/>
        <v>4.345679197243366E-32</v>
      </c>
      <c r="O596">
        <f t="shared" si="190"/>
        <v>0.90363352229409044</v>
      </c>
      <c r="P596">
        <f t="shared" si="191"/>
        <v>0.18723826197899676</v>
      </c>
      <c r="Q596">
        <f t="shared" si="187"/>
        <v>7.6240761562482113E-22</v>
      </c>
      <c r="R596">
        <f t="shared" si="192"/>
        <v>0.81276173802100149</v>
      </c>
      <c r="T596">
        <f t="shared" si="181"/>
        <v>6.1447079515998144</v>
      </c>
      <c r="U596">
        <f t="shared" si="182"/>
        <v>5.5267798185428099</v>
      </c>
      <c r="W596">
        <f t="shared" si="188"/>
        <v>2.0147398182054029E-22</v>
      </c>
    </row>
    <row r="597" spans="1:23" x14ac:dyDescent="0.55000000000000004">
      <c r="A597">
        <v>594</v>
      </c>
      <c r="B597" s="3">
        <f t="shared" si="174"/>
        <v>44476</v>
      </c>
      <c r="C597">
        <f t="shared" si="175"/>
        <v>2.5</v>
      </c>
      <c r="D597">
        <f t="shared" si="176"/>
        <v>0.41666666666666663</v>
      </c>
      <c r="E597">
        <f t="shared" si="183"/>
        <v>0</v>
      </c>
      <c r="F597">
        <f t="shared" si="177"/>
        <v>0</v>
      </c>
      <c r="G597">
        <f t="shared" si="178"/>
        <v>0</v>
      </c>
      <c r="H597">
        <f t="shared" si="179"/>
        <v>0</v>
      </c>
      <c r="I597">
        <f t="shared" si="184"/>
        <v>0</v>
      </c>
      <c r="J597">
        <f t="shared" si="185"/>
        <v>2.5</v>
      </c>
      <c r="K597">
        <f t="shared" si="180"/>
        <v>0.41666666666666663</v>
      </c>
      <c r="M597">
        <f t="shared" si="189"/>
        <v>9.636647770590849E-2</v>
      </c>
      <c r="N597">
        <f t="shared" si="186"/>
        <v>3.7958900799853816E-32</v>
      </c>
      <c r="O597">
        <f t="shared" si="190"/>
        <v>0.90363352229409044</v>
      </c>
      <c r="P597">
        <f t="shared" si="191"/>
        <v>0.18723826197899676</v>
      </c>
      <c r="Q597">
        <f t="shared" si="187"/>
        <v>6.9481962838282705E-22</v>
      </c>
      <c r="R597">
        <f t="shared" si="192"/>
        <v>0.81276173802100149</v>
      </c>
      <c r="T597">
        <f t="shared" si="181"/>
        <v>6.1447079515998144</v>
      </c>
      <c r="U597">
        <f t="shared" si="182"/>
        <v>5.5267798185428099</v>
      </c>
      <c r="W597">
        <f t="shared" si="188"/>
        <v>1.8361316742964439E-22</v>
      </c>
    </row>
    <row r="598" spans="1:23" x14ac:dyDescent="0.55000000000000004">
      <c r="A598">
        <v>595</v>
      </c>
      <c r="B598" s="3">
        <f t="shared" si="174"/>
        <v>44477</v>
      </c>
      <c r="C598">
        <f t="shared" si="175"/>
        <v>2.5</v>
      </c>
      <c r="D598">
        <f t="shared" si="176"/>
        <v>0.41666666666666663</v>
      </c>
      <c r="E598">
        <f t="shared" si="183"/>
        <v>0</v>
      </c>
      <c r="F598">
        <f t="shared" si="177"/>
        <v>0</v>
      </c>
      <c r="G598">
        <f t="shared" si="178"/>
        <v>0</v>
      </c>
      <c r="H598">
        <f t="shared" si="179"/>
        <v>0</v>
      </c>
      <c r="I598">
        <f t="shared" si="184"/>
        <v>0</v>
      </c>
      <c r="J598">
        <f t="shared" si="185"/>
        <v>2.5</v>
      </c>
      <c r="K598">
        <f t="shared" si="180"/>
        <v>0.41666666666666663</v>
      </c>
      <c r="M598">
        <f t="shared" si="189"/>
        <v>9.636647770590849E-2</v>
      </c>
      <c r="N598">
        <f t="shared" si="186"/>
        <v>3.3156569653073976E-32</v>
      </c>
      <c r="O598">
        <f t="shared" si="190"/>
        <v>0.90363352229409044</v>
      </c>
      <c r="P598">
        <f t="shared" si="191"/>
        <v>0.18723826197899676</v>
      </c>
      <c r="Q598">
        <f t="shared" si="187"/>
        <v>6.3322336515539453E-22</v>
      </c>
      <c r="R598">
        <f t="shared" si="192"/>
        <v>0.81276173802100149</v>
      </c>
      <c r="T598">
        <f t="shared" si="181"/>
        <v>6.1447079515998144</v>
      </c>
      <c r="U598">
        <f t="shared" si="182"/>
        <v>5.5267798185428099</v>
      </c>
      <c r="W598">
        <f t="shared" si="188"/>
        <v>1.6733572716886414E-22</v>
      </c>
    </row>
    <row r="599" spans="1:23" x14ac:dyDescent="0.55000000000000004">
      <c r="A599">
        <v>596</v>
      </c>
      <c r="B599" s="3">
        <f t="shared" si="174"/>
        <v>44478</v>
      </c>
      <c r="C599">
        <f t="shared" si="175"/>
        <v>2.5</v>
      </c>
      <c r="D599">
        <f t="shared" si="176"/>
        <v>0.41666666666666663</v>
      </c>
      <c r="E599">
        <f t="shared" si="183"/>
        <v>0</v>
      </c>
      <c r="F599">
        <f t="shared" si="177"/>
        <v>0</v>
      </c>
      <c r="G599">
        <f t="shared" si="178"/>
        <v>0</v>
      </c>
      <c r="H599">
        <f t="shared" si="179"/>
        <v>0</v>
      </c>
      <c r="I599">
        <f t="shared" si="184"/>
        <v>0</v>
      </c>
      <c r="J599">
        <f t="shared" si="185"/>
        <v>2.5</v>
      </c>
      <c r="K599">
        <f t="shared" si="180"/>
        <v>0.41666666666666663</v>
      </c>
      <c r="M599">
        <f t="shared" si="189"/>
        <v>9.636647770590849E-2</v>
      </c>
      <c r="N599">
        <f t="shared" si="186"/>
        <v>2.8961800473510547E-32</v>
      </c>
      <c r="O599">
        <f t="shared" si="190"/>
        <v>0.90363352229409044</v>
      </c>
      <c r="P599">
        <f t="shared" si="191"/>
        <v>0.18723826197899676</v>
      </c>
      <c r="Q599">
        <f t="shared" si="187"/>
        <v>5.7708765526957359E-22</v>
      </c>
      <c r="R599">
        <f t="shared" si="192"/>
        <v>0.81276173802100149</v>
      </c>
      <c r="T599">
        <f t="shared" si="181"/>
        <v>6.1447079515998144</v>
      </c>
      <c r="U599">
        <f t="shared" si="182"/>
        <v>5.5267798185428099</v>
      </c>
      <c r="W599">
        <f t="shared" si="188"/>
        <v>1.5250129377492415E-22</v>
      </c>
    </row>
    <row r="600" spans="1:23" x14ac:dyDescent="0.55000000000000004">
      <c r="A600">
        <v>597</v>
      </c>
      <c r="B600" s="3">
        <f t="shared" si="174"/>
        <v>44479</v>
      </c>
      <c r="C600">
        <f t="shared" si="175"/>
        <v>2.5</v>
      </c>
      <c r="D600">
        <f t="shared" si="176"/>
        <v>0.41666666666666663</v>
      </c>
      <c r="E600">
        <f t="shared" si="183"/>
        <v>0</v>
      </c>
      <c r="F600">
        <f t="shared" si="177"/>
        <v>0</v>
      </c>
      <c r="G600">
        <f t="shared" si="178"/>
        <v>0</v>
      </c>
      <c r="H600">
        <f t="shared" si="179"/>
        <v>0</v>
      </c>
      <c r="I600">
        <f t="shared" si="184"/>
        <v>0</v>
      </c>
      <c r="J600">
        <f t="shared" si="185"/>
        <v>2.5</v>
      </c>
      <c r="K600">
        <f t="shared" si="180"/>
        <v>0.41666666666666663</v>
      </c>
      <c r="M600">
        <f t="shared" si="189"/>
        <v>9.636647770590849E-2</v>
      </c>
      <c r="N600">
        <f t="shared" si="186"/>
        <v>2.5297728186114422E-32</v>
      </c>
      <c r="O600">
        <f t="shared" si="190"/>
        <v>0.90363352229409044</v>
      </c>
      <c r="P600">
        <f t="shared" si="191"/>
        <v>0.18723826197899676</v>
      </c>
      <c r="Q600">
        <f t="shared" si="187"/>
        <v>5.2592841671723194E-22</v>
      </c>
      <c r="R600">
        <f t="shared" si="192"/>
        <v>0.81276173802100149</v>
      </c>
      <c r="T600">
        <f t="shared" si="181"/>
        <v>6.1447079515998144</v>
      </c>
      <c r="U600">
        <f t="shared" si="182"/>
        <v>5.5267798185428099</v>
      </c>
      <c r="W600">
        <f t="shared" si="188"/>
        <v>1.3898194364408894E-22</v>
      </c>
    </row>
    <row r="601" spans="1:23" x14ac:dyDescent="0.55000000000000004">
      <c r="A601">
        <v>598</v>
      </c>
      <c r="B601" s="3">
        <f t="shared" si="174"/>
        <v>44480</v>
      </c>
      <c r="C601">
        <f t="shared" si="175"/>
        <v>2.5</v>
      </c>
      <c r="D601">
        <f t="shared" si="176"/>
        <v>0.41666666666666663</v>
      </c>
      <c r="E601">
        <f t="shared" si="183"/>
        <v>0</v>
      </c>
      <c r="F601">
        <f t="shared" si="177"/>
        <v>0</v>
      </c>
      <c r="G601">
        <f t="shared" si="178"/>
        <v>0</v>
      </c>
      <c r="H601">
        <f t="shared" si="179"/>
        <v>0</v>
      </c>
      <c r="I601">
        <f t="shared" si="184"/>
        <v>0</v>
      </c>
      <c r="J601">
        <f t="shared" si="185"/>
        <v>2.5</v>
      </c>
      <c r="K601">
        <f t="shared" si="180"/>
        <v>0.41666666666666663</v>
      </c>
      <c r="M601">
        <f t="shared" si="189"/>
        <v>9.636647770590849E-2</v>
      </c>
      <c r="N601">
        <f t="shared" si="186"/>
        <v>2.2097212221452572E-32</v>
      </c>
      <c r="O601">
        <f t="shared" si="190"/>
        <v>0.90363352229409044</v>
      </c>
      <c r="P601">
        <f t="shared" si="191"/>
        <v>0.18723826197899676</v>
      </c>
      <c r="Q601">
        <f t="shared" si="187"/>
        <v>4.793044817108183E-22</v>
      </c>
      <c r="R601">
        <f t="shared" si="192"/>
        <v>0.81276173802100149</v>
      </c>
      <c r="T601">
        <f t="shared" si="181"/>
        <v>6.1447079515998144</v>
      </c>
      <c r="U601">
        <f t="shared" si="182"/>
        <v>5.5267798185428099</v>
      </c>
      <c r="W601">
        <f t="shared" si="188"/>
        <v>1.2666109369273333E-22</v>
      </c>
    </row>
    <row r="602" spans="1:23" x14ac:dyDescent="0.55000000000000004">
      <c r="A602">
        <v>599</v>
      </c>
      <c r="B602" s="3">
        <f t="shared" si="174"/>
        <v>44481</v>
      </c>
      <c r="C602">
        <f t="shared" si="175"/>
        <v>2.5</v>
      </c>
      <c r="D602">
        <f t="shared" si="176"/>
        <v>0.41666666666666663</v>
      </c>
      <c r="E602">
        <f t="shared" si="183"/>
        <v>0</v>
      </c>
      <c r="F602">
        <f t="shared" si="177"/>
        <v>0</v>
      </c>
      <c r="G602">
        <f t="shared" si="178"/>
        <v>0</v>
      </c>
      <c r="H602">
        <f t="shared" si="179"/>
        <v>0</v>
      </c>
      <c r="I602">
        <f t="shared" si="184"/>
        <v>0</v>
      </c>
      <c r="J602">
        <f t="shared" si="185"/>
        <v>2.5</v>
      </c>
      <c r="K602">
        <f t="shared" si="180"/>
        <v>0.41666666666666663</v>
      </c>
      <c r="M602">
        <f t="shared" si="189"/>
        <v>9.636647770590849E-2</v>
      </c>
      <c r="N602">
        <f t="shared" si="186"/>
        <v>1.9301606229919368E-32</v>
      </c>
      <c r="O602">
        <f t="shared" si="190"/>
        <v>0.90363352229409044</v>
      </c>
      <c r="P602">
        <f t="shared" si="191"/>
        <v>0.18723826197899676</v>
      </c>
      <c r="Q602">
        <f t="shared" si="187"/>
        <v>4.368137923066309E-22</v>
      </c>
      <c r="R602">
        <f t="shared" si="192"/>
        <v>0.81276173802100149</v>
      </c>
      <c r="T602">
        <f t="shared" si="181"/>
        <v>6.1447079515998144</v>
      </c>
      <c r="U602">
        <f t="shared" si="182"/>
        <v>5.5267798185428099</v>
      </c>
      <c r="W602">
        <f t="shared" si="188"/>
        <v>1.1543249601202206E-22</v>
      </c>
    </row>
    <row r="603" spans="1:23" x14ac:dyDescent="0.55000000000000004">
      <c r="A603">
        <v>600</v>
      </c>
      <c r="B603" s="3">
        <f t="shared" si="174"/>
        <v>44482</v>
      </c>
      <c r="C603">
        <f t="shared" si="175"/>
        <v>2.5</v>
      </c>
      <c r="D603">
        <f t="shared" si="176"/>
        <v>0.41666666666666663</v>
      </c>
      <c r="E603">
        <f t="shared" si="183"/>
        <v>0</v>
      </c>
      <c r="F603">
        <f t="shared" si="177"/>
        <v>0</v>
      </c>
      <c r="G603">
        <f t="shared" si="178"/>
        <v>0</v>
      </c>
      <c r="H603">
        <f t="shared" si="179"/>
        <v>0</v>
      </c>
      <c r="I603">
        <f t="shared" si="184"/>
        <v>0</v>
      </c>
      <c r="J603">
        <f t="shared" si="185"/>
        <v>2.5</v>
      </c>
      <c r="K603">
        <f t="shared" si="180"/>
        <v>0.41666666666666663</v>
      </c>
      <c r="M603">
        <f t="shared" si="189"/>
        <v>9.636647770590849E-2</v>
      </c>
      <c r="N603">
        <f t="shared" si="186"/>
        <v>1.6859683444284368E-32</v>
      </c>
      <c r="O603">
        <f t="shared" si="190"/>
        <v>0.90363352229409044</v>
      </c>
      <c r="P603">
        <f t="shared" si="191"/>
        <v>0.18723826197899676</v>
      </c>
      <c r="Q603">
        <f t="shared" si="187"/>
        <v>3.9808993328883748E-22</v>
      </c>
      <c r="R603">
        <f t="shared" si="192"/>
        <v>0.81276173802100149</v>
      </c>
      <c r="T603">
        <f t="shared" si="181"/>
        <v>6.1447079515998144</v>
      </c>
      <c r="U603">
        <f t="shared" si="182"/>
        <v>5.5267798185428099</v>
      </c>
      <c r="W603">
        <f t="shared" si="188"/>
        <v>1.0519932164718025E-22</v>
      </c>
    </row>
    <row r="604" spans="1:23" x14ac:dyDescent="0.55000000000000004">
      <c r="A604">
        <v>601</v>
      </c>
      <c r="B604" s="3">
        <f t="shared" si="174"/>
        <v>44483</v>
      </c>
      <c r="C604">
        <f t="shared" si="175"/>
        <v>2.5</v>
      </c>
      <c r="D604">
        <f t="shared" si="176"/>
        <v>0.41666666666666663</v>
      </c>
      <c r="E604">
        <f t="shared" si="183"/>
        <v>0</v>
      </c>
      <c r="F604">
        <f t="shared" si="177"/>
        <v>0</v>
      </c>
      <c r="G604">
        <f t="shared" si="178"/>
        <v>0</v>
      </c>
      <c r="H604">
        <f t="shared" si="179"/>
        <v>0</v>
      </c>
      <c r="I604">
        <f t="shared" si="184"/>
        <v>0</v>
      </c>
      <c r="J604">
        <f t="shared" si="185"/>
        <v>2.5</v>
      </c>
      <c r="K604">
        <f t="shared" si="180"/>
        <v>0.41666666666666663</v>
      </c>
      <c r="M604">
        <f t="shared" si="189"/>
        <v>9.636647770590849E-2</v>
      </c>
      <c r="N604">
        <f t="shared" si="186"/>
        <v>1.4726697998887935E-32</v>
      </c>
      <c r="O604">
        <f t="shared" si="190"/>
        <v>0.90363352229409044</v>
      </c>
      <c r="P604">
        <f t="shared" si="191"/>
        <v>0.18723826197899676</v>
      </c>
      <c r="Q604">
        <f t="shared" si="187"/>
        <v>3.6279897241583813E-22</v>
      </c>
      <c r="R604">
        <f t="shared" si="192"/>
        <v>0.81276173802100149</v>
      </c>
      <c r="T604">
        <f t="shared" si="181"/>
        <v>6.1447079515998144</v>
      </c>
      <c r="U604">
        <f t="shared" si="182"/>
        <v>5.5267798185428099</v>
      </c>
      <c r="W604">
        <f t="shared" si="188"/>
        <v>9.5873325600395005E-23</v>
      </c>
    </row>
    <row r="605" spans="1:23" x14ac:dyDescent="0.55000000000000004">
      <c r="A605">
        <v>602</v>
      </c>
      <c r="B605" s="3">
        <f t="shared" si="174"/>
        <v>44484</v>
      </c>
      <c r="C605">
        <f t="shared" si="175"/>
        <v>2.5</v>
      </c>
      <c r="D605">
        <f t="shared" si="176"/>
        <v>0.41666666666666663</v>
      </c>
      <c r="E605">
        <f t="shared" si="183"/>
        <v>0</v>
      </c>
      <c r="F605">
        <f t="shared" si="177"/>
        <v>0</v>
      </c>
      <c r="G605">
        <f t="shared" si="178"/>
        <v>0</v>
      </c>
      <c r="H605">
        <f t="shared" si="179"/>
        <v>0</v>
      </c>
      <c r="I605">
        <f t="shared" si="184"/>
        <v>0</v>
      </c>
      <c r="J605">
        <f t="shared" si="185"/>
        <v>2.5</v>
      </c>
      <c r="K605">
        <f t="shared" si="180"/>
        <v>0.41666666666666663</v>
      </c>
      <c r="M605">
        <f t="shared" si="189"/>
        <v>9.636647770590849E-2</v>
      </c>
      <c r="N605">
        <f t="shared" si="186"/>
        <v>1.2863565005069731E-32</v>
      </c>
      <c r="O605">
        <f t="shared" si="190"/>
        <v>0.90363352229409044</v>
      </c>
      <c r="P605">
        <f t="shared" si="191"/>
        <v>0.18723826197899676</v>
      </c>
      <c r="Q605">
        <f t="shared" si="187"/>
        <v>3.3063658078107659E-22</v>
      </c>
      <c r="R605">
        <f t="shared" si="192"/>
        <v>0.81276173802100149</v>
      </c>
      <c r="T605">
        <f t="shared" si="181"/>
        <v>6.1447079515998144</v>
      </c>
      <c r="U605">
        <f t="shared" si="182"/>
        <v>5.5267798185428099</v>
      </c>
      <c r="W605">
        <f t="shared" si="188"/>
        <v>8.7374085856814336E-23</v>
      </c>
    </row>
    <row r="606" spans="1:23" x14ac:dyDescent="0.55000000000000004">
      <c r="A606">
        <v>603</v>
      </c>
      <c r="B606" s="3">
        <f t="shared" si="174"/>
        <v>44485</v>
      </c>
      <c r="C606">
        <f t="shared" si="175"/>
        <v>2.5</v>
      </c>
      <c r="D606">
        <f t="shared" si="176"/>
        <v>0.41666666666666663</v>
      </c>
      <c r="E606">
        <f t="shared" si="183"/>
        <v>0</v>
      </c>
      <c r="F606">
        <f t="shared" si="177"/>
        <v>0</v>
      </c>
      <c r="G606">
        <f t="shared" si="178"/>
        <v>0</v>
      </c>
      <c r="H606">
        <f t="shared" si="179"/>
        <v>0</v>
      </c>
      <c r="I606">
        <f t="shared" si="184"/>
        <v>0</v>
      </c>
      <c r="J606">
        <f t="shared" si="185"/>
        <v>2.5</v>
      </c>
      <c r="K606">
        <f t="shared" si="180"/>
        <v>0.41666666666666663</v>
      </c>
      <c r="M606">
        <f t="shared" si="189"/>
        <v>9.636647770590849E-2</v>
      </c>
      <c r="N606">
        <f t="shared" si="186"/>
        <v>1.1236144358507925E-32</v>
      </c>
      <c r="O606">
        <f t="shared" si="190"/>
        <v>0.90363352229409044</v>
      </c>
      <c r="P606">
        <f t="shared" si="191"/>
        <v>0.18723826197899676</v>
      </c>
      <c r="Q606">
        <f t="shared" si="187"/>
        <v>3.0132540845595005E-22</v>
      </c>
      <c r="R606">
        <f t="shared" si="192"/>
        <v>0.81276173802100149</v>
      </c>
      <c r="T606">
        <f t="shared" si="181"/>
        <v>6.1447079515998144</v>
      </c>
      <c r="U606">
        <f t="shared" si="182"/>
        <v>5.5267798185428099</v>
      </c>
      <c r="W606">
        <f t="shared" si="188"/>
        <v>7.9628309871442597E-23</v>
      </c>
    </row>
    <row r="607" spans="1:23" x14ac:dyDescent="0.55000000000000004">
      <c r="A607">
        <v>604</v>
      </c>
      <c r="B607" s="3">
        <f t="shared" si="174"/>
        <v>44486</v>
      </c>
      <c r="C607">
        <f t="shared" si="175"/>
        <v>2.5</v>
      </c>
      <c r="D607">
        <f t="shared" si="176"/>
        <v>0.41666666666666663</v>
      </c>
      <c r="E607">
        <f t="shared" si="183"/>
        <v>0</v>
      </c>
      <c r="F607">
        <f t="shared" si="177"/>
        <v>0</v>
      </c>
      <c r="G607">
        <f t="shared" si="178"/>
        <v>0</v>
      </c>
      <c r="H607">
        <f t="shared" si="179"/>
        <v>0</v>
      </c>
      <c r="I607">
        <f t="shared" si="184"/>
        <v>0</v>
      </c>
      <c r="J607">
        <f t="shared" si="185"/>
        <v>2.5</v>
      </c>
      <c r="K607">
        <f t="shared" si="180"/>
        <v>0.41666666666666663</v>
      </c>
      <c r="M607">
        <f t="shared" si="189"/>
        <v>9.636647770590849E-2</v>
      </c>
      <c r="N607">
        <f t="shared" si="186"/>
        <v>9.8146151549334893E-33</v>
      </c>
      <c r="O607">
        <f t="shared" si="190"/>
        <v>0.90363352229409044</v>
      </c>
      <c r="P607">
        <f t="shared" si="191"/>
        <v>0.18723826197899676</v>
      </c>
      <c r="Q607">
        <f t="shared" si="187"/>
        <v>2.7461269278387646E-22</v>
      </c>
      <c r="R607">
        <f t="shared" si="192"/>
        <v>0.81276173802100149</v>
      </c>
      <c r="T607">
        <f t="shared" si="181"/>
        <v>6.1447079515998144</v>
      </c>
      <c r="U607">
        <f t="shared" si="182"/>
        <v>5.5267798185428099</v>
      </c>
      <c r="W607">
        <f t="shared" si="188"/>
        <v>7.2569202536474623E-23</v>
      </c>
    </row>
    <row r="608" spans="1:23" x14ac:dyDescent="0.55000000000000004">
      <c r="A608">
        <v>605</v>
      </c>
      <c r="B608" s="3">
        <f t="shared" si="174"/>
        <v>44487</v>
      </c>
      <c r="C608">
        <f t="shared" si="175"/>
        <v>2.5</v>
      </c>
      <c r="D608">
        <f t="shared" si="176"/>
        <v>0.41666666666666663</v>
      </c>
      <c r="E608">
        <f t="shared" si="183"/>
        <v>0</v>
      </c>
      <c r="F608">
        <f t="shared" si="177"/>
        <v>0</v>
      </c>
      <c r="G608">
        <f t="shared" si="178"/>
        <v>0</v>
      </c>
      <c r="H608">
        <f t="shared" si="179"/>
        <v>0</v>
      </c>
      <c r="I608">
        <f t="shared" si="184"/>
        <v>0</v>
      </c>
      <c r="J608">
        <f t="shared" si="185"/>
        <v>2.5</v>
      </c>
      <c r="K608">
        <f t="shared" si="180"/>
        <v>0.41666666666666663</v>
      </c>
      <c r="M608">
        <f t="shared" si="189"/>
        <v>9.636647770590849E-2</v>
      </c>
      <c r="N608">
        <f t="shared" si="186"/>
        <v>8.5729292509945623E-33</v>
      </c>
      <c r="O608">
        <f t="shared" si="190"/>
        <v>0.90363352229409044</v>
      </c>
      <c r="P608">
        <f t="shared" si="191"/>
        <v>0.18723826197899676</v>
      </c>
      <c r="Q608">
        <f t="shared" si="187"/>
        <v>2.5026807870082419E-22</v>
      </c>
      <c r="R608">
        <f t="shared" si="192"/>
        <v>0.81276173802100149</v>
      </c>
      <c r="T608">
        <f t="shared" si="181"/>
        <v>6.1447079515998144</v>
      </c>
      <c r="U608">
        <f t="shared" si="182"/>
        <v>5.5267798185428099</v>
      </c>
      <c r="W608">
        <f t="shared" si="188"/>
        <v>6.6135890178783566E-23</v>
      </c>
    </row>
    <row r="609" spans="1:23" x14ac:dyDescent="0.55000000000000004">
      <c r="A609">
        <v>606</v>
      </c>
      <c r="B609" s="3">
        <f t="shared" si="174"/>
        <v>44488</v>
      </c>
      <c r="C609">
        <f t="shared" si="175"/>
        <v>2.5</v>
      </c>
      <c r="D609">
        <f t="shared" si="176"/>
        <v>0.41666666666666663</v>
      </c>
      <c r="E609">
        <f t="shared" si="183"/>
        <v>0</v>
      </c>
      <c r="F609">
        <f t="shared" si="177"/>
        <v>0</v>
      </c>
      <c r="G609">
        <f t="shared" si="178"/>
        <v>0</v>
      </c>
      <c r="H609">
        <f t="shared" si="179"/>
        <v>0</v>
      </c>
      <c r="I609">
        <f t="shared" si="184"/>
        <v>0</v>
      </c>
      <c r="J609">
        <f t="shared" si="185"/>
        <v>2.5</v>
      </c>
      <c r="K609">
        <f t="shared" si="180"/>
        <v>0.41666666666666663</v>
      </c>
      <c r="M609">
        <f t="shared" si="189"/>
        <v>9.636647770590849E-2</v>
      </c>
      <c r="N609">
        <f t="shared" si="186"/>
        <v>7.4883339573039263E-33</v>
      </c>
      <c r="O609">
        <f t="shared" si="190"/>
        <v>0.90363352229409044</v>
      </c>
      <c r="P609">
        <f t="shared" si="191"/>
        <v>0.18723826197899676</v>
      </c>
      <c r="Q609">
        <f t="shared" si="187"/>
        <v>2.2808163228600559E-22</v>
      </c>
      <c r="R609">
        <f t="shared" si="192"/>
        <v>0.81276173802100149</v>
      </c>
      <c r="T609">
        <f t="shared" si="181"/>
        <v>6.1447079515998144</v>
      </c>
      <c r="U609">
        <f t="shared" si="182"/>
        <v>5.5267798185428099</v>
      </c>
      <c r="W609">
        <f t="shared" si="188"/>
        <v>6.0272895620448484E-23</v>
      </c>
    </row>
    <row r="610" spans="1:23" x14ac:dyDescent="0.55000000000000004">
      <c r="A610">
        <v>607</v>
      </c>
      <c r="B610" s="3">
        <f t="shared" si="174"/>
        <v>44489</v>
      </c>
      <c r="C610">
        <f t="shared" si="175"/>
        <v>2.5</v>
      </c>
      <c r="D610">
        <f t="shared" si="176"/>
        <v>0.41666666666666663</v>
      </c>
      <c r="E610">
        <f t="shared" si="183"/>
        <v>0</v>
      </c>
      <c r="F610">
        <f t="shared" si="177"/>
        <v>0</v>
      </c>
      <c r="G610">
        <f t="shared" si="178"/>
        <v>0</v>
      </c>
      <c r="H610">
        <f t="shared" si="179"/>
        <v>0</v>
      </c>
      <c r="I610">
        <f t="shared" si="184"/>
        <v>0</v>
      </c>
      <c r="J610">
        <f t="shared" si="185"/>
        <v>2.5</v>
      </c>
      <c r="K610">
        <f t="shared" si="180"/>
        <v>0.41666666666666663</v>
      </c>
      <c r="M610">
        <f t="shared" si="189"/>
        <v>9.636647770590849E-2</v>
      </c>
      <c r="N610">
        <f t="shared" si="186"/>
        <v>6.5409551174828242E-33</v>
      </c>
      <c r="O610">
        <f t="shared" si="190"/>
        <v>0.90363352229409044</v>
      </c>
      <c r="P610">
        <f t="shared" si="191"/>
        <v>0.18723826197899676</v>
      </c>
      <c r="Q610">
        <f t="shared" si="187"/>
        <v>2.0786203041273977E-22</v>
      </c>
      <c r="R610">
        <f t="shared" si="192"/>
        <v>0.81276173802100149</v>
      </c>
      <c r="T610">
        <f t="shared" si="181"/>
        <v>6.1447079515998144</v>
      </c>
      <c r="U610">
        <f t="shared" si="182"/>
        <v>5.5267798185428099</v>
      </c>
      <c r="W610">
        <f t="shared" si="188"/>
        <v>5.4929659775546334E-23</v>
      </c>
    </row>
    <row r="611" spans="1:23" x14ac:dyDescent="0.55000000000000004">
      <c r="A611">
        <v>608</v>
      </c>
      <c r="B611" s="3">
        <f t="shared" si="174"/>
        <v>44490</v>
      </c>
      <c r="C611">
        <f t="shared" si="175"/>
        <v>2.5</v>
      </c>
      <c r="D611">
        <f t="shared" si="176"/>
        <v>0.41666666666666663</v>
      </c>
      <c r="E611">
        <f t="shared" si="183"/>
        <v>0</v>
      </c>
      <c r="F611">
        <f t="shared" si="177"/>
        <v>0</v>
      </c>
      <c r="G611">
        <f t="shared" si="178"/>
        <v>0</v>
      </c>
      <c r="H611">
        <f t="shared" si="179"/>
        <v>0</v>
      </c>
      <c r="I611">
        <f t="shared" si="184"/>
        <v>0</v>
      </c>
      <c r="J611">
        <f t="shared" si="185"/>
        <v>2.5</v>
      </c>
      <c r="K611">
        <f t="shared" si="180"/>
        <v>0.41666666666666663</v>
      </c>
      <c r="M611">
        <f t="shared" si="189"/>
        <v>9.636647770590849E-2</v>
      </c>
      <c r="N611">
        <f t="shared" si="186"/>
        <v>5.7134329335291277E-33</v>
      </c>
      <c r="O611">
        <f t="shared" si="190"/>
        <v>0.90363352229409044</v>
      </c>
      <c r="P611">
        <f t="shared" si="191"/>
        <v>0.18723826197899676</v>
      </c>
      <c r="Q611">
        <f t="shared" si="187"/>
        <v>1.8943491088807763E-22</v>
      </c>
      <c r="R611">
        <f t="shared" si="192"/>
        <v>0.81276173802100149</v>
      </c>
      <c r="T611">
        <f t="shared" si="181"/>
        <v>6.1447079515998144</v>
      </c>
      <c r="U611">
        <f t="shared" si="182"/>
        <v>5.5267798185428099</v>
      </c>
      <c r="W611">
        <f t="shared" si="188"/>
        <v>5.0060105657734815E-23</v>
      </c>
    </row>
    <row r="612" spans="1:23" x14ac:dyDescent="0.55000000000000004">
      <c r="A612">
        <v>609</v>
      </c>
      <c r="B612" s="3">
        <f t="shared" si="174"/>
        <v>44491</v>
      </c>
      <c r="C612">
        <f t="shared" si="175"/>
        <v>2.5</v>
      </c>
      <c r="D612">
        <f t="shared" si="176"/>
        <v>0.41666666666666663</v>
      </c>
      <c r="E612">
        <f t="shared" si="183"/>
        <v>0</v>
      </c>
      <c r="F612">
        <f t="shared" si="177"/>
        <v>0</v>
      </c>
      <c r="G612">
        <f t="shared" si="178"/>
        <v>0</v>
      </c>
      <c r="H612">
        <f t="shared" si="179"/>
        <v>0</v>
      </c>
      <c r="I612">
        <f t="shared" si="184"/>
        <v>0</v>
      </c>
      <c r="J612">
        <f t="shared" si="185"/>
        <v>2.5</v>
      </c>
      <c r="K612">
        <f t="shared" si="180"/>
        <v>0.41666666666666663</v>
      </c>
      <c r="M612">
        <f t="shared" si="189"/>
        <v>9.636647770590849E-2</v>
      </c>
      <c r="N612">
        <f t="shared" si="186"/>
        <v>4.9906038643630808E-33</v>
      </c>
      <c r="O612">
        <f t="shared" si="190"/>
        <v>0.90363352229409044</v>
      </c>
      <c r="P612">
        <f t="shared" si="191"/>
        <v>0.18723826197899676</v>
      </c>
      <c r="Q612">
        <f t="shared" si="187"/>
        <v>1.7264136885374378E-22</v>
      </c>
      <c r="R612">
        <f t="shared" si="192"/>
        <v>0.81276173802100149</v>
      </c>
      <c r="T612">
        <f t="shared" si="181"/>
        <v>6.1447079515998144</v>
      </c>
      <c r="U612">
        <f t="shared" si="182"/>
        <v>5.5267798185428099</v>
      </c>
      <c r="W612">
        <f t="shared" si="188"/>
        <v>4.5622241038878687E-23</v>
      </c>
    </row>
    <row r="613" spans="1:23" x14ac:dyDescent="0.55000000000000004">
      <c r="A613">
        <v>610</v>
      </c>
      <c r="B613" s="3">
        <f t="shared" si="174"/>
        <v>44492</v>
      </c>
      <c r="C613">
        <f t="shared" si="175"/>
        <v>2.5</v>
      </c>
      <c r="D613">
        <f t="shared" si="176"/>
        <v>0.41666666666666663</v>
      </c>
      <c r="E613">
        <f t="shared" si="183"/>
        <v>0</v>
      </c>
      <c r="F613">
        <f t="shared" si="177"/>
        <v>0</v>
      </c>
      <c r="G613">
        <f t="shared" si="178"/>
        <v>0</v>
      </c>
      <c r="H613">
        <f t="shared" si="179"/>
        <v>0</v>
      </c>
      <c r="I613">
        <f t="shared" si="184"/>
        <v>0</v>
      </c>
      <c r="J613">
        <f t="shared" si="185"/>
        <v>2.5</v>
      </c>
      <c r="K613">
        <f t="shared" si="180"/>
        <v>0.41666666666666663</v>
      </c>
      <c r="M613">
        <f t="shared" si="189"/>
        <v>9.636647770590849E-2</v>
      </c>
      <c r="N613">
        <f t="shared" si="186"/>
        <v>4.3592227686501363E-33</v>
      </c>
      <c r="O613">
        <f t="shared" si="190"/>
        <v>0.90363352229409044</v>
      </c>
      <c r="P613">
        <f t="shared" si="191"/>
        <v>0.18723826197899676</v>
      </c>
      <c r="Q613">
        <f t="shared" si="187"/>
        <v>1.5733658648222395E-22</v>
      </c>
      <c r="R613">
        <f t="shared" si="192"/>
        <v>0.81276173802100149</v>
      </c>
      <c r="T613">
        <f t="shared" si="181"/>
        <v>6.1447079515998144</v>
      </c>
      <c r="U613">
        <f t="shared" si="182"/>
        <v>5.5267798185428099</v>
      </c>
      <c r="W613">
        <f t="shared" si="188"/>
        <v>4.1577796332276619E-23</v>
      </c>
    </row>
    <row r="614" spans="1:23" x14ac:dyDescent="0.55000000000000004">
      <c r="A614">
        <v>611</v>
      </c>
      <c r="B614" s="3">
        <f t="shared" si="174"/>
        <v>44493</v>
      </c>
      <c r="C614">
        <f t="shared" si="175"/>
        <v>2.5</v>
      </c>
      <c r="D614">
        <f t="shared" si="176"/>
        <v>0.41666666666666663</v>
      </c>
      <c r="E614">
        <f t="shared" si="183"/>
        <v>0</v>
      </c>
      <c r="F614">
        <f t="shared" si="177"/>
        <v>0</v>
      </c>
      <c r="G614">
        <f t="shared" si="178"/>
        <v>0</v>
      </c>
      <c r="H614">
        <f t="shared" si="179"/>
        <v>0</v>
      </c>
      <c r="I614">
        <f t="shared" si="184"/>
        <v>0</v>
      </c>
      <c r="J614">
        <f t="shared" si="185"/>
        <v>2.5</v>
      </c>
      <c r="K614">
        <f t="shared" si="180"/>
        <v>0.41666666666666663</v>
      </c>
      <c r="M614">
        <f t="shared" si="189"/>
        <v>9.636647770590849E-2</v>
      </c>
      <c r="N614">
        <f t="shared" si="186"/>
        <v>3.8077202004377025E-33</v>
      </c>
      <c r="O614">
        <f t="shared" si="190"/>
        <v>0.90363352229409044</v>
      </c>
      <c r="P614">
        <f t="shared" si="191"/>
        <v>0.18723826197899676</v>
      </c>
      <c r="Q614">
        <f t="shared" si="187"/>
        <v>1.433885841512865E-22</v>
      </c>
      <c r="R614">
        <f t="shared" si="192"/>
        <v>0.81276173802100149</v>
      </c>
      <c r="T614">
        <f t="shared" si="181"/>
        <v>6.1447079515998144</v>
      </c>
      <c r="U614">
        <f t="shared" si="182"/>
        <v>5.5267798185428099</v>
      </c>
      <c r="W614">
        <f t="shared" si="188"/>
        <v>3.7891894577802262E-23</v>
      </c>
    </row>
    <row r="615" spans="1:23" x14ac:dyDescent="0.55000000000000004">
      <c r="A615">
        <v>612</v>
      </c>
      <c r="B615" s="3">
        <f t="shared" si="174"/>
        <v>44494</v>
      </c>
      <c r="C615">
        <f t="shared" si="175"/>
        <v>2.5</v>
      </c>
      <c r="D615">
        <f t="shared" si="176"/>
        <v>0.41666666666666663</v>
      </c>
      <c r="E615">
        <f t="shared" si="183"/>
        <v>0</v>
      </c>
      <c r="F615">
        <f t="shared" si="177"/>
        <v>0</v>
      </c>
      <c r="G615">
        <f t="shared" si="178"/>
        <v>0</v>
      </c>
      <c r="H615">
        <f t="shared" si="179"/>
        <v>0</v>
      </c>
      <c r="I615">
        <f t="shared" si="184"/>
        <v>0</v>
      </c>
      <c r="J615">
        <f t="shared" si="185"/>
        <v>2.5</v>
      </c>
      <c r="K615">
        <f t="shared" si="180"/>
        <v>0.41666666666666663</v>
      </c>
      <c r="M615">
        <f t="shared" si="189"/>
        <v>9.636647770590849E-2</v>
      </c>
      <c r="N615">
        <f t="shared" si="186"/>
        <v>3.3259904102838422E-33</v>
      </c>
      <c r="O615">
        <f t="shared" si="190"/>
        <v>0.90363352229409044</v>
      </c>
      <c r="P615">
        <f t="shared" si="191"/>
        <v>0.18723826197899676</v>
      </c>
      <c r="Q615">
        <f t="shared" si="187"/>
        <v>1.3067708232778708E-22</v>
      </c>
      <c r="R615">
        <f t="shared" si="192"/>
        <v>0.81276173802100149</v>
      </c>
      <c r="T615">
        <f t="shared" si="181"/>
        <v>6.1447079515998144</v>
      </c>
      <c r="U615">
        <f t="shared" si="182"/>
        <v>5.5267798185428099</v>
      </c>
      <c r="W615">
        <f t="shared" si="188"/>
        <v>3.4532750683101491E-23</v>
      </c>
    </row>
    <row r="616" spans="1:23" x14ac:dyDescent="0.55000000000000004">
      <c r="A616">
        <v>613</v>
      </c>
      <c r="B616" s="3">
        <f t="shared" si="174"/>
        <v>44495</v>
      </c>
      <c r="C616">
        <f t="shared" si="175"/>
        <v>2.5</v>
      </c>
      <c r="D616">
        <f t="shared" si="176"/>
        <v>0.41666666666666663</v>
      </c>
      <c r="E616">
        <f t="shared" si="183"/>
        <v>0</v>
      </c>
      <c r="F616">
        <f t="shared" si="177"/>
        <v>0</v>
      </c>
      <c r="G616">
        <f t="shared" si="178"/>
        <v>0</v>
      </c>
      <c r="H616">
        <f t="shared" si="179"/>
        <v>0</v>
      </c>
      <c r="I616">
        <f t="shared" si="184"/>
        <v>0</v>
      </c>
      <c r="J616">
        <f t="shared" si="185"/>
        <v>2.5</v>
      </c>
      <c r="K616">
        <f t="shared" si="180"/>
        <v>0.41666666666666663</v>
      </c>
      <c r="M616">
        <f t="shared" si="189"/>
        <v>9.636647770590849E-2</v>
      </c>
      <c r="N616">
        <f t="shared" si="186"/>
        <v>2.9052061672043199E-33</v>
      </c>
      <c r="O616">
        <f t="shared" si="190"/>
        <v>0.90363352229409044</v>
      </c>
      <c r="P616">
        <f t="shared" si="191"/>
        <v>0.18723826197899676</v>
      </c>
      <c r="Q616">
        <f t="shared" si="187"/>
        <v>1.1909246434629803E-22</v>
      </c>
      <c r="R616">
        <f t="shared" si="192"/>
        <v>0.81276173802100149</v>
      </c>
      <c r="T616">
        <f t="shared" si="181"/>
        <v>6.1447079515998144</v>
      </c>
      <c r="U616">
        <f t="shared" si="182"/>
        <v>5.5267798185428099</v>
      </c>
      <c r="W616">
        <f t="shared" si="188"/>
        <v>3.1471397327275383E-23</v>
      </c>
    </row>
    <row r="617" spans="1:23" x14ac:dyDescent="0.55000000000000004">
      <c r="A617">
        <v>614</v>
      </c>
      <c r="B617" s="3">
        <f t="shared" si="174"/>
        <v>44496</v>
      </c>
      <c r="C617">
        <f t="shared" si="175"/>
        <v>2.5</v>
      </c>
      <c r="D617">
        <f t="shared" si="176"/>
        <v>0.41666666666666663</v>
      </c>
      <c r="E617">
        <f t="shared" si="183"/>
        <v>0</v>
      </c>
      <c r="F617">
        <f t="shared" si="177"/>
        <v>0</v>
      </c>
      <c r="G617">
        <f t="shared" si="178"/>
        <v>0</v>
      </c>
      <c r="H617">
        <f t="shared" si="179"/>
        <v>0</v>
      </c>
      <c r="I617">
        <f t="shared" si="184"/>
        <v>0</v>
      </c>
      <c r="J617">
        <f t="shared" si="185"/>
        <v>2.5</v>
      </c>
      <c r="K617">
        <f t="shared" si="180"/>
        <v>0.41666666666666663</v>
      </c>
      <c r="M617">
        <f t="shared" si="189"/>
        <v>9.636647770590849E-2</v>
      </c>
      <c r="N617">
        <f t="shared" si="186"/>
        <v>2.5376570082298347E-33</v>
      </c>
      <c r="O617">
        <f t="shared" si="190"/>
        <v>0.90363352229409044</v>
      </c>
      <c r="P617">
        <f t="shared" si="191"/>
        <v>0.18723826197899676</v>
      </c>
      <c r="Q617">
        <f t="shared" si="187"/>
        <v>1.0853483113816357E-22</v>
      </c>
      <c r="R617">
        <f t="shared" si="192"/>
        <v>0.81276173802100149</v>
      </c>
      <c r="T617">
        <f t="shared" si="181"/>
        <v>6.1447079515998144</v>
      </c>
      <c r="U617">
        <f t="shared" si="182"/>
        <v>5.5267798185428099</v>
      </c>
      <c r="W617">
        <f t="shared" si="188"/>
        <v>2.8681435163400102E-23</v>
      </c>
    </row>
    <row r="618" spans="1:23" x14ac:dyDescent="0.55000000000000004">
      <c r="A618">
        <v>615</v>
      </c>
      <c r="B618" s="3">
        <f t="shared" si="174"/>
        <v>44497</v>
      </c>
      <c r="C618">
        <f t="shared" si="175"/>
        <v>2.5</v>
      </c>
      <c r="D618">
        <f t="shared" si="176"/>
        <v>0.41666666666666663</v>
      </c>
      <c r="E618">
        <f t="shared" si="183"/>
        <v>0</v>
      </c>
      <c r="F618">
        <f t="shared" si="177"/>
        <v>0</v>
      </c>
      <c r="G618">
        <f t="shared" si="178"/>
        <v>0</v>
      </c>
      <c r="H618">
        <f t="shared" si="179"/>
        <v>0</v>
      </c>
      <c r="I618">
        <f t="shared" si="184"/>
        <v>0</v>
      </c>
      <c r="J618">
        <f t="shared" si="185"/>
        <v>2.5</v>
      </c>
      <c r="K618">
        <f t="shared" si="180"/>
        <v>0.41666666666666663</v>
      </c>
      <c r="M618">
        <f t="shared" si="189"/>
        <v>9.636647770590849E-2</v>
      </c>
      <c r="N618">
        <f t="shared" si="186"/>
        <v>2.2166079516535386E-33</v>
      </c>
      <c r="O618">
        <f t="shared" si="190"/>
        <v>0.90363352229409044</v>
      </c>
      <c r="P618">
        <f t="shared" si="191"/>
        <v>0.18723826197899676</v>
      </c>
      <c r="Q618">
        <f t="shared" si="187"/>
        <v>9.8913139759508669E-23</v>
      </c>
      <c r="R618">
        <f t="shared" si="192"/>
        <v>0.81276173802100149</v>
      </c>
      <c r="T618">
        <f t="shared" si="181"/>
        <v>6.1447079515998144</v>
      </c>
      <c r="U618">
        <f t="shared" si="182"/>
        <v>5.5267798185428099</v>
      </c>
      <c r="W618">
        <f t="shared" si="188"/>
        <v>2.6138805165774388E-23</v>
      </c>
    </row>
    <row r="619" spans="1:23" x14ac:dyDescent="0.55000000000000004">
      <c r="A619">
        <v>616</v>
      </c>
      <c r="B619" s="3">
        <f t="shared" si="174"/>
        <v>44498</v>
      </c>
      <c r="C619">
        <f t="shared" si="175"/>
        <v>2.5</v>
      </c>
      <c r="D619">
        <f t="shared" si="176"/>
        <v>0.41666666666666663</v>
      </c>
      <c r="E619">
        <f t="shared" si="183"/>
        <v>0</v>
      </c>
      <c r="F619">
        <f t="shared" si="177"/>
        <v>0</v>
      </c>
      <c r="G619">
        <f t="shared" si="178"/>
        <v>0</v>
      </c>
      <c r="H619">
        <f t="shared" si="179"/>
        <v>0</v>
      </c>
      <c r="I619">
        <f t="shared" si="184"/>
        <v>0</v>
      </c>
      <c r="J619">
        <f t="shared" si="185"/>
        <v>2.5</v>
      </c>
      <c r="K619">
        <f t="shared" si="180"/>
        <v>0.41666666666666663</v>
      </c>
      <c r="M619">
        <f t="shared" si="189"/>
        <v>9.636647770590849E-2</v>
      </c>
      <c r="N619">
        <f t="shared" si="186"/>
        <v>1.9361760850261823E-33</v>
      </c>
      <c r="O619">
        <f t="shared" si="190"/>
        <v>0.90363352229409044</v>
      </c>
      <c r="P619">
        <f t="shared" si="191"/>
        <v>0.18723826197899676</v>
      </c>
      <c r="Q619">
        <f t="shared" si="187"/>
        <v>9.0144418289363892E-23</v>
      </c>
      <c r="R619">
        <f t="shared" si="192"/>
        <v>0.81276173802100149</v>
      </c>
      <c r="T619">
        <f t="shared" si="181"/>
        <v>6.1447079515998144</v>
      </c>
      <c r="U619">
        <f t="shared" si="182"/>
        <v>5.5267798185428099</v>
      </c>
      <c r="W619">
        <f t="shared" si="188"/>
        <v>2.3821581158748334E-23</v>
      </c>
    </row>
    <row r="620" spans="1:23" x14ac:dyDescent="0.55000000000000004">
      <c r="A620">
        <v>617</v>
      </c>
      <c r="B620" s="3">
        <f t="shared" si="174"/>
        <v>44499</v>
      </c>
      <c r="C620">
        <f t="shared" si="175"/>
        <v>2.5</v>
      </c>
      <c r="D620">
        <f t="shared" si="176"/>
        <v>0.41666666666666663</v>
      </c>
      <c r="E620">
        <f t="shared" si="183"/>
        <v>0</v>
      </c>
      <c r="F620">
        <f t="shared" si="177"/>
        <v>0</v>
      </c>
      <c r="G620">
        <f t="shared" si="178"/>
        <v>0</v>
      </c>
      <c r="H620">
        <f t="shared" si="179"/>
        <v>0</v>
      </c>
      <c r="I620">
        <f t="shared" si="184"/>
        <v>0</v>
      </c>
      <c r="J620">
        <f t="shared" si="185"/>
        <v>2.5</v>
      </c>
      <c r="K620">
        <f t="shared" si="180"/>
        <v>0.41666666666666663</v>
      </c>
      <c r="M620">
        <f t="shared" si="189"/>
        <v>9.636647770590849E-2</v>
      </c>
      <c r="N620">
        <f t="shared" si="186"/>
        <v>1.6912227664936474E-33</v>
      </c>
      <c r="O620">
        <f t="shared" si="190"/>
        <v>0.90363352229409044</v>
      </c>
      <c r="P620">
        <f t="shared" si="191"/>
        <v>0.18723826197899676</v>
      </c>
      <c r="Q620">
        <f t="shared" si="187"/>
        <v>8.2153050327639993E-23</v>
      </c>
      <c r="R620">
        <f t="shared" si="192"/>
        <v>0.81276173802100149</v>
      </c>
      <c r="T620">
        <f t="shared" si="181"/>
        <v>6.1447079515998144</v>
      </c>
      <c r="U620">
        <f t="shared" si="182"/>
        <v>5.5267798185428099</v>
      </c>
      <c r="W620">
        <f t="shared" si="188"/>
        <v>2.1709780738021799E-23</v>
      </c>
    </row>
    <row r="621" spans="1:23" x14ac:dyDescent="0.55000000000000004">
      <c r="A621">
        <v>618</v>
      </c>
      <c r="B621" s="3">
        <f t="shared" si="174"/>
        <v>44500</v>
      </c>
      <c r="C621">
        <f t="shared" si="175"/>
        <v>2.5</v>
      </c>
      <c r="D621">
        <f t="shared" si="176"/>
        <v>0.41666666666666663</v>
      </c>
      <c r="E621">
        <f t="shared" si="183"/>
        <v>0</v>
      </c>
      <c r="F621">
        <f t="shared" si="177"/>
        <v>0</v>
      </c>
      <c r="G621">
        <f t="shared" si="178"/>
        <v>0</v>
      </c>
      <c r="H621">
        <f t="shared" si="179"/>
        <v>0</v>
      </c>
      <c r="I621">
        <f t="shared" si="184"/>
        <v>0</v>
      </c>
      <c r="J621">
        <f t="shared" si="185"/>
        <v>2.5</v>
      </c>
      <c r="K621">
        <f t="shared" si="180"/>
        <v>0.41666666666666663</v>
      </c>
      <c r="M621">
        <f t="shared" si="189"/>
        <v>9.636647770590849E-2</v>
      </c>
      <c r="N621">
        <f t="shared" si="186"/>
        <v>1.4772594641709709E-33</v>
      </c>
      <c r="O621">
        <f t="shared" si="190"/>
        <v>0.90363352229409044</v>
      </c>
      <c r="P621">
        <f t="shared" si="191"/>
        <v>0.18723826197899676</v>
      </c>
      <c r="Q621">
        <f t="shared" si="187"/>
        <v>7.4870122922875151E-23</v>
      </c>
      <c r="R621">
        <f t="shared" si="192"/>
        <v>0.81276173802100149</v>
      </c>
      <c r="T621">
        <f t="shared" si="181"/>
        <v>6.1447079515998144</v>
      </c>
      <c r="U621">
        <f t="shared" si="182"/>
        <v>5.5267798185428099</v>
      </c>
      <c r="W621">
        <f t="shared" si="188"/>
        <v>1.9785192953906629E-23</v>
      </c>
    </row>
    <row r="622" spans="1:23" x14ac:dyDescent="0.55000000000000004">
      <c r="A622">
        <v>619</v>
      </c>
      <c r="B622" s="3">
        <f t="shared" si="174"/>
        <v>44501</v>
      </c>
      <c r="C622">
        <f t="shared" si="175"/>
        <v>2.5</v>
      </c>
      <c r="D622">
        <f t="shared" si="176"/>
        <v>0.41666666666666663</v>
      </c>
      <c r="E622">
        <f t="shared" si="183"/>
        <v>0</v>
      </c>
      <c r="F622">
        <f t="shared" si="177"/>
        <v>0</v>
      </c>
      <c r="G622">
        <f t="shared" si="178"/>
        <v>0</v>
      </c>
      <c r="H622">
        <f t="shared" si="179"/>
        <v>0</v>
      </c>
      <c r="I622">
        <f t="shared" si="184"/>
        <v>0</v>
      </c>
      <c r="J622">
        <f t="shared" si="185"/>
        <v>2.5</v>
      </c>
      <c r="K622">
        <f t="shared" si="180"/>
        <v>0.41666666666666663</v>
      </c>
      <c r="M622">
        <f t="shared" si="189"/>
        <v>9.636647770590849E-2</v>
      </c>
      <c r="N622">
        <f t="shared" si="186"/>
        <v>1.2903655081507567E-33</v>
      </c>
      <c r="O622">
        <f t="shared" si="190"/>
        <v>0.90363352229409044</v>
      </c>
      <c r="P622">
        <f t="shared" si="191"/>
        <v>0.18723826197899676</v>
      </c>
      <c r="Q622">
        <f t="shared" si="187"/>
        <v>6.82328323066597E-23</v>
      </c>
      <c r="R622">
        <f t="shared" si="192"/>
        <v>0.81276173802100149</v>
      </c>
      <c r="T622">
        <f t="shared" si="181"/>
        <v>6.1447079515998144</v>
      </c>
      <c r="U622">
        <f t="shared" si="182"/>
        <v>5.5267798185428099</v>
      </c>
      <c r="W622">
        <f t="shared" si="188"/>
        <v>1.8031221270592428E-23</v>
      </c>
    </row>
    <row r="623" spans="1:23" x14ac:dyDescent="0.55000000000000004">
      <c r="A623">
        <v>620</v>
      </c>
      <c r="B623" s="3">
        <f t="shared" si="174"/>
        <v>44502</v>
      </c>
      <c r="C623">
        <f t="shared" si="175"/>
        <v>2.5</v>
      </c>
      <c r="D623">
        <f t="shared" si="176"/>
        <v>0.41666666666666663</v>
      </c>
      <c r="E623">
        <f t="shared" si="183"/>
        <v>0</v>
      </c>
      <c r="F623">
        <f t="shared" si="177"/>
        <v>0</v>
      </c>
      <c r="G623">
        <f t="shared" si="178"/>
        <v>0</v>
      </c>
      <c r="H623">
        <f t="shared" si="179"/>
        <v>0</v>
      </c>
      <c r="I623">
        <f t="shared" si="184"/>
        <v>0</v>
      </c>
      <c r="J623">
        <f t="shared" si="185"/>
        <v>2.5</v>
      </c>
      <c r="K623">
        <f t="shared" si="180"/>
        <v>0.41666666666666663</v>
      </c>
      <c r="M623">
        <f t="shared" si="189"/>
        <v>9.636647770590849E-2</v>
      </c>
      <c r="N623">
        <f t="shared" si="186"/>
        <v>1.1271162480313318E-33</v>
      </c>
      <c r="O623">
        <f t="shared" si="190"/>
        <v>0.90363352229409044</v>
      </c>
      <c r="P623">
        <f t="shared" si="191"/>
        <v>0.18723826197899676</v>
      </c>
      <c r="Q623">
        <f t="shared" si="187"/>
        <v>6.218394231013446E-23</v>
      </c>
      <c r="R623">
        <f t="shared" si="192"/>
        <v>0.81276173802100149</v>
      </c>
      <c r="T623">
        <f t="shared" si="181"/>
        <v>6.1447079515998144</v>
      </c>
      <c r="U623">
        <f t="shared" si="182"/>
        <v>5.5267798185428099</v>
      </c>
      <c r="W623">
        <f t="shared" si="188"/>
        <v>1.6432740447187208E-23</v>
      </c>
    </row>
    <row r="624" spans="1:23" x14ac:dyDescent="0.55000000000000004">
      <c r="A624">
        <v>621</v>
      </c>
      <c r="B624" s="3">
        <f t="shared" si="174"/>
        <v>44503</v>
      </c>
      <c r="C624">
        <f t="shared" si="175"/>
        <v>2.5</v>
      </c>
      <c r="D624">
        <f t="shared" si="176"/>
        <v>0.41666666666666663</v>
      </c>
      <c r="E624">
        <f t="shared" si="183"/>
        <v>0</v>
      </c>
      <c r="F624">
        <f t="shared" si="177"/>
        <v>0</v>
      </c>
      <c r="G624">
        <f t="shared" si="178"/>
        <v>0</v>
      </c>
      <c r="H624">
        <f t="shared" si="179"/>
        <v>0</v>
      </c>
      <c r="I624">
        <f t="shared" si="184"/>
        <v>0</v>
      </c>
      <c r="J624">
        <f t="shared" si="185"/>
        <v>2.5</v>
      </c>
      <c r="K624">
        <f t="shared" si="180"/>
        <v>0.41666666666666663</v>
      </c>
      <c r="M624">
        <f t="shared" si="189"/>
        <v>9.636647770590849E-2</v>
      </c>
      <c r="N624">
        <f t="shared" si="186"/>
        <v>9.8452029952105922E-34</v>
      </c>
      <c r="O624">
        <f t="shared" si="190"/>
        <v>0.90363352229409044</v>
      </c>
      <c r="P624">
        <f t="shared" si="191"/>
        <v>0.18723826197899676</v>
      </c>
      <c r="Q624">
        <f t="shared" si="187"/>
        <v>5.6671290792258628E-23</v>
      </c>
      <c r="R624">
        <f t="shared" si="192"/>
        <v>0.81276173802100149</v>
      </c>
      <c r="T624">
        <f t="shared" si="181"/>
        <v>6.1447079515998144</v>
      </c>
      <c r="U624">
        <f t="shared" si="182"/>
        <v>5.5267798185428099</v>
      </c>
      <c r="W624">
        <f t="shared" si="188"/>
        <v>1.497596610635738E-23</v>
      </c>
    </row>
    <row r="625" spans="1:23" x14ac:dyDescent="0.55000000000000004">
      <c r="A625">
        <v>622</v>
      </c>
      <c r="B625" s="3">
        <f t="shared" si="174"/>
        <v>44504</v>
      </c>
      <c r="C625">
        <f t="shared" si="175"/>
        <v>2.5</v>
      </c>
      <c r="D625">
        <f t="shared" si="176"/>
        <v>0.41666666666666663</v>
      </c>
      <c r="E625">
        <f t="shared" si="183"/>
        <v>0</v>
      </c>
      <c r="F625">
        <f t="shared" si="177"/>
        <v>0</v>
      </c>
      <c r="G625">
        <f t="shared" si="178"/>
        <v>0</v>
      </c>
      <c r="H625">
        <f t="shared" si="179"/>
        <v>0</v>
      </c>
      <c r="I625">
        <f t="shared" si="184"/>
        <v>0</v>
      </c>
      <c r="J625">
        <f t="shared" si="185"/>
        <v>2.5</v>
      </c>
      <c r="K625">
        <f t="shared" si="180"/>
        <v>0.41666666666666663</v>
      </c>
      <c r="M625">
        <f t="shared" si="189"/>
        <v>9.636647770590849E-2</v>
      </c>
      <c r="N625">
        <f t="shared" si="186"/>
        <v>8.5996473022372035E-34</v>
      </c>
      <c r="O625">
        <f t="shared" si="190"/>
        <v>0.90363352229409044</v>
      </c>
      <c r="P625">
        <f t="shared" si="191"/>
        <v>0.18723826197899676</v>
      </c>
      <c r="Q625">
        <f t="shared" si="187"/>
        <v>5.1647339823569201E-23</v>
      </c>
      <c r="R625">
        <f t="shared" si="192"/>
        <v>0.81276173802100149</v>
      </c>
      <c r="T625">
        <f t="shared" si="181"/>
        <v>6.1447079515998144</v>
      </c>
      <c r="U625">
        <f t="shared" si="182"/>
        <v>5.5267798185428099</v>
      </c>
      <c r="W625">
        <f t="shared" si="188"/>
        <v>1.3648335865802284E-23</v>
      </c>
    </row>
    <row r="626" spans="1:23" x14ac:dyDescent="0.55000000000000004">
      <c r="A626">
        <v>623</v>
      </c>
      <c r="B626" s="3">
        <f t="shared" si="174"/>
        <v>44505</v>
      </c>
      <c r="C626">
        <f t="shared" si="175"/>
        <v>2.5</v>
      </c>
      <c r="D626">
        <f t="shared" si="176"/>
        <v>0.41666666666666663</v>
      </c>
      <c r="E626">
        <f t="shared" si="183"/>
        <v>0</v>
      </c>
      <c r="F626">
        <f t="shared" si="177"/>
        <v>0</v>
      </c>
      <c r="G626">
        <f t="shared" si="178"/>
        <v>0</v>
      </c>
      <c r="H626">
        <f t="shared" si="179"/>
        <v>0</v>
      </c>
      <c r="I626">
        <f t="shared" si="184"/>
        <v>0</v>
      </c>
      <c r="J626">
        <f t="shared" si="185"/>
        <v>2.5</v>
      </c>
      <c r="K626">
        <f t="shared" si="180"/>
        <v>0.41666666666666663</v>
      </c>
      <c r="M626">
        <f t="shared" si="189"/>
        <v>9.636647770590849E-2</v>
      </c>
      <c r="N626">
        <f t="shared" si="186"/>
        <v>7.5116718018767191E-34</v>
      </c>
      <c r="O626">
        <f t="shared" si="190"/>
        <v>0.90363352229409044</v>
      </c>
      <c r="P626">
        <f t="shared" si="191"/>
        <v>0.18723826197899676</v>
      </c>
      <c r="Q626">
        <f t="shared" si="187"/>
        <v>4.7068765746475888E-23</v>
      </c>
      <c r="R626">
        <f t="shared" si="192"/>
        <v>0.81276173802100149</v>
      </c>
      <c r="T626">
        <f t="shared" si="181"/>
        <v>6.1447079515998144</v>
      </c>
      <c r="U626">
        <f t="shared" si="182"/>
        <v>5.5267798185428099</v>
      </c>
      <c r="W626">
        <f t="shared" si="188"/>
        <v>1.243840100750958E-23</v>
      </c>
    </row>
    <row r="627" spans="1:23" x14ac:dyDescent="0.55000000000000004">
      <c r="A627">
        <v>624</v>
      </c>
      <c r="B627" s="3">
        <f t="shared" si="174"/>
        <v>44506</v>
      </c>
      <c r="C627">
        <f t="shared" si="175"/>
        <v>2.5</v>
      </c>
      <c r="D627">
        <f t="shared" si="176"/>
        <v>0.41666666666666663</v>
      </c>
      <c r="E627">
        <f t="shared" si="183"/>
        <v>0</v>
      </c>
      <c r="F627">
        <f t="shared" si="177"/>
        <v>0</v>
      </c>
      <c r="G627">
        <f t="shared" si="178"/>
        <v>0</v>
      </c>
      <c r="H627">
        <f t="shared" si="179"/>
        <v>0</v>
      </c>
      <c r="I627">
        <f t="shared" si="184"/>
        <v>0</v>
      </c>
      <c r="J627">
        <f t="shared" si="185"/>
        <v>2.5</v>
      </c>
      <c r="K627">
        <f t="shared" si="180"/>
        <v>0.41666666666666663</v>
      </c>
      <c r="M627">
        <f t="shared" si="189"/>
        <v>9.636647770590849E-2</v>
      </c>
      <c r="N627">
        <f t="shared" si="186"/>
        <v>6.5613403987429554E-34</v>
      </c>
      <c r="O627">
        <f t="shared" si="190"/>
        <v>0.90363352229409044</v>
      </c>
      <c r="P627">
        <f t="shared" si="191"/>
        <v>0.18723826197899676</v>
      </c>
      <c r="Q627">
        <f t="shared" si="187"/>
        <v>4.2896085577007693E-23</v>
      </c>
      <c r="R627">
        <f t="shared" si="192"/>
        <v>0.81276173802100149</v>
      </c>
      <c r="T627">
        <f t="shared" si="181"/>
        <v>6.1447079515998144</v>
      </c>
      <c r="U627">
        <f t="shared" si="182"/>
        <v>5.5267798185428099</v>
      </c>
      <c r="W627">
        <f t="shared" si="188"/>
        <v>1.1335727750609608E-23</v>
      </c>
    </row>
    <row r="628" spans="1:23" x14ac:dyDescent="0.55000000000000004">
      <c r="A628">
        <v>625</v>
      </c>
      <c r="B628" s="3">
        <f t="shared" si="174"/>
        <v>44507</v>
      </c>
      <c r="C628">
        <f t="shared" si="175"/>
        <v>2.5</v>
      </c>
      <c r="D628">
        <f t="shared" si="176"/>
        <v>0.41666666666666663</v>
      </c>
      <c r="E628">
        <f t="shared" si="183"/>
        <v>0</v>
      </c>
      <c r="F628">
        <f t="shared" si="177"/>
        <v>0</v>
      </c>
      <c r="G628">
        <f t="shared" si="178"/>
        <v>0</v>
      </c>
      <c r="H628">
        <f t="shared" si="179"/>
        <v>0</v>
      </c>
      <c r="I628">
        <f t="shared" si="184"/>
        <v>0</v>
      </c>
      <c r="J628">
        <f t="shared" si="185"/>
        <v>2.5</v>
      </c>
      <c r="K628">
        <f t="shared" si="180"/>
        <v>0.41666666666666663</v>
      </c>
      <c r="M628">
        <f t="shared" si="189"/>
        <v>9.636647770590849E-2</v>
      </c>
      <c r="N628">
        <f t="shared" si="186"/>
        <v>5.7312391919759375E-34</v>
      </c>
      <c r="O628">
        <f t="shared" si="190"/>
        <v>0.90363352229409044</v>
      </c>
      <c r="P628">
        <f t="shared" si="191"/>
        <v>0.18723826197899676</v>
      </c>
      <c r="Q628">
        <f t="shared" si="187"/>
        <v>3.9093316526315258E-23</v>
      </c>
      <c r="R628">
        <f t="shared" si="192"/>
        <v>0.81276173802100149</v>
      </c>
      <c r="T628">
        <f t="shared" si="181"/>
        <v>6.1447079515998144</v>
      </c>
      <c r="U628">
        <f t="shared" si="182"/>
        <v>5.5267798185428099</v>
      </c>
      <c r="W628">
        <f t="shared" si="188"/>
        <v>1.0330807276462684E-23</v>
      </c>
    </row>
    <row r="629" spans="1:23" x14ac:dyDescent="0.55000000000000004">
      <c r="A629">
        <v>626</v>
      </c>
      <c r="B629" s="3">
        <f t="shared" si="174"/>
        <v>44508</v>
      </c>
      <c r="C629">
        <f t="shared" si="175"/>
        <v>2.5</v>
      </c>
      <c r="D629">
        <f t="shared" si="176"/>
        <v>0.41666666666666663</v>
      </c>
      <c r="E629">
        <f t="shared" si="183"/>
        <v>0</v>
      </c>
      <c r="F629">
        <f t="shared" si="177"/>
        <v>0</v>
      </c>
      <c r="G629">
        <f t="shared" si="178"/>
        <v>0</v>
      </c>
      <c r="H629">
        <f t="shared" si="179"/>
        <v>0</v>
      </c>
      <c r="I629">
        <f t="shared" si="184"/>
        <v>0</v>
      </c>
      <c r="J629">
        <f t="shared" si="185"/>
        <v>2.5</v>
      </c>
      <c r="K629">
        <f t="shared" si="180"/>
        <v>0.41666666666666663</v>
      </c>
      <c r="M629">
        <f t="shared" si="189"/>
        <v>9.636647770590849E-2</v>
      </c>
      <c r="N629">
        <f t="shared" si="186"/>
        <v>5.0061573824052723E-34</v>
      </c>
      <c r="O629">
        <f t="shared" si="190"/>
        <v>0.90363352229409044</v>
      </c>
      <c r="P629">
        <f t="shared" si="191"/>
        <v>0.18723826197899676</v>
      </c>
      <c r="Q629">
        <f t="shared" si="187"/>
        <v>3.5627665705838575E-23</v>
      </c>
      <c r="R629">
        <f t="shared" si="192"/>
        <v>0.81276173802100149</v>
      </c>
      <c r="T629">
        <f t="shared" si="181"/>
        <v>6.1447079515998144</v>
      </c>
      <c r="U629">
        <f t="shared" si="182"/>
        <v>5.5267798185428099</v>
      </c>
      <c r="W629">
        <f t="shared" si="188"/>
        <v>9.4149737300875901E-24</v>
      </c>
    </row>
    <row r="630" spans="1:23" x14ac:dyDescent="0.55000000000000004">
      <c r="A630">
        <v>627</v>
      </c>
      <c r="B630" s="3">
        <f t="shared" si="174"/>
        <v>44509</v>
      </c>
      <c r="C630">
        <f t="shared" si="175"/>
        <v>2.5</v>
      </c>
      <c r="D630">
        <f t="shared" si="176"/>
        <v>0.41666666666666663</v>
      </c>
      <c r="E630">
        <f t="shared" si="183"/>
        <v>0</v>
      </c>
      <c r="F630">
        <f t="shared" si="177"/>
        <v>0</v>
      </c>
      <c r="G630">
        <f t="shared" si="178"/>
        <v>0</v>
      </c>
      <c r="H630">
        <f t="shared" si="179"/>
        <v>0</v>
      </c>
      <c r="I630">
        <f t="shared" si="184"/>
        <v>0</v>
      </c>
      <c r="J630">
        <f t="shared" si="185"/>
        <v>2.5</v>
      </c>
      <c r="K630">
        <f t="shared" si="180"/>
        <v>0.41666666666666663</v>
      </c>
      <c r="M630">
        <f t="shared" si="189"/>
        <v>9.636647770590849E-2</v>
      </c>
      <c r="N630">
        <f t="shared" si="186"/>
        <v>4.3728085494143214E-34</v>
      </c>
      <c r="O630">
        <f t="shared" si="190"/>
        <v>0.90363352229409044</v>
      </c>
      <c r="P630">
        <f t="shared" si="191"/>
        <v>0.18723826197899676</v>
      </c>
      <c r="Q630">
        <f t="shared" si="187"/>
        <v>3.2469247340336276E-23</v>
      </c>
      <c r="R630">
        <f t="shared" si="192"/>
        <v>0.81276173802100149</v>
      </c>
      <c r="T630">
        <f t="shared" si="181"/>
        <v>6.1447079515998144</v>
      </c>
      <c r="U630">
        <f t="shared" si="182"/>
        <v>5.5267798185428099</v>
      </c>
      <c r="W630">
        <f t="shared" si="188"/>
        <v>8.5803294908227879E-24</v>
      </c>
    </row>
    <row r="631" spans="1:23" x14ac:dyDescent="0.55000000000000004">
      <c r="A631">
        <v>628</v>
      </c>
      <c r="B631" s="3">
        <f t="shared" si="174"/>
        <v>44510</v>
      </c>
      <c r="C631">
        <f t="shared" si="175"/>
        <v>2.5</v>
      </c>
      <c r="D631">
        <f t="shared" si="176"/>
        <v>0.41666666666666663</v>
      </c>
      <c r="E631">
        <f t="shared" si="183"/>
        <v>0</v>
      </c>
      <c r="F631">
        <f t="shared" si="177"/>
        <v>0</v>
      </c>
      <c r="G631">
        <f t="shared" si="178"/>
        <v>0</v>
      </c>
      <c r="H631">
        <f t="shared" si="179"/>
        <v>0</v>
      </c>
      <c r="I631">
        <f t="shared" si="184"/>
        <v>0</v>
      </c>
      <c r="J631">
        <f t="shared" si="185"/>
        <v>2.5</v>
      </c>
      <c r="K631">
        <f t="shared" si="180"/>
        <v>0.41666666666666663</v>
      </c>
      <c r="M631">
        <f t="shared" si="189"/>
        <v>9.636647770590849E-2</v>
      </c>
      <c r="N631">
        <f t="shared" si="186"/>
        <v>3.8195871901741599E-34</v>
      </c>
      <c r="O631">
        <f t="shared" si="190"/>
        <v>0.90363352229409044</v>
      </c>
      <c r="P631">
        <f t="shared" si="191"/>
        <v>0.18723826197899676</v>
      </c>
      <c r="Q631">
        <f t="shared" si="187"/>
        <v>2.9590825050184702E-23</v>
      </c>
      <c r="R631">
        <f t="shared" si="192"/>
        <v>0.81276173802100149</v>
      </c>
      <c r="T631">
        <f t="shared" si="181"/>
        <v>6.1447079515998144</v>
      </c>
      <c r="U631">
        <f t="shared" si="182"/>
        <v>5.5267798185428099</v>
      </c>
      <c r="W631">
        <f t="shared" si="188"/>
        <v>7.8196770677976511E-24</v>
      </c>
    </row>
    <row r="632" spans="1:23" x14ac:dyDescent="0.55000000000000004">
      <c r="A632">
        <v>629</v>
      </c>
      <c r="B632" s="3">
        <f t="shared" si="174"/>
        <v>44511</v>
      </c>
      <c r="C632">
        <f t="shared" si="175"/>
        <v>2.5</v>
      </c>
      <c r="D632">
        <f t="shared" si="176"/>
        <v>0.41666666666666663</v>
      </c>
      <c r="E632">
        <f t="shared" si="183"/>
        <v>0</v>
      </c>
      <c r="F632">
        <f t="shared" si="177"/>
        <v>0</v>
      </c>
      <c r="G632">
        <f t="shared" si="178"/>
        <v>0</v>
      </c>
      <c r="H632">
        <f t="shared" si="179"/>
        <v>0</v>
      </c>
      <c r="I632">
        <f t="shared" si="184"/>
        <v>0</v>
      </c>
      <c r="J632">
        <f t="shared" si="185"/>
        <v>2.5</v>
      </c>
      <c r="K632">
        <f t="shared" si="180"/>
        <v>0.41666666666666663</v>
      </c>
      <c r="M632">
        <f t="shared" si="189"/>
        <v>9.636647770590849E-2</v>
      </c>
      <c r="N632">
        <f t="shared" si="186"/>
        <v>3.3363560600650054E-34</v>
      </c>
      <c r="O632">
        <f t="shared" si="190"/>
        <v>0.90363352229409044</v>
      </c>
      <c r="P632">
        <f t="shared" si="191"/>
        <v>0.18723826197899676</v>
      </c>
      <c r="Q632">
        <f t="shared" si="187"/>
        <v>2.6967576980537725E-23</v>
      </c>
      <c r="R632">
        <f t="shared" si="192"/>
        <v>0.81276173802100149</v>
      </c>
      <c r="T632">
        <f t="shared" si="181"/>
        <v>6.1447079515998144</v>
      </c>
      <c r="U632">
        <f t="shared" si="182"/>
        <v>5.5267798185428099</v>
      </c>
      <c r="W632">
        <f t="shared" si="188"/>
        <v>7.1264570329194817E-24</v>
      </c>
    </row>
    <row r="633" spans="1:23" x14ac:dyDescent="0.55000000000000004">
      <c r="A633">
        <v>630</v>
      </c>
      <c r="B633" s="3">
        <f t="shared" si="174"/>
        <v>44512</v>
      </c>
      <c r="C633">
        <f t="shared" si="175"/>
        <v>2.5</v>
      </c>
      <c r="D633">
        <f t="shared" si="176"/>
        <v>0.41666666666666663</v>
      </c>
      <c r="E633">
        <f t="shared" si="183"/>
        <v>0</v>
      </c>
      <c r="F633">
        <f t="shared" si="177"/>
        <v>0</v>
      </c>
      <c r="G633">
        <f t="shared" si="178"/>
        <v>0</v>
      </c>
      <c r="H633">
        <f t="shared" si="179"/>
        <v>0</v>
      </c>
      <c r="I633">
        <f t="shared" si="184"/>
        <v>0</v>
      </c>
      <c r="J633">
        <f t="shared" si="185"/>
        <v>2.5</v>
      </c>
      <c r="K633">
        <f t="shared" si="180"/>
        <v>0.41666666666666663</v>
      </c>
      <c r="M633">
        <f t="shared" si="189"/>
        <v>9.636647770590849E-2</v>
      </c>
      <c r="N633">
        <f t="shared" si="186"/>
        <v>2.9142604175046826E-34</v>
      </c>
      <c r="O633">
        <f t="shared" si="190"/>
        <v>0.90363352229409044</v>
      </c>
      <c r="P633">
        <f t="shared" si="191"/>
        <v>0.18723826197899676</v>
      </c>
      <c r="Q633">
        <f t="shared" si="187"/>
        <v>2.4576881751956721E-23</v>
      </c>
      <c r="R633">
        <f t="shared" si="192"/>
        <v>0.81276173802100149</v>
      </c>
      <c r="T633">
        <f t="shared" si="181"/>
        <v>6.1447079515998144</v>
      </c>
      <c r="U633">
        <f t="shared" si="182"/>
        <v>5.5267798185428099</v>
      </c>
      <c r="W633">
        <f t="shared" si="188"/>
        <v>6.4946914561461674E-24</v>
      </c>
    </row>
    <row r="634" spans="1:23" x14ac:dyDescent="0.55000000000000004">
      <c r="A634">
        <v>631</v>
      </c>
      <c r="B634" s="3">
        <f t="shared" si="174"/>
        <v>44513</v>
      </c>
      <c r="C634">
        <f t="shared" si="175"/>
        <v>2.5</v>
      </c>
      <c r="D634">
        <f t="shared" si="176"/>
        <v>0.41666666666666663</v>
      </c>
      <c r="E634">
        <f t="shared" si="183"/>
        <v>0</v>
      </c>
      <c r="F634">
        <f t="shared" si="177"/>
        <v>0</v>
      </c>
      <c r="G634">
        <f t="shared" si="178"/>
        <v>0</v>
      </c>
      <c r="H634">
        <f t="shared" si="179"/>
        <v>0</v>
      </c>
      <c r="I634">
        <f t="shared" si="184"/>
        <v>0</v>
      </c>
      <c r="J634">
        <f t="shared" si="185"/>
        <v>2.5</v>
      </c>
      <c r="K634">
        <f t="shared" si="180"/>
        <v>0.41666666666666663</v>
      </c>
      <c r="M634">
        <f t="shared" si="189"/>
        <v>9.636647770590849E-2</v>
      </c>
      <c r="N634">
        <f t="shared" si="186"/>
        <v>2.5455657694008504E-34</v>
      </c>
      <c r="O634">
        <f t="shared" si="190"/>
        <v>0.90363352229409044</v>
      </c>
      <c r="P634">
        <f t="shared" si="191"/>
        <v>0.18723826197899676</v>
      </c>
      <c r="Q634">
        <f t="shared" si="187"/>
        <v>2.239812338667214E-23</v>
      </c>
      <c r="R634">
        <f t="shared" si="192"/>
        <v>0.81276173802100149</v>
      </c>
      <c r="T634">
        <f t="shared" si="181"/>
        <v>6.1447079515998144</v>
      </c>
      <c r="U634">
        <f t="shared" si="182"/>
        <v>5.5267798185428099</v>
      </c>
      <c r="W634">
        <f t="shared" si="188"/>
        <v>5.9189323552629092E-24</v>
      </c>
    </row>
    <row r="635" spans="1:23" x14ac:dyDescent="0.55000000000000004">
      <c r="A635">
        <v>632</v>
      </c>
      <c r="B635" s="3">
        <f t="shared" si="174"/>
        <v>44514</v>
      </c>
      <c r="C635">
        <f t="shared" si="175"/>
        <v>2.5</v>
      </c>
      <c r="D635">
        <f t="shared" si="176"/>
        <v>0.41666666666666663</v>
      </c>
      <c r="E635">
        <f t="shared" si="183"/>
        <v>0</v>
      </c>
      <c r="F635">
        <f t="shared" si="177"/>
        <v>0</v>
      </c>
      <c r="G635">
        <f t="shared" si="178"/>
        <v>0</v>
      </c>
      <c r="H635">
        <f t="shared" si="179"/>
        <v>0</v>
      </c>
      <c r="I635">
        <f t="shared" si="184"/>
        <v>0</v>
      </c>
      <c r="J635">
        <f t="shared" si="185"/>
        <v>2.5</v>
      </c>
      <c r="K635">
        <f t="shared" si="180"/>
        <v>0.41666666666666663</v>
      </c>
      <c r="M635">
        <f t="shared" si="189"/>
        <v>9.636647770590849E-2</v>
      </c>
      <c r="N635">
        <f t="shared" si="186"/>
        <v>2.2235161440698297E-34</v>
      </c>
      <c r="O635">
        <f t="shared" si="190"/>
        <v>0.90363352229409044</v>
      </c>
      <c r="P635">
        <f t="shared" si="191"/>
        <v>0.18723826197899676</v>
      </c>
      <c r="Q635">
        <f t="shared" si="187"/>
        <v>2.041251352827329E-23</v>
      </c>
      <c r="R635">
        <f t="shared" si="192"/>
        <v>0.81276173802100149</v>
      </c>
      <c r="T635">
        <f t="shared" si="181"/>
        <v>6.1447079515998144</v>
      </c>
      <c r="U635">
        <f t="shared" si="182"/>
        <v>5.5267798185428099</v>
      </c>
      <c r="W635">
        <f t="shared" si="188"/>
        <v>5.3942147156235395E-24</v>
      </c>
    </row>
    <row r="636" spans="1:23" x14ac:dyDescent="0.55000000000000004">
      <c r="A636">
        <v>633</v>
      </c>
      <c r="B636" s="3">
        <f t="shared" si="174"/>
        <v>44515</v>
      </c>
      <c r="C636">
        <f t="shared" si="175"/>
        <v>2.5</v>
      </c>
      <c r="D636">
        <f t="shared" si="176"/>
        <v>0.41666666666666663</v>
      </c>
      <c r="E636">
        <f t="shared" si="183"/>
        <v>0</v>
      </c>
      <c r="F636">
        <f t="shared" si="177"/>
        <v>0</v>
      </c>
      <c r="G636">
        <f t="shared" si="178"/>
        <v>0</v>
      </c>
      <c r="H636">
        <f t="shared" si="179"/>
        <v>0</v>
      </c>
      <c r="I636">
        <f t="shared" si="184"/>
        <v>0</v>
      </c>
      <c r="J636">
        <f t="shared" si="185"/>
        <v>2.5</v>
      </c>
      <c r="K636">
        <f t="shared" si="180"/>
        <v>0.41666666666666663</v>
      </c>
      <c r="M636">
        <f t="shared" si="189"/>
        <v>9.636647770590849E-2</v>
      </c>
      <c r="N636">
        <f t="shared" si="186"/>
        <v>1.9422102946107883E-34</v>
      </c>
      <c r="O636">
        <f t="shared" si="190"/>
        <v>0.90363352229409044</v>
      </c>
      <c r="P636">
        <f t="shared" si="191"/>
        <v>0.18723826197899676</v>
      </c>
      <c r="Q636">
        <f t="shared" si="187"/>
        <v>1.8602929421751346E-23</v>
      </c>
      <c r="R636">
        <f t="shared" si="192"/>
        <v>0.81276173802100149</v>
      </c>
      <c r="T636">
        <f t="shared" si="181"/>
        <v>6.1447079515998144</v>
      </c>
      <c r="U636">
        <f t="shared" si="182"/>
        <v>5.5267798185428099</v>
      </c>
      <c r="W636">
        <f t="shared" si="188"/>
        <v>4.9160136747258163E-24</v>
      </c>
    </row>
    <row r="637" spans="1:23" x14ac:dyDescent="0.55000000000000004">
      <c r="A637">
        <v>634</v>
      </c>
      <c r="B637" s="3">
        <f t="shared" si="174"/>
        <v>44516</v>
      </c>
      <c r="C637">
        <f t="shared" si="175"/>
        <v>2.5</v>
      </c>
      <c r="D637">
        <f t="shared" si="176"/>
        <v>0.41666666666666663</v>
      </c>
      <c r="E637">
        <f t="shared" si="183"/>
        <v>0</v>
      </c>
      <c r="F637">
        <f t="shared" si="177"/>
        <v>0</v>
      </c>
      <c r="G637">
        <f t="shared" si="178"/>
        <v>0</v>
      </c>
      <c r="H637">
        <f t="shared" si="179"/>
        <v>0</v>
      </c>
      <c r="I637">
        <f t="shared" si="184"/>
        <v>0</v>
      </c>
      <c r="J637">
        <f t="shared" si="185"/>
        <v>2.5</v>
      </c>
      <c r="K637">
        <f t="shared" si="180"/>
        <v>0.41666666666666663</v>
      </c>
      <c r="M637">
        <f t="shared" si="189"/>
        <v>9.636647770590849E-2</v>
      </c>
      <c r="N637">
        <f t="shared" si="186"/>
        <v>1.6964935642822387E-34</v>
      </c>
      <c r="O637">
        <f t="shared" si="190"/>
        <v>0.90363352229409044</v>
      </c>
      <c r="P637">
        <f t="shared" si="191"/>
        <v>0.18723826197899676</v>
      </c>
      <c r="Q637">
        <f t="shared" si="187"/>
        <v>1.6953766256728897E-23</v>
      </c>
      <c r="R637">
        <f t="shared" si="192"/>
        <v>0.81276173802100149</v>
      </c>
      <c r="T637">
        <f t="shared" si="181"/>
        <v>6.1447079515998144</v>
      </c>
      <c r="U637">
        <f t="shared" si="182"/>
        <v>5.5267798185428099</v>
      </c>
      <c r="W637">
        <f t="shared" si="188"/>
        <v>4.4802055024051149E-24</v>
      </c>
    </row>
    <row r="638" spans="1:23" x14ac:dyDescent="0.55000000000000004">
      <c r="A638">
        <v>635</v>
      </c>
      <c r="B638" s="3">
        <f t="shared" si="174"/>
        <v>44517</v>
      </c>
      <c r="C638">
        <f t="shared" si="175"/>
        <v>2.5</v>
      </c>
      <c r="D638">
        <f t="shared" si="176"/>
        <v>0.41666666666666663</v>
      </c>
      <c r="E638">
        <f t="shared" si="183"/>
        <v>0</v>
      </c>
      <c r="F638">
        <f t="shared" si="177"/>
        <v>0</v>
      </c>
      <c r="G638">
        <f t="shared" si="178"/>
        <v>0</v>
      </c>
      <c r="H638">
        <f t="shared" si="179"/>
        <v>0</v>
      </c>
      <c r="I638">
        <f t="shared" si="184"/>
        <v>0</v>
      </c>
      <c r="J638">
        <f t="shared" si="185"/>
        <v>2.5</v>
      </c>
      <c r="K638">
        <f t="shared" si="180"/>
        <v>0.41666666666666663</v>
      </c>
      <c r="M638">
        <f t="shared" si="189"/>
        <v>9.636647770590849E-2</v>
      </c>
      <c r="N638">
        <f t="shared" si="186"/>
        <v>1.4818634324187913E-34</v>
      </c>
      <c r="O638">
        <f t="shared" si="190"/>
        <v>0.90363352229409044</v>
      </c>
      <c r="P638">
        <f t="shared" si="191"/>
        <v>0.18723826197899676</v>
      </c>
      <c r="Q638">
        <f t="shared" si="187"/>
        <v>1.5450802600569113E-23</v>
      </c>
      <c r="R638">
        <f t="shared" si="192"/>
        <v>0.81276173802100149</v>
      </c>
      <c r="T638">
        <f t="shared" si="181"/>
        <v>6.1447079515998144</v>
      </c>
      <c r="U638">
        <f t="shared" si="182"/>
        <v>5.5267798185428099</v>
      </c>
      <c r="W638">
        <f t="shared" si="188"/>
        <v>4.083032040162209E-24</v>
      </c>
    </row>
    <row r="639" spans="1:23" x14ac:dyDescent="0.55000000000000004">
      <c r="A639">
        <v>636</v>
      </c>
      <c r="B639" s="3">
        <f t="shared" si="174"/>
        <v>44518</v>
      </c>
      <c r="C639">
        <f t="shared" si="175"/>
        <v>2.5</v>
      </c>
      <c r="D639">
        <f t="shared" si="176"/>
        <v>0.41666666666666663</v>
      </c>
      <c r="E639">
        <f t="shared" si="183"/>
        <v>0</v>
      </c>
      <c r="F639">
        <f t="shared" si="177"/>
        <v>0</v>
      </c>
      <c r="G639">
        <f t="shared" si="178"/>
        <v>0</v>
      </c>
      <c r="H639">
        <f t="shared" si="179"/>
        <v>0</v>
      </c>
      <c r="I639">
        <f t="shared" si="184"/>
        <v>0</v>
      </c>
      <c r="J639">
        <f t="shared" si="185"/>
        <v>2.5</v>
      </c>
      <c r="K639">
        <f t="shared" si="180"/>
        <v>0.41666666666666663</v>
      </c>
      <c r="M639">
        <f t="shared" si="189"/>
        <v>9.636647770590849E-2</v>
      </c>
      <c r="N639">
        <f t="shared" si="186"/>
        <v>1.2943870101087371E-34</v>
      </c>
      <c r="O639">
        <f t="shared" si="190"/>
        <v>0.90363352229409044</v>
      </c>
      <c r="P639">
        <f t="shared" si="191"/>
        <v>0.18723826197899676</v>
      </c>
      <c r="Q639">
        <f t="shared" si="187"/>
        <v>1.4081077760937227E-23</v>
      </c>
      <c r="R639">
        <f t="shared" si="192"/>
        <v>0.81276173802100149</v>
      </c>
      <c r="T639">
        <f t="shared" si="181"/>
        <v>6.1447079515998144</v>
      </c>
      <c r="U639">
        <f t="shared" si="182"/>
        <v>5.5267798185428099</v>
      </c>
      <c r="W639">
        <f t="shared" si="188"/>
        <v>3.721068292970394E-24</v>
      </c>
    </row>
    <row r="640" spans="1:23" x14ac:dyDescent="0.55000000000000004">
      <c r="A640">
        <v>637</v>
      </c>
      <c r="B640" s="3">
        <f t="shared" si="174"/>
        <v>44519</v>
      </c>
      <c r="C640">
        <f t="shared" si="175"/>
        <v>2.5</v>
      </c>
      <c r="D640">
        <f t="shared" si="176"/>
        <v>0.41666666666666663</v>
      </c>
      <c r="E640">
        <f t="shared" si="183"/>
        <v>0</v>
      </c>
      <c r="F640">
        <f t="shared" si="177"/>
        <v>0</v>
      </c>
      <c r="G640">
        <f t="shared" si="178"/>
        <v>0</v>
      </c>
      <c r="H640">
        <f t="shared" si="179"/>
        <v>0</v>
      </c>
      <c r="I640">
        <f t="shared" si="184"/>
        <v>0</v>
      </c>
      <c r="J640">
        <f t="shared" si="185"/>
        <v>2.5</v>
      </c>
      <c r="K640">
        <f t="shared" si="180"/>
        <v>0.41666666666666663</v>
      </c>
      <c r="M640">
        <f t="shared" si="189"/>
        <v>9.636647770590849E-2</v>
      </c>
      <c r="N640">
        <f t="shared" si="186"/>
        <v>1.1306289738208064E-34</v>
      </c>
      <c r="O640">
        <f t="shared" si="190"/>
        <v>0.90363352229409044</v>
      </c>
      <c r="P640">
        <f t="shared" si="191"/>
        <v>0.18723826197899676</v>
      </c>
      <c r="Q640">
        <f t="shared" si="187"/>
        <v>1.2832780020259769E-23</v>
      </c>
      <c r="R640">
        <f t="shared" si="192"/>
        <v>0.81276173802100149</v>
      </c>
      <c r="T640">
        <f t="shared" si="181"/>
        <v>6.1447079515998144</v>
      </c>
      <c r="U640">
        <f t="shared" si="182"/>
        <v>5.5267798185428099</v>
      </c>
      <c r="W640">
        <f t="shared" si="188"/>
        <v>3.3911928940923816E-24</v>
      </c>
    </row>
    <row r="641" spans="1:23" x14ac:dyDescent="0.55000000000000004">
      <c r="A641">
        <v>638</v>
      </c>
      <c r="B641" s="3">
        <f t="shared" si="174"/>
        <v>44520</v>
      </c>
      <c r="C641">
        <f t="shared" si="175"/>
        <v>2.5</v>
      </c>
      <c r="D641">
        <f t="shared" si="176"/>
        <v>0.41666666666666663</v>
      </c>
      <c r="E641">
        <f t="shared" si="183"/>
        <v>0</v>
      </c>
      <c r="F641">
        <f t="shared" si="177"/>
        <v>0</v>
      </c>
      <c r="G641">
        <f t="shared" si="178"/>
        <v>0</v>
      </c>
      <c r="H641">
        <f t="shared" si="179"/>
        <v>0</v>
      </c>
      <c r="I641">
        <f t="shared" si="184"/>
        <v>0</v>
      </c>
      <c r="J641">
        <f t="shared" si="185"/>
        <v>2.5</v>
      </c>
      <c r="K641">
        <f t="shared" si="180"/>
        <v>0.41666666666666663</v>
      </c>
      <c r="M641">
        <f t="shared" si="189"/>
        <v>9.636647770590849E-2</v>
      </c>
      <c r="N641">
        <f t="shared" si="186"/>
        <v>9.875886164337373E-35</v>
      </c>
      <c r="O641">
        <f t="shared" si="190"/>
        <v>0.90363352229409044</v>
      </c>
      <c r="P641">
        <f t="shared" si="191"/>
        <v>0.18723826197899676</v>
      </c>
      <c r="Q641">
        <f t="shared" si="187"/>
        <v>1.1695144778279905E-23</v>
      </c>
      <c r="R641">
        <f t="shared" si="192"/>
        <v>0.81276173802100149</v>
      </c>
      <c r="T641">
        <f t="shared" si="181"/>
        <v>6.1447079515998144</v>
      </c>
      <c r="U641">
        <f t="shared" si="182"/>
        <v>5.5267798185428099</v>
      </c>
      <c r="W641">
        <f t="shared" si="188"/>
        <v>3.0905611882125607E-24</v>
      </c>
    </row>
    <row r="642" spans="1:23" x14ac:dyDescent="0.55000000000000004">
      <c r="A642">
        <v>639</v>
      </c>
      <c r="B642" s="3">
        <f t="shared" si="174"/>
        <v>44521</v>
      </c>
      <c r="C642">
        <f t="shared" si="175"/>
        <v>2.5</v>
      </c>
      <c r="D642">
        <f t="shared" si="176"/>
        <v>0.41666666666666663</v>
      </c>
      <c r="E642">
        <f t="shared" si="183"/>
        <v>0</v>
      </c>
      <c r="F642">
        <f t="shared" si="177"/>
        <v>0</v>
      </c>
      <c r="G642">
        <f t="shared" si="178"/>
        <v>0</v>
      </c>
      <c r="H642">
        <f t="shared" si="179"/>
        <v>0</v>
      </c>
      <c r="I642">
        <f t="shared" si="184"/>
        <v>0</v>
      </c>
      <c r="J642">
        <f t="shared" si="185"/>
        <v>2.5</v>
      </c>
      <c r="K642">
        <f t="shared" si="180"/>
        <v>0.41666666666666663</v>
      </c>
      <c r="M642">
        <f t="shared" si="189"/>
        <v>9.636647770590849E-2</v>
      </c>
      <c r="N642">
        <f t="shared" si="186"/>
        <v>8.6264486218985213E-35</v>
      </c>
      <c r="O642">
        <f t="shared" si="190"/>
        <v>0.90363352229409044</v>
      </c>
      <c r="P642">
        <f t="shared" si="191"/>
        <v>0.18723826197899676</v>
      </c>
      <c r="Q642">
        <f t="shared" si="187"/>
        <v>1.0658361724349033E-23</v>
      </c>
      <c r="R642">
        <f t="shared" si="192"/>
        <v>0.81276173802100149</v>
      </c>
      <c r="T642">
        <f t="shared" si="181"/>
        <v>6.1447079515998144</v>
      </c>
      <c r="U642">
        <f t="shared" si="182"/>
        <v>5.5267798185428099</v>
      </c>
      <c r="W642">
        <f t="shared" si="188"/>
        <v>2.8165807007690765E-24</v>
      </c>
    </row>
    <row r="643" spans="1:23" x14ac:dyDescent="0.55000000000000004">
      <c r="A643">
        <v>640</v>
      </c>
      <c r="B643" s="3">
        <f t="shared" ref="B643:B706" si="193">T0+A643</f>
        <v>44522</v>
      </c>
      <c r="C643">
        <f t="shared" ref="C643:C706" si="194">R0X</f>
        <v>2.5</v>
      </c>
      <c r="D643">
        <f t="shared" ref="D643:D706" si="195">R0X*GAMMA</f>
        <v>0.41666666666666663</v>
      </c>
      <c r="E643">
        <f t="shared" si="183"/>
        <v>0</v>
      </c>
      <c r="F643">
        <f t="shared" ref="F643:F706" si="196">IF(AND(A643&gt;BEGINNING2-1,A643&lt;BEGINNING2+DURATION2),REDUCTION2,0)</f>
        <v>0</v>
      </c>
      <c r="G643">
        <f t="shared" ref="G643:G706" si="197">IF(AND(A643&gt;BEGINNING3-1,A643&lt;BEGINNING3+DURATION3),REDUCTION3,0)</f>
        <v>0</v>
      </c>
      <c r="H643">
        <f t="shared" ref="H643:H706" si="198">IF(AND(A643&gt;BEGINNING4-1,A643&lt;BEGINNING4+DURATION4),REDUCTION4,0)</f>
        <v>0</v>
      </c>
      <c r="I643">
        <f t="shared" si="184"/>
        <v>0</v>
      </c>
      <c r="J643">
        <f t="shared" si="185"/>
        <v>2.5</v>
      </c>
      <c r="K643">
        <f t="shared" ref="K643:K706" si="199">J643*GAMMA</f>
        <v>0.41666666666666663</v>
      </c>
      <c r="M643">
        <f t="shared" si="189"/>
        <v>9.636647770590849E-2</v>
      </c>
      <c r="N643">
        <f t="shared" si="186"/>
        <v>7.5350823802501627E-35</v>
      </c>
      <c r="O643">
        <f t="shared" si="190"/>
        <v>0.90363352229409044</v>
      </c>
      <c r="P643">
        <f t="shared" si="191"/>
        <v>0.18723826197899676</v>
      </c>
      <c r="Q643">
        <f t="shared" si="187"/>
        <v>9.7134902389619338E-24</v>
      </c>
      <c r="R643">
        <f t="shared" si="192"/>
        <v>0.81276173802100149</v>
      </c>
      <c r="T643">
        <f t="shared" ref="T643:T706" si="200">(O643-O$3)*1000*IFR</f>
        <v>6.1447079515998144</v>
      </c>
      <c r="U643">
        <f t="shared" ref="U643:U706" si="201">(R643-R$3)*1000*IFR</f>
        <v>5.5267798185428099</v>
      </c>
      <c r="W643">
        <f t="shared" si="188"/>
        <v>2.5668887819473916E-24</v>
      </c>
    </row>
    <row r="644" spans="1:23" x14ac:dyDescent="0.55000000000000004">
      <c r="A644">
        <v>641</v>
      </c>
      <c r="B644" s="3">
        <f t="shared" si="193"/>
        <v>44523</v>
      </c>
      <c r="C644">
        <f t="shared" si="194"/>
        <v>2.5</v>
      </c>
      <c r="D644">
        <f t="shared" si="195"/>
        <v>0.41666666666666663</v>
      </c>
      <c r="E644">
        <f t="shared" ref="E644:E707" si="202">IF(W644&gt;MC,MAX(1-1/(R0X*P643),0),0)</f>
        <v>0</v>
      </c>
      <c r="F644">
        <f t="shared" si="196"/>
        <v>0</v>
      </c>
      <c r="G644">
        <f t="shared" si="197"/>
        <v>0</v>
      </c>
      <c r="H644">
        <f t="shared" si="198"/>
        <v>0</v>
      </c>
      <c r="I644">
        <f t="shared" ref="I644:I707" si="203">E644+F644+G644+H644</f>
        <v>0</v>
      </c>
      <c r="J644">
        <f t="shared" ref="J644:J707" si="204">C644*(1-I644)</f>
        <v>2.5</v>
      </c>
      <c r="K644">
        <f t="shared" si="199"/>
        <v>0.41666666666666663</v>
      </c>
      <c r="M644">
        <f t="shared" si="189"/>
        <v>9.636647770590849E-2</v>
      </c>
      <c r="N644">
        <f t="shared" ref="N644:N707" si="205">N643+D644*M643*N643-GAMMA*N643</f>
        <v>6.5817892119620361E-35</v>
      </c>
      <c r="O644">
        <f t="shared" si="190"/>
        <v>0.90363352229409044</v>
      </c>
      <c r="P644">
        <f t="shared" si="191"/>
        <v>0.18723826197899676</v>
      </c>
      <c r="Q644">
        <f t="shared" ref="Q644:Q707" si="206">Q643+K644*P643*Q643-GAMMA*Q643</f>
        <v>8.8523822950071049E-24</v>
      </c>
      <c r="R644">
        <f t="shared" si="192"/>
        <v>0.81276173802100149</v>
      </c>
      <c r="T644">
        <f t="shared" si="200"/>
        <v>6.1447079515998144</v>
      </c>
      <c r="U644">
        <f t="shared" si="201"/>
        <v>5.5267798185428099</v>
      </c>
      <c r="W644">
        <f t="shared" ref="W644:W707" si="207">LAMDAI*BETA*Q643</f>
        <v>2.3393322325499985E-24</v>
      </c>
    </row>
    <row r="645" spans="1:23" x14ac:dyDescent="0.55000000000000004">
      <c r="A645">
        <v>642</v>
      </c>
      <c r="B645" s="3">
        <f t="shared" si="193"/>
        <v>44524</v>
      </c>
      <c r="C645">
        <f t="shared" si="194"/>
        <v>2.5</v>
      </c>
      <c r="D645">
        <f t="shared" si="195"/>
        <v>0.41666666666666663</v>
      </c>
      <c r="E645">
        <f t="shared" si="202"/>
        <v>0</v>
      </c>
      <c r="F645">
        <f t="shared" si="196"/>
        <v>0</v>
      </c>
      <c r="G645">
        <f t="shared" si="197"/>
        <v>0</v>
      </c>
      <c r="H645">
        <f t="shared" si="198"/>
        <v>0</v>
      </c>
      <c r="I645">
        <f t="shared" si="203"/>
        <v>0</v>
      </c>
      <c r="J645">
        <f t="shared" si="204"/>
        <v>2.5</v>
      </c>
      <c r="K645">
        <f t="shared" si="199"/>
        <v>0.41666666666666663</v>
      </c>
      <c r="M645">
        <f t="shared" ref="M645:M708" si="208">M644-D645*M644*N644</f>
        <v>9.636647770590849E-2</v>
      </c>
      <c r="N645">
        <f t="shared" si="205"/>
        <v>5.7491009447015009E-35</v>
      </c>
      <c r="O645">
        <f t="shared" ref="O645:O708" si="209">O644+GAMMA*N644</f>
        <v>0.90363352229409044</v>
      </c>
      <c r="P645">
        <f t="shared" ref="P645:P708" si="210">P644-K645*P644*Q644</f>
        <v>0.18723826197899676</v>
      </c>
      <c r="Q645">
        <f t="shared" si="206"/>
        <v>8.067612193877076E-24</v>
      </c>
      <c r="R645">
        <f t="shared" ref="R645:R708" si="211">R644+GAMMA*Q644</f>
        <v>0.81276173802100149</v>
      </c>
      <c r="T645">
        <f t="shared" si="200"/>
        <v>6.1447079515998144</v>
      </c>
      <c r="U645">
        <f t="shared" si="201"/>
        <v>5.5267798185428099</v>
      </c>
      <c r="W645">
        <f t="shared" si="207"/>
        <v>2.1319487360475441E-24</v>
      </c>
    </row>
    <row r="646" spans="1:23" x14ac:dyDescent="0.55000000000000004">
      <c r="A646">
        <v>643</v>
      </c>
      <c r="B646" s="3">
        <f t="shared" si="193"/>
        <v>44525</v>
      </c>
      <c r="C646">
        <f t="shared" si="194"/>
        <v>2.5</v>
      </c>
      <c r="D646">
        <f t="shared" si="195"/>
        <v>0.41666666666666663</v>
      </c>
      <c r="E646">
        <f t="shared" si="202"/>
        <v>0</v>
      </c>
      <c r="F646">
        <f t="shared" si="196"/>
        <v>0</v>
      </c>
      <c r="G646">
        <f t="shared" si="197"/>
        <v>0</v>
      </c>
      <c r="H646">
        <f t="shared" si="198"/>
        <v>0</v>
      </c>
      <c r="I646">
        <f t="shared" si="203"/>
        <v>0</v>
      </c>
      <c r="J646">
        <f t="shared" si="204"/>
        <v>2.5</v>
      </c>
      <c r="K646">
        <f t="shared" si="199"/>
        <v>0.41666666666666663</v>
      </c>
      <c r="M646">
        <f t="shared" si="208"/>
        <v>9.636647770590849E-2</v>
      </c>
      <c r="N646">
        <f t="shared" si="205"/>
        <v>5.0217593739248318E-35</v>
      </c>
      <c r="O646">
        <f t="shared" si="209"/>
        <v>0.90363352229409044</v>
      </c>
      <c r="P646">
        <f t="shared" si="210"/>
        <v>0.18723826197899676</v>
      </c>
      <c r="Q646">
        <f t="shared" si="206"/>
        <v>7.3524125305234404E-24</v>
      </c>
      <c r="R646">
        <f t="shared" si="211"/>
        <v>0.81276173802100149</v>
      </c>
      <c r="T646">
        <f t="shared" si="200"/>
        <v>6.1447079515998144</v>
      </c>
      <c r="U646">
        <f t="shared" si="201"/>
        <v>5.5267798185428099</v>
      </c>
      <c r="W646">
        <f t="shared" si="207"/>
        <v>1.9429499366920619E-24</v>
      </c>
    </row>
    <row r="647" spans="1:23" x14ac:dyDescent="0.55000000000000004">
      <c r="A647">
        <v>644</v>
      </c>
      <c r="B647" s="3">
        <f t="shared" si="193"/>
        <v>44526</v>
      </c>
      <c r="C647">
        <f t="shared" si="194"/>
        <v>2.5</v>
      </c>
      <c r="D647">
        <f t="shared" si="195"/>
        <v>0.41666666666666663</v>
      </c>
      <c r="E647">
        <f t="shared" si="202"/>
        <v>0</v>
      </c>
      <c r="F647">
        <f t="shared" si="196"/>
        <v>0</v>
      </c>
      <c r="G647">
        <f t="shared" si="197"/>
        <v>0</v>
      </c>
      <c r="H647">
        <f t="shared" si="198"/>
        <v>0</v>
      </c>
      <c r="I647">
        <f t="shared" si="203"/>
        <v>0</v>
      </c>
      <c r="J647">
        <f t="shared" si="204"/>
        <v>2.5</v>
      </c>
      <c r="K647">
        <f t="shared" si="199"/>
        <v>0.41666666666666663</v>
      </c>
      <c r="M647">
        <f t="shared" si="208"/>
        <v>9.636647770590849E-2</v>
      </c>
      <c r="N647">
        <f t="shared" si="205"/>
        <v>4.3864366710839284E-35</v>
      </c>
      <c r="O647">
        <f t="shared" si="209"/>
        <v>0.90363352229409044</v>
      </c>
      <c r="P647">
        <f t="shared" si="210"/>
        <v>0.18723826197899676</v>
      </c>
      <c r="Q647">
        <f t="shared" si="206"/>
        <v>6.7006158352561198E-24</v>
      </c>
      <c r="R647">
        <f t="shared" si="211"/>
        <v>0.81276173802100149</v>
      </c>
      <c r="T647">
        <f t="shared" si="200"/>
        <v>6.1447079515998144</v>
      </c>
      <c r="U647">
        <f t="shared" si="201"/>
        <v>5.5267798185428099</v>
      </c>
      <c r="W647">
        <f t="shared" si="207"/>
        <v>1.7707060177677282E-24</v>
      </c>
    </row>
    <row r="648" spans="1:23" x14ac:dyDescent="0.55000000000000004">
      <c r="A648">
        <v>645</v>
      </c>
      <c r="B648" s="3">
        <f t="shared" si="193"/>
        <v>44527</v>
      </c>
      <c r="C648">
        <f t="shared" si="194"/>
        <v>2.5</v>
      </c>
      <c r="D648">
        <f t="shared" si="195"/>
        <v>0.41666666666666663</v>
      </c>
      <c r="E648">
        <f t="shared" si="202"/>
        <v>0</v>
      </c>
      <c r="F648">
        <f t="shared" si="196"/>
        <v>0</v>
      </c>
      <c r="G648">
        <f t="shared" si="197"/>
        <v>0</v>
      </c>
      <c r="H648">
        <f t="shared" si="198"/>
        <v>0</v>
      </c>
      <c r="I648">
        <f t="shared" si="203"/>
        <v>0</v>
      </c>
      <c r="J648">
        <f t="shared" si="204"/>
        <v>2.5</v>
      </c>
      <c r="K648">
        <f t="shared" si="199"/>
        <v>0.41666666666666663</v>
      </c>
      <c r="M648">
        <f t="shared" si="208"/>
        <v>9.636647770590849E-2</v>
      </c>
      <c r="N648">
        <f t="shared" si="205"/>
        <v>3.8314911641001023E-35</v>
      </c>
      <c r="O648">
        <f t="shared" si="209"/>
        <v>0.90363352229409044</v>
      </c>
      <c r="P648">
        <f t="shared" si="210"/>
        <v>0.18723826197899676</v>
      </c>
      <c r="Q648">
        <f t="shared" si="206"/>
        <v>6.1066013890393909E-24</v>
      </c>
      <c r="R648">
        <f t="shared" si="211"/>
        <v>0.81276173802100149</v>
      </c>
      <c r="T648">
        <f t="shared" si="200"/>
        <v>6.1447079515998144</v>
      </c>
      <c r="U648">
        <f t="shared" si="201"/>
        <v>5.5267798185428099</v>
      </c>
      <c r="W648">
        <f t="shared" si="207"/>
        <v>1.6137316469908485E-24</v>
      </c>
    </row>
    <row r="649" spans="1:23" x14ac:dyDescent="0.55000000000000004">
      <c r="A649">
        <v>646</v>
      </c>
      <c r="B649" s="3">
        <f t="shared" si="193"/>
        <v>44528</v>
      </c>
      <c r="C649">
        <f t="shared" si="194"/>
        <v>2.5</v>
      </c>
      <c r="D649">
        <f t="shared" si="195"/>
        <v>0.41666666666666663</v>
      </c>
      <c r="E649">
        <f t="shared" si="202"/>
        <v>0</v>
      </c>
      <c r="F649">
        <f t="shared" si="196"/>
        <v>0</v>
      </c>
      <c r="G649">
        <f t="shared" si="197"/>
        <v>0</v>
      </c>
      <c r="H649">
        <f t="shared" si="198"/>
        <v>0</v>
      </c>
      <c r="I649">
        <f t="shared" si="203"/>
        <v>0</v>
      </c>
      <c r="J649">
        <f t="shared" si="204"/>
        <v>2.5</v>
      </c>
      <c r="K649">
        <f t="shared" si="199"/>
        <v>0.41666666666666663</v>
      </c>
      <c r="M649">
        <f t="shared" si="208"/>
        <v>9.636647770590849E-2</v>
      </c>
      <c r="N649">
        <f t="shared" si="205"/>
        <v>3.3467540150191008E-35</v>
      </c>
      <c r="O649">
        <f t="shared" si="209"/>
        <v>0.90363352229409044</v>
      </c>
      <c r="P649">
        <f t="shared" si="210"/>
        <v>0.18723826197899676</v>
      </c>
      <c r="Q649">
        <f t="shared" si="206"/>
        <v>5.5652467536504351E-24</v>
      </c>
      <c r="R649">
        <f t="shared" si="211"/>
        <v>0.81276173802100149</v>
      </c>
      <c r="T649">
        <f t="shared" si="200"/>
        <v>6.1447079515998144</v>
      </c>
      <c r="U649">
        <f t="shared" si="201"/>
        <v>5.5267798185428099</v>
      </c>
      <c r="W649">
        <f t="shared" si="207"/>
        <v>1.4706731678603198E-24</v>
      </c>
    </row>
    <row r="650" spans="1:23" x14ac:dyDescent="0.55000000000000004">
      <c r="A650">
        <v>647</v>
      </c>
      <c r="B650" s="3">
        <f t="shared" si="193"/>
        <v>44529</v>
      </c>
      <c r="C650">
        <f t="shared" si="194"/>
        <v>2.5</v>
      </c>
      <c r="D650">
        <f t="shared" si="195"/>
        <v>0.41666666666666663</v>
      </c>
      <c r="E650">
        <f t="shared" si="202"/>
        <v>0</v>
      </c>
      <c r="F650">
        <f t="shared" si="196"/>
        <v>0</v>
      </c>
      <c r="G650">
        <f t="shared" si="197"/>
        <v>0</v>
      </c>
      <c r="H650">
        <f t="shared" si="198"/>
        <v>0</v>
      </c>
      <c r="I650">
        <f t="shared" si="203"/>
        <v>0</v>
      </c>
      <c r="J650">
        <f t="shared" si="204"/>
        <v>2.5</v>
      </c>
      <c r="K650">
        <f t="shared" si="199"/>
        <v>0.41666666666666663</v>
      </c>
      <c r="M650">
        <f t="shared" si="208"/>
        <v>9.636647770590849E-2</v>
      </c>
      <c r="N650">
        <f t="shared" si="205"/>
        <v>2.9233428859223748E-35</v>
      </c>
      <c r="O650">
        <f t="shared" si="209"/>
        <v>0.90363352229409044</v>
      </c>
      <c r="P650">
        <f t="shared" si="210"/>
        <v>0.18723826197899676</v>
      </c>
      <c r="Q650">
        <f t="shared" si="206"/>
        <v>5.0718835987244298E-24</v>
      </c>
      <c r="R650">
        <f t="shared" si="211"/>
        <v>0.81276173802100149</v>
      </c>
      <c r="T650">
        <f t="shared" si="200"/>
        <v>6.1447079515998144</v>
      </c>
      <c r="U650">
        <f t="shared" si="201"/>
        <v>5.5267798185428099</v>
      </c>
      <c r="W650">
        <f t="shared" si="207"/>
        <v>1.3402969265041463E-24</v>
      </c>
    </row>
    <row r="651" spans="1:23" x14ac:dyDescent="0.55000000000000004">
      <c r="A651">
        <v>648</v>
      </c>
      <c r="B651" s="3">
        <f t="shared" si="193"/>
        <v>44530</v>
      </c>
      <c r="C651">
        <f t="shared" si="194"/>
        <v>2.5</v>
      </c>
      <c r="D651">
        <f t="shared" si="195"/>
        <v>0.41666666666666663</v>
      </c>
      <c r="E651">
        <f t="shared" si="202"/>
        <v>0</v>
      </c>
      <c r="F651">
        <f t="shared" si="196"/>
        <v>0</v>
      </c>
      <c r="G651">
        <f t="shared" si="197"/>
        <v>0</v>
      </c>
      <c r="H651">
        <f t="shared" si="198"/>
        <v>0</v>
      </c>
      <c r="I651">
        <f t="shared" si="203"/>
        <v>0</v>
      </c>
      <c r="J651">
        <f t="shared" si="204"/>
        <v>2.5</v>
      </c>
      <c r="K651">
        <f t="shared" si="199"/>
        <v>0.41666666666666663</v>
      </c>
      <c r="M651">
        <f t="shared" si="208"/>
        <v>9.636647770590849E-2</v>
      </c>
      <c r="N651">
        <f t="shared" si="205"/>
        <v>2.5534991787032141E-35</v>
      </c>
      <c r="O651">
        <f t="shared" si="209"/>
        <v>0.90363352229409044</v>
      </c>
      <c r="P651">
        <f t="shared" si="210"/>
        <v>0.18723826197899676</v>
      </c>
      <c r="Q651">
        <f t="shared" si="206"/>
        <v>4.622257444764084E-24</v>
      </c>
      <c r="R651">
        <f t="shared" si="211"/>
        <v>0.81276173802100149</v>
      </c>
      <c r="T651">
        <f t="shared" si="200"/>
        <v>6.1447079515998144</v>
      </c>
      <c r="U651">
        <f t="shared" si="201"/>
        <v>5.5267798185428099</v>
      </c>
      <c r="W651">
        <f t="shared" si="207"/>
        <v>1.2214786333594667E-24</v>
      </c>
    </row>
    <row r="652" spans="1:23" x14ac:dyDescent="0.55000000000000004">
      <c r="A652">
        <v>649</v>
      </c>
      <c r="B652" s="3">
        <f t="shared" si="193"/>
        <v>44531</v>
      </c>
      <c r="C652">
        <f t="shared" si="194"/>
        <v>2.5</v>
      </c>
      <c r="D652">
        <f t="shared" si="195"/>
        <v>0.41666666666666663</v>
      </c>
      <c r="E652">
        <f t="shared" si="202"/>
        <v>0</v>
      </c>
      <c r="F652">
        <f t="shared" si="196"/>
        <v>0</v>
      </c>
      <c r="G652">
        <f t="shared" si="197"/>
        <v>0</v>
      </c>
      <c r="H652">
        <f t="shared" si="198"/>
        <v>0</v>
      </c>
      <c r="I652">
        <f t="shared" si="203"/>
        <v>0</v>
      </c>
      <c r="J652">
        <f t="shared" si="204"/>
        <v>2.5</v>
      </c>
      <c r="K652">
        <f t="shared" si="199"/>
        <v>0.41666666666666663</v>
      </c>
      <c r="M652">
        <f t="shared" si="208"/>
        <v>9.636647770590849E-2</v>
      </c>
      <c r="N652">
        <f t="shared" si="205"/>
        <v>2.2304458662845779E-35</v>
      </c>
      <c r="O652">
        <f t="shared" si="209"/>
        <v>0.90363352229409044</v>
      </c>
      <c r="P652">
        <f t="shared" si="210"/>
        <v>0.18723826197899676</v>
      </c>
      <c r="Q652">
        <f t="shared" si="206"/>
        <v>4.2124909749605304E-24</v>
      </c>
      <c r="R652">
        <f t="shared" si="211"/>
        <v>0.81276173802100149</v>
      </c>
      <c r="T652">
        <f t="shared" si="200"/>
        <v>6.1447079515998144</v>
      </c>
      <c r="U652">
        <f t="shared" si="201"/>
        <v>5.5267798185428099</v>
      </c>
      <c r="W652">
        <f t="shared" si="207"/>
        <v>1.11319366794735E-24</v>
      </c>
    </row>
    <row r="653" spans="1:23" x14ac:dyDescent="0.55000000000000004">
      <c r="A653">
        <v>650</v>
      </c>
      <c r="B653" s="3">
        <f t="shared" si="193"/>
        <v>44532</v>
      </c>
      <c r="C653">
        <f t="shared" si="194"/>
        <v>2.5</v>
      </c>
      <c r="D653">
        <f t="shared" si="195"/>
        <v>0.41666666666666663</v>
      </c>
      <c r="E653">
        <f t="shared" si="202"/>
        <v>0</v>
      </c>
      <c r="F653">
        <f t="shared" si="196"/>
        <v>0</v>
      </c>
      <c r="G653">
        <f t="shared" si="197"/>
        <v>0</v>
      </c>
      <c r="H653">
        <f t="shared" si="198"/>
        <v>0</v>
      </c>
      <c r="I653">
        <f t="shared" si="203"/>
        <v>0</v>
      </c>
      <c r="J653">
        <f t="shared" si="204"/>
        <v>2.5</v>
      </c>
      <c r="K653">
        <f t="shared" si="199"/>
        <v>0.41666666666666663</v>
      </c>
      <c r="M653">
        <f t="shared" si="208"/>
        <v>9.636647770590849E-2</v>
      </c>
      <c r="N653">
        <f t="shared" si="205"/>
        <v>1.9482633101736269E-35</v>
      </c>
      <c r="O653">
        <f t="shared" si="209"/>
        <v>0.90363352229409044</v>
      </c>
      <c r="P653">
        <f t="shared" si="210"/>
        <v>0.18723826197899676</v>
      </c>
      <c r="Q653">
        <f t="shared" si="206"/>
        <v>3.8390505994478667E-24</v>
      </c>
      <c r="R653">
        <f t="shared" si="211"/>
        <v>0.81276173802100149</v>
      </c>
      <c r="T653">
        <f t="shared" si="200"/>
        <v>6.1447079515998144</v>
      </c>
      <c r="U653">
        <f t="shared" si="201"/>
        <v>5.5267798185428099</v>
      </c>
      <c r="W653">
        <f t="shared" si="207"/>
        <v>1.0145082431363275E-24</v>
      </c>
    </row>
    <row r="654" spans="1:23" x14ac:dyDescent="0.55000000000000004">
      <c r="A654">
        <v>651</v>
      </c>
      <c r="B654" s="3">
        <f t="shared" si="193"/>
        <v>44533</v>
      </c>
      <c r="C654">
        <f t="shared" si="194"/>
        <v>2.5</v>
      </c>
      <c r="D654">
        <f t="shared" si="195"/>
        <v>0.41666666666666663</v>
      </c>
      <c r="E654">
        <f t="shared" si="202"/>
        <v>0</v>
      </c>
      <c r="F654">
        <f t="shared" si="196"/>
        <v>0</v>
      </c>
      <c r="G654">
        <f t="shared" si="197"/>
        <v>0</v>
      </c>
      <c r="H654">
        <f t="shared" si="198"/>
        <v>0</v>
      </c>
      <c r="I654">
        <f t="shared" si="203"/>
        <v>0</v>
      </c>
      <c r="J654">
        <f t="shared" si="204"/>
        <v>2.5</v>
      </c>
      <c r="K654">
        <f t="shared" si="199"/>
        <v>0.41666666666666663</v>
      </c>
      <c r="M654">
        <f t="shared" si="208"/>
        <v>9.636647770590849E-2</v>
      </c>
      <c r="N654">
        <f t="shared" si="205"/>
        <v>1.7017807888301415E-35</v>
      </c>
      <c r="O654">
        <f t="shared" si="209"/>
        <v>0.90363352229409044</v>
      </c>
      <c r="P654">
        <f t="shared" si="210"/>
        <v>0.18723826197899676</v>
      </c>
      <c r="Q654">
        <f t="shared" si="206"/>
        <v>3.4987159836607413E-24</v>
      </c>
      <c r="R654">
        <f t="shared" si="211"/>
        <v>0.81276173802100149</v>
      </c>
      <c r="T654">
        <f t="shared" si="200"/>
        <v>6.1447079515998144</v>
      </c>
      <c r="U654">
        <f t="shared" si="201"/>
        <v>5.5267798185428099</v>
      </c>
      <c r="W654">
        <f t="shared" si="207"/>
        <v>9.2457135270036111E-25</v>
      </c>
    </row>
    <row r="655" spans="1:23" x14ac:dyDescent="0.55000000000000004">
      <c r="A655">
        <v>652</v>
      </c>
      <c r="B655" s="3">
        <f t="shared" si="193"/>
        <v>44534</v>
      </c>
      <c r="C655">
        <f t="shared" si="194"/>
        <v>2.5</v>
      </c>
      <c r="D655">
        <f t="shared" si="195"/>
        <v>0.41666666666666663</v>
      </c>
      <c r="E655">
        <f t="shared" si="202"/>
        <v>0</v>
      </c>
      <c r="F655">
        <f t="shared" si="196"/>
        <v>0</v>
      </c>
      <c r="G655">
        <f t="shared" si="197"/>
        <v>0</v>
      </c>
      <c r="H655">
        <f t="shared" si="198"/>
        <v>0</v>
      </c>
      <c r="I655">
        <f t="shared" si="203"/>
        <v>0</v>
      </c>
      <c r="J655">
        <f t="shared" si="204"/>
        <v>2.5</v>
      </c>
      <c r="K655">
        <f t="shared" si="199"/>
        <v>0.41666666666666663</v>
      </c>
      <c r="M655">
        <f t="shared" si="208"/>
        <v>9.636647770590849E-2</v>
      </c>
      <c r="N655">
        <f t="shared" si="205"/>
        <v>1.4864817492114275E-35</v>
      </c>
      <c r="O655">
        <f t="shared" si="209"/>
        <v>0.90363352229409044</v>
      </c>
      <c r="P655">
        <f t="shared" si="210"/>
        <v>0.18723826197899676</v>
      </c>
      <c r="Q655">
        <f t="shared" si="206"/>
        <v>3.1885522780251066E-24</v>
      </c>
      <c r="R655">
        <f t="shared" si="211"/>
        <v>0.81276173802100149</v>
      </c>
      <c r="T655">
        <f t="shared" si="200"/>
        <v>6.1447079515998144</v>
      </c>
      <c r="U655">
        <f t="shared" si="201"/>
        <v>5.5267798185428099</v>
      </c>
      <c r="W655">
        <f t="shared" si="207"/>
        <v>8.4260743273162837E-25</v>
      </c>
    </row>
    <row r="656" spans="1:23" x14ac:dyDescent="0.55000000000000004">
      <c r="A656">
        <v>653</v>
      </c>
      <c r="B656" s="3">
        <f t="shared" si="193"/>
        <v>44535</v>
      </c>
      <c r="C656">
        <f t="shared" si="194"/>
        <v>2.5</v>
      </c>
      <c r="D656">
        <f t="shared" si="195"/>
        <v>0.41666666666666663</v>
      </c>
      <c r="E656">
        <f t="shared" si="202"/>
        <v>0</v>
      </c>
      <c r="F656">
        <f t="shared" si="196"/>
        <v>0</v>
      </c>
      <c r="G656">
        <f t="shared" si="197"/>
        <v>0</v>
      </c>
      <c r="H656">
        <f t="shared" si="198"/>
        <v>0</v>
      </c>
      <c r="I656">
        <f t="shared" si="203"/>
        <v>0</v>
      </c>
      <c r="J656">
        <f t="shared" si="204"/>
        <v>2.5</v>
      </c>
      <c r="K656">
        <f t="shared" si="199"/>
        <v>0.41666666666666663</v>
      </c>
      <c r="M656">
        <f t="shared" si="208"/>
        <v>9.636647770590849E-2</v>
      </c>
      <c r="N656">
        <f t="shared" si="205"/>
        <v>1.2984210453201991E-35</v>
      </c>
      <c r="O656">
        <f t="shared" si="209"/>
        <v>0.90363352229409044</v>
      </c>
      <c r="P656">
        <f t="shared" si="210"/>
        <v>0.18723826197899676</v>
      </c>
      <c r="Q656">
        <f t="shared" si="206"/>
        <v>2.9058848095070019E-24</v>
      </c>
      <c r="R656">
        <f t="shared" si="211"/>
        <v>0.81276173802100149</v>
      </c>
      <c r="T656">
        <f t="shared" si="200"/>
        <v>6.1447079515998144</v>
      </c>
      <c r="U656">
        <f t="shared" si="201"/>
        <v>5.5267798185428099</v>
      </c>
      <c r="W656">
        <f t="shared" si="207"/>
        <v>7.6790967362437972E-25</v>
      </c>
    </row>
    <row r="657" spans="1:23" x14ac:dyDescent="0.55000000000000004">
      <c r="A657">
        <v>654</v>
      </c>
      <c r="B657" s="3">
        <f t="shared" si="193"/>
        <v>44536</v>
      </c>
      <c r="C657">
        <f t="shared" si="194"/>
        <v>2.5</v>
      </c>
      <c r="D657">
        <f t="shared" si="195"/>
        <v>0.41666666666666663</v>
      </c>
      <c r="E657">
        <f t="shared" si="202"/>
        <v>0</v>
      </c>
      <c r="F657">
        <f t="shared" si="196"/>
        <v>0</v>
      </c>
      <c r="G657">
        <f t="shared" si="197"/>
        <v>0</v>
      </c>
      <c r="H657">
        <f t="shared" si="198"/>
        <v>0</v>
      </c>
      <c r="I657">
        <f t="shared" si="203"/>
        <v>0</v>
      </c>
      <c r="J657">
        <f t="shared" si="204"/>
        <v>2.5</v>
      </c>
      <c r="K657">
        <f t="shared" si="199"/>
        <v>0.41666666666666663</v>
      </c>
      <c r="M657">
        <f t="shared" si="208"/>
        <v>9.636647770590849E-2</v>
      </c>
      <c r="N657">
        <f t="shared" si="205"/>
        <v>1.1341526472321374E-35</v>
      </c>
      <c r="O657">
        <f t="shared" si="209"/>
        <v>0.90363352229409044</v>
      </c>
      <c r="P657">
        <f t="shared" si="210"/>
        <v>0.18723826197899676</v>
      </c>
      <c r="Q657">
        <f t="shared" si="206"/>
        <v>2.6482760167738596E-24</v>
      </c>
      <c r="R657">
        <f t="shared" si="211"/>
        <v>0.81276173802100149</v>
      </c>
      <c r="T657">
        <f t="shared" si="200"/>
        <v>6.1447079515998144</v>
      </c>
      <c r="U657">
        <f t="shared" si="201"/>
        <v>5.5267798185428099</v>
      </c>
      <c r="W657">
        <f t="shared" si="207"/>
        <v>6.998339249562695E-25</v>
      </c>
    </row>
    <row r="658" spans="1:23" x14ac:dyDescent="0.55000000000000004">
      <c r="A658">
        <v>655</v>
      </c>
      <c r="B658" s="3">
        <f t="shared" si="193"/>
        <v>44537</v>
      </c>
      <c r="C658">
        <f t="shared" si="194"/>
        <v>2.5</v>
      </c>
      <c r="D658">
        <f t="shared" si="195"/>
        <v>0.41666666666666663</v>
      </c>
      <c r="E658">
        <f t="shared" si="202"/>
        <v>0</v>
      </c>
      <c r="F658">
        <f t="shared" si="196"/>
        <v>0</v>
      </c>
      <c r="G658">
        <f t="shared" si="197"/>
        <v>0</v>
      </c>
      <c r="H658">
        <f t="shared" si="198"/>
        <v>0</v>
      </c>
      <c r="I658">
        <f t="shared" si="203"/>
        <v>0</v>
      </c>
      <c r="J658">
        <f t="shared" si="204"/>
        <v>2.5</v>
      </c>
      <c r="K658">
        <f t="shared" si="199"/>
        <v>0.41666666666666663</v>
      </c>
      <c r="M658">
        <f t="shared" si="208"/>
        <v>9.636647770590849E-2</v>
      </c>
      <c r="N658">
        <f t="shared" si="205"/>
        <v>9.9066649594119488E-36</v>
      </c>
      <c r="O658">
        <f t="shared" si="209"/>
        <v>0.90363352229409044</v>
      </c>
      <c r="P658">
        <f t="shared" si="210"/>
        <v>0.18723826197899676</v>
      </c>
      <c r="Q658">
        <f t="shared" si="206"/>
        <v>2.4135044300704655E-24</v>
      </c>
      <c r="R658">
        <f t="shared" si="211"/>
        <v>0.81276173802100149</v>
      </c>
      <c r="T658">
        <f t="shared" si="200"/>
        <v>6.1447079515998144</v>
      </c>
      <c r="U658">
        <f t="shared" si="201"/>
        <v>5.5267798185428099</v>
      </c>
      <c r="W658">
        <f t="shared" si="207"/>
        <v>6.3779314070637107E-25</v>
      </c>
    </row>
    <row r="659" spans="1:23" x14ac:dyDescent="0.55000000000000004">
      <c r="A659">
        <v>656</v>
      </c>
      <c r="B659" s="3">
        <f t="shared" si="193"/>
        <v>44538</v>
      </c>
      <c r="C659">
        <f t="shared" si="194"/>
        <v>2.5</v>
      </c>
      <c r="D659">
        <f t="shared" si="195"/>
        <v>0.41666666666666663</v>
      </c>
      <c r="E659">
        <f t="shared" si="202"/>
        <v>0</v>
      </c>
      <c r="F659">
        <f t="shared" si="196"/>
        <v>0</v>
      </c>
      <c r="G659">
        <f t="shared" si="197"/>
        <v>0</v>
      </c>
      <c r="H659">
        <f t="shared" si="198"/>
        <v>0</v>
      </c>
      <c r="I659">
        <f t="shared" si="203"/>
        <v>0</v>
      </c>
      <c r="J659">
        <f t="shared" si="204"/>
        <v>2.5</v>
      </c>
      <c r="K659">
        <f t="shared" si="199"/>
        <v>0.41666666666666663</v>
      </c>
      <c r="M659">
        <f t="shared" si="208"/>
        <v>9.636647770590849E-2</v>
      </c>
      <c r="N659">
        <f t="shared" si="205"/>
        <v>8.6533334694895721E-36</v>
      </c>
      <c r="O659">
        <f t="shared" si="209"/>
        <v>0.90363352229409044</v>
      </c>
      <c r="P659">
        <f t="shared" si="210"/>
        <v>0.18723826197899676</v>
      </c>
      <c r="Q659">
        <f t="shared" si="206"/>
        <v>2.1995455145441391E-24</v>
      </c>
      <c r="R659">
        <f t="shared" si="211"/>
        <v>0.81276173802100149</v>
      </c>
      <c r="T659">
        <f t="shared" si="200"/>
        <v>6.1447079515998144</v>
      </c>
      <c r="U659">
        <f t="shared" si="201"/>
        <v>5.5267798185428099</v>
      </c>
      <c r="W659">
        <f t="shared" si="207"/>
        <v>5.8125231690863705E-25</v>
      </c>
    </row>
    <row r="660" spans="1:23" x14ac:dyDescent="0.55000000000000004">
      <c r="A660">
        <v>657</v>
      </c>
      <c r="B660" s="3">
        <f t="shared" si="193"/>
        <v>44539</v>
      </c>
      <c r="C660">
        <f t="shared" si="194"/>
        <v>2.5</v>
      </c>
      <c r="D660">
        <f t="shared" si="195"/>
        <v>0.41666666666666663</v>
      </c>
      <c r="E660">
        <f t="shared" si="202"/>
        <v>0</v>
      </c>
      <c r="F660">
        <f t="shared" si="196"/>
        <v>0</v>
      </c>
      <c r="G660">
        <f t="shared" si="197"/>
        <v>0</v>
      </c>
      <c r="H660">
        <f t="shared" si="198"/>
        <v>0</v>
      </c>
      <c r="I660">
        <f t="shared" si="203"/>
        <v>0</v>
      </c>
      <c r="J660">
        <f t="shared" si="204"/>
        <v>2.5</v>
      </c>
      <c r="K660">
        <f t="shared" si="199"/>
        <v>0.41666666666666663</v>
      </c>
      <c r="M660">
        <f t="shared" si="208"/>
        <v>9.636647770590849E-2</v>
      </c>
      <c r="N660">
        <f t="shared" si="205"/>
        <v>7.5585659191035426E-36</v>
      </c>
      <c r="O660">
        <f t="shared" si="209"/>
        <v>0.90363352229409044</v>
      </c>
      <c r="P660">
        <f t="shared" si="210"/>
        <v>0.18723826197899676</v>
      </c>
      <c r="Q660">
        <f t="shared" si="206"/>
        <v>2.004554211823009E-24</v>
      </c>
      <c r="R660">
        <f t="shared" si="211"/>
        <v>0.81276173802100149</v>
      </c>
      <c r="T660">
        <f t="shared" si="200"/>
        <v>6.1447079515998144</v>
      </c>
      <c r="U660">
        <f t="shared" si="201"/>
        <v>5.5267798185428099</v>
      </c>
      <c r="W660">
        <f t="shared" si="207"/>
        <v>5.2972387808604672E-25</v>
      </c>
    </row>
    <row r="661" spans="1:23" x14ac:dyDescent="0.55000000000000004">
      <c r="A661">
        <v>658</v>
      </c>
      <c r="B661" s="3">
        <f t="shared" si="193"/>
        <v>44540</v>
      </c>
      <c r="C661">
        <f t="shared" si="194"/>
        <v>2.5</v>
      </c>
      <c r="D661">
        <f t="shared" si="195"/>
        <v>0.41666666666666663</v>
      </c>
      <c r="E661">
        <f t="shared" si="202"/>
        <v>0</v>
      </c>
      <c r="F661">
        <f t="shared" si="196"/>
        <v>0</v>
      </c>
      <c r="G661">
        <f t="shared" si="197"/>
        <v>0</v>
      </c>
      <c r="H661">
        <f t="shared" si="198"/>
        <v>0</v>
      </c>
      <c r="I661">
        <f t="shared" si="203"/>
        <v>0</v>
      </c>
      <c r="J661">
        <f t="shared" si="204"/>
        <v>2.5</v>
      </c>
      <c r="K661">
        <f t="shared" si="199"/>
        <v>0.41666666666666663</v>
      </c>
      <c r="M661">
        <f t="shared" si="208"/>
        <v>9.636647770590849E-2</v>
      </c>
      <c r="N661">
        <f t="shared" si="205"/>
        <v>6.6023017551412566E-36</v>
      </c>
      <c r="O661">
        <f t="shared" si="209"/>
        <v>0.90363352229409044</v>
      </c>
      <c r="P661">
        <f t="shared" si="210"/>
        <v>0.18723826197899676</v>
      </c>
      <c r="Q661">
        <f t="shared" si="206"/>
        <v>1.8268490292960151E-24</v>
      </c>
      <c r="R661">
        <f t="shared" si="211"/>
        <v>0.81276173802100149</v>
      </c>
      <c r="T661">
        <f t="shared" si="200"/>
        <v>6.1447079515998144</v>
      </c>
      <c r="U661">
        <f t="shared" si="201"/>
        <v>5.5267798185428099</v>
      </c>
      <c r="W661">
        <f t="shared" si="207"/>
        <v>4.8276347268070789E-25</v>
      </c>
    </row>
    <row r="662" spans="1:23" x14ac:dyDescent="0.55000000000000004">
      <c r="A662">
        <v>659</v>
      </c>
      <c r="B662" s="3">
        <f t="shared" si="193"/>
        <v>44541</v>
      </c>
      <c r="C662">
        <f t="shared" si="194"/>
        <v>2.5</v>
      </c>
      <c r="D662">
        <f t="shared" si="195"/>
        <v>0.41666666666666663</v>
      </c>
      <c r="E662">
        <f t="shared" si="202"/>
        <v>0</v>
      </c>
      <c r="F662">
        <f t="shared" si="196"/>
        <v>0</v>
      </c>
      <c r="G662">
        <f t="shared" si="197"/>
        <v>0</v>
      </c>
      <c r="H662">
        <f t="shared" si="198"/>
        <v>0</v>
      </c>
      <c r="I662">
        <f t="shared" si="203"/>
        <v>0</v>
      </c>
      <c r="J662">
        <f t="shared" si="204"/>
        <v>2.5</v>
      </c>
      <c r="K662">
        <f t="shared" si="199"/>
        <v>0.41666666666666663</v>
      </c>
      <c r="M662">
        <f t="shared" si="208"/>
        <v>9.636647770590849E-2</v>
      </c>
      <c r="N662">
        <f t="shared" si="205"/>
        <v>5.7670183646570896E-36</v>
      </c>
      <c r="O662">
        <f t="shared" si="209"/>
        <v>0.90363352229409044</v>
      </c>
      <c r="P662">
        <f t="shared" si="210"/>
        <v>0.18723826197899676</v>
      </c>
      <c r="Q662">
        <f t="shared" si="206"/>
        <v>1.6648975398897641E-24</v>
      </c>
      <c r="R662">
        <f t="shared" si="211"/>
        <v>0.81276173802100149</v>
      </c>
      <c r="T662">
        <f t="shared" si="200"/>
        <v>6.1447079515998144</v>
      </c>
      <c r="U662">
        <f t="shared" si="201"/>
        <v>5.5267798185428099</v>
      </c>
      <c r="W662">
        <f t="shared" si="207"/>
        <v>4.3996614122212351E-25</v>
      </c>
    </row>
    <row r="663" spans="1:23" x14ac:dyDescent="0.55000000000000004">
      <c r="A663">
        <v>660</v>
      </c>
      <c r="B663" s="3">
        <f t="shared" si="193"/>
        <v>44542</v>
      </c>
      <c r="C663">
        <f t="shared" si="194"/>
        <v>2.5</v>
      </c>
      <c r="D663">
        <f t="shared" si="195"/>
        <v>0.41666666666666663</v>
      </c>
      <c r="E663">
        <f t="shared" si="202"/>
        <v>0</v>
      </c>
      <c r="F663">
        <f t="shared" si="196"/>
        <v>0</v>
      </c>
      <c r="G663">
        <f t="shared" si="197"/>
        <v>0</v>
      </c>
      <c r="H663">
        <f t="shared" si="198"/>
        <v>0</v>
      </c>
      <c r="I663">
        <f t="shared" si="203"/>
        <v>0</v>
      </c>
      <c r="J663">
        <f t="shared" si="204"/>
        <v>2.5</v>
      </c>
      <c r="K663">
        <f t="shared" si="199"/>
        <v>0.41666666666666663</v>
      </c>
      <c r="M663">
        <f t="shared" si="208"/>
        <v>9.636647770590849E-2</v>
      </c>
      <c r="N663">
        <f t="shared" si="205"/>
        <v>5.0374099899922801E-36</v>
      </c>
      <c r="O663">
        <f t="shared" si="209"/>
        <v>0.90363352229409044</v>
      </c>
      <c r="P663">
        <f t="shared" si="210"/>
        <v>0.18723826197899676</v>
      </c>
      <c r="Q663">
        <f t="shared" si="206"/>
        <v>1.5173031673006645E-24</v>
      </c>
      <c r="R663">
        <f t="shared" si="211"/>
        <v>0.81276173802100149</v>
      </c>
      <c r="T663">
        <f t="shared" si="200"/>
        <v>6.1447079515998144</v>
      </c>
      <c r="U663">
        <f t="shared" si="201"/>
        <v>5.5267798185428099</v>
      </c>
      <c r="W663">
        <f t="shared" si="207"/>
        <v>4.0096282419011812E-25</v>
      </c>
    </row>
    <row r="664" spans="1:23" x14ac:dyDescent="0.55000000000000004">
      <c r="A664">
        <v>661</v>
      </c>
      <c r="B664" s="3">
        <f t="shared" si="193"/>
        <v>44543</v>
      </c>
      <c r="C664">
        <f t="shared" si="194"/>
        <v>2.5</v>
      </c>
      <c r="D664">
        <f t="shared" si="195"/>
        <v>0.41666666666666663</v>
      </c>
      <c r="E664">
        <f t="shared" si="202"/>
        <v>0</v>
      </c>
      <c r="F664">
        <f t="shared" si="196"/>
        <v>0</v>
      </c>
      <c r="G664">
        <f t="shared" si="197"/>
        <v>0</v>
      </c>
      <c r="H664">
        <f t="shared" si="198"/>
        <v>0</v>
      </c>
      <c r="I664">
        <f t="shared" si="203"/>
        <v>0</v>
      </c>
      <c r="J664">
        <f t="shared" si="204"/>
        <v>2.5</v>
      </c>
      <c r="K664">
        <f t="shared" si="199"/>
        <v>0.41666666666666663</v>
      </c>
      <c r="M664">
        <f t="shared" si="208"/>
        <v>9.636647770590849E-2</v>
      </c>
      <c r="N664">
        <f t="shared" si="205"/>
        <v>4.4001072656169465E-36</v>
      </c>
      <c r="O664">
        <f t="shared" si="209"/>
        <v>0.90363352229409044</v>
      </c>
      <c r="P664">
        <f t="shared" si="210"/>
        <v>0.18723826197899676</v>
      </c>
      <c r="Q664">
        <f t="shared" si="206"/>
        <v>1.3827931427258052E-24</v>
      </c>
      <c r="R664">
        <f t="shared" si="211"/>
        <v>0.81276173802100149</v>
      </c>
      <c r="T664">
        <f t="shared" si="200"/>
        <v>6.1447079515998144</v>
      </c>
      <c r="U664">
        <f t="shared" si="201"/>
        <v>5.5267798185428099</v>
      </c>
      <c r="W664">
        <f t="shared" si="207"/>
        <v>3.6541717945824333E-25</v>
      </c>
    </row>
    <row r="665" spans="1:23" x14ac:dyDescent="0.55000000000000004">
      <c r="A665">
        <v>662</v>
      </c>
      <c r="B665" s="3">
        <f t="shared" si="193"/>
        <v>44544</v>
      </c>
      <c r="C665">
        <f t="shared" si="194"/>
        <v>2.5</v>
      </c>
      <c r="D665">
        <f t="shared" si="195"/>
        <v>0.41666666666666663</v>
      </c>
      <c r="E665">
        <f t="shared" si="202"/>
        <v>0</v>
      </c>
      <c r="F665">
        <f t="shared" si="196"/>
        <v>0</v>
      </c>
      <c r="G665">
        <f t="shared" si="197"/>
        <v>0</v>
      </c>
      <c r="H665">
        <f t="shared" si="198"/>
        <v>0</v>
      </c>
      <c r="I665">
        <f t="shared" si="203"/>
        <v>0</v>
      </c>
      <c r="J665">
        <f t="shared" si="204"/>
        <v>2.5</v>
      </c>
      <c r="K665">
        <f t="shared" si="199"/>
        <v>0.41666666666666663</v>
      </c>
      <c r="M665">
        <f t="shared" si="208"/>
        <v>9.636647770590849E-2</v>
      </c>
      <c r="N665">
        <f t="shared" si="205"/>
        <v>3.8434322374789896E-36</v>
      </c>
      <c r="O665">
        <f t="shared" si="209"/>
        <v>0.90363352229409044</v>
      </c>
      <c r="P665">
        <f t="shared" si="210"/>
        <v>0.18723826197899676</v>
      </c>
      <c r="Q665">
        <f t="shared" si="206"/>
        <v>1.2602075292383605E-24</v>
      </c>
      <c r="R665">
        <f t="shared" si="211"/>
        <v>0.81276173802100149</v>
      </c>
      <c r="T665">
        <f t="shared" si="200"/>
        <v>6.1447079515998144</v>
      </c>
      <c r="U665">
        <f t="shared" si="201"/>
        <v>5.5267798185428099</v>
      </c>
      <c r="W665">
        <f t="shared" si="207"/>
        <v>3.3302268187313135E-25</v>
      </c>
    </row>
    <row r="666" spans="1:23" x14ac:dyDescent="0.55000000000000004">
      <c r="A666">
        <v>663</v>
      </c>
      <c r="B666" s="3">
        <f t="shared" si="193"/>
        <v>44545</v>
      </c>
      <c r="C666">
        <f t="shared" si="194"/>
        <v>2.5</v>
      </c>
      <c r="D666">
        <f t="shared" si="195"/>
        <v>0.41666666666666663</v>
      </c>
      <c r="E666">
        <f t="shared" si="202"/>
        <v>0</v>
      </c>
      <c r="F666">
        <f t="shared" si="196"/>
        <v>0</v>
      </c>
      <c r="G666">
        <f t="shared" si="197"/>
        <v>0</v>
      </c>
      <c r="H666">
        <f t="shared" si="198"/>
        <v>0</v>
      </c>
      <c r="I666">
        <f t="shared" si="203"/>
        <v>0</v>
      </c>
      <c r="J666">
        <f t="shared" si="204"/>
        <v>2.5</v>
      </c>
      <c r="K666">
        <f t="shared" si="199"/>
        <v>0.41666666666666663</v>
      </c>
      <c r="M666">
        <f t="shared" si="208"/>
        <v>9.636647770590849E-2</v>
      </c>
      <c r="N666">
        <f t="shared" si="205"/>
        <v>3.357184375827153E-36</v>
      </c>
      <c r="O666">
        <f t="shared" si="209"/>
        <v>0.90363352229409044</v>
      </c>
      <c r="P666">
        <f t="shared" si="210"/>
        <v>0.18723826197899676</v>
      </c>
      <c r="Q666">
        <f t="shared" si="206"/>
        <v>1.1484892191600654E-24</v>
      </c>
      <c r="R666">
        <f t="shared" si="211"/>
        <v>0.81276173802100149</v>
      </c>
      <c r="T666">
        <f t="shared" si="200"/>
        <v>6.1447079515998144</v>
      </c>
      <c r="U666">
        <f t="shared" si="201"/>
        <v>5.5267798185428099</v>
      </c>
      <c r="W666">
        <f t="shared" si="207"/>
        <v>3.034999799582384E-25</v>
      </c>
    </row>
    <row r="667" spans="1:23" x14ac:dyDescent="0.55000000000000004">
      <c r="A667">
        <v>664</v>
      </c>
      <c r="B667" s="3">
        <f t="shared" si="193"/>
        <v>44546</v>
      </c>
      <c r="C667">
        <f t="shared" si="194"/>
        <v>2.5</v>
      </c>
      <c r="D667">
        <f t="shared" si="195"/>
        <v>0.41666666666666663</v>
      </c>
      <c r="E667">
        <f t="shared" si="202"/>
        <v>0</v>
      </c>
      <c r="F667">
        <f t="shared" si="196"/>
        <v>0</v>
      </c>
      <c r="G667">
        <f t="shared" si="197"/>
        <v>0</v>
      </c>
      <c r="H667">
        <f t="shared" si="198"/>
        <v>0</v>
      </c>
      <c r="I667">
        <f t="shared" si="203"/>
        <v>0</v>
      </c>
      <c r="J667">
        <f t="shared" si="204"/>
        <v>2.5</v>
      </c>
      <c r="K667">
        <f t="shared" si="199"/>
        <v>0.41666666666666663</v>
      </c>
      <c r="M667">
        <f t="shared" si="208"/>
        <v>9.636647770590849E-2</v>
      </c>
      <c r="N667">
        <f t="shared" si="205"/>
        <v>2.9324536604008657E-36</v>
      </c>
      <c r="O667">
        <f t="shared" si="209"/>
        <v>0.90363352229409044</v>
      </c>
      <c r="P667">
        <f t="shared" si="210"/>
        <v>0.18723826197899676</v>
      </c>
      <c r="Q667">
        <f t="shared" si="206"/>
        <v>1.0466748181738652E-24</v>
      </c>
      <c r="R667">
        <f t="shared" si="211"/>
        <v>0.81276173802100149</v>
      </c>
      <c r="T667">
        <f t="shared" si="200"/>
        <v>6.1447079515998144</v>
      </c>
      <c r="U667">
        <f t="shared" si="201"/>
        <v>5.5267798185428099</v>
      </c>
      <c r="W667">
        <f t="shared" si="207"/>
        <v>2.7659448694771573E-25</v>
      </c>
    </row>
    <row r="668" spans="1:23" x14ac:dyDescent="0.55000000000000004">
      <c r="A668">
        <v>665</v>
      </c>
      <c r="B668" s="3">
        <f t="shared" si="193"/>
        <v>44547</v>
      </c>
      <c r="C668">
        <f t="shared" si="194"/>
        <v>2.5</v>
      </c>
      <c r="D668">
        <f t="shared" si="195"/>
        <v>0.41666666666666663</v>
      </c>
      <c r="E668">
        <f t="shared" si="202"/>
        <v>0</v>
      </c>
      <c r="F668">
        <f t="shared" si="196"/>
        <v>0</v>
      </c>
      <c r="G668">
        <f t="shared" si="197"/>
        <v>0</v>
      </c>
      <c r="H668">
        <f t="shared" si="198"/>
        <v>0</v>
      </c>
      <c r="I668">
        <f t="shared" si="203"/>
        <v>0</v>
      </c>
      <c r="J668">
        <f t="shared" si="204"/>
        <v>2.5</v>
      </c>
      <c r="K668">
        <f t="shared" si="199"/>
        <v>0.41666666666666663</v>
      </c>
      <c r="M668">
        <f t="shared" si="208"/>
        <v>9.636647770590849E-2</v>
      </c>
      <c r="N668">
        <f t="shared" si="205"/>
        <v>2.5614573129543176E-36</v>
      </c>
      <c r="O668">
        <f t="shared" si="209"/>
        <v>0.90363352229409044</v>
      </c>
      <c r="P668">
        <f t="shared" si="210"/>
        <v>0.18723826197899676</v>
      </c>
      <c r="Q668">
        <f t="shared" si="206"/>
        <v>9.5388633756657793E-25</v>
      </c>
      <c r="R668">
        <f t="shared" si="211"/>
        <v>0.81276173802100149</v>
      </c>
      <c r="T668">
        <f t="shared" si="200"/>
        <v>6.1447079515998144</v>
      </c>
      <c r="U668">
        <f t="shared" si="201"/>
        <v>5.5267798185428099</v>
      </c>
      <c r="W668">
        <f t="shared" si="207"/>
        <v>2.5207418537687247E-25</v>
      </c>
    </row>
    <row r="669" spans="1:23" x14ac:dyDescent="0.55000000000000004">
      <c r="A669">
        <v>666</v>
      </c>
      <c r="B669" s="3">
        <f t="shared" si="193"/>
        <v>44548</v>
      </c>
      <c r="C669">
        <f t="shared" si="194"/>
        <v>2.5</v>
      </c>
      <c r="D669">
        <f t="shared" si="195"/>
        <v>0.41666666666666663</v>
      </c>
      <c r="E669">
        <f t="shared" si="202"/>
        <v>0</v>
      </c>
      <c r="F669">
        <f t="shared" si="196"/>
        <v>0</v>
      </c>
      <c r="G669">
        <f t="shared" si="197"/>
        <v>0</v>
      </c>
      <c r="H669">
        <f t="shared" si="198"/>
        <v>0</v>
      </c>
      <c r="I669">
        <f t="shared" si="203"/>
        <v>0</v>
      </c>
      <c r="J669">
        <f t="shared" si="204"/>
        <v>2.5</v>
      </c>
      <c r="K669">
        <f t="shared" si="199"/>
        <v>0.41666666666666663</v>
      </c>
      <c r="M669">
        <f t="shared" si="208"/>
        <v>9.636647770590849E-2</v>
      </c>
      <c r="N669">
        <f t="shared" si="205"/>
        <v>2.2373971853967015E-36</v>
      </c>
      <c r="O669">
        <f t="shared" si="209"/>
        <v>0.90363352229409044</v>
      </c>
      <c r="P669">
        <f t="shared" si="210"/>
        <v>0.18723826197899676</v>
      </c>
      <c r="Q669">
        <f t="shared" si="206"/>
        <v>8.6932362296026347E-25</v>
      </c>
      <c r="R669">
        <f t="shared" si="211"/>
        <v>0.81276173802100149</v>
      </c>
      <c r="T669">
        <f t="shared" si="200"/>
        <v>6.1447079515998144</v>
      </c>
      <c r="U669">
        <f t="shared" si="201"/>
        <v>5.5267798185428099</v>
      </c>
      <c r="W669">
        <f t="shared" si="207"/>
        <v>2.2972762629728413E-25</v>
      </c>
    </row>
    <row r="670" spans="1:23" x14ac:dyDescent="0.55000000000000004">
      <c r="A670">
        <v>667</v>
      </c>
      <c r="B670" s="3">
        <f t="shared" si="193"/>
        <v>44549</v>
      </c>
      <c r="C670">
        <f t="shared" si="194"/>
        <v>2.5</v>
      </c>
      <c r="D670">
        <f t="shared" si="195"/>
        <v>0.41666666666666663</v>
      </c>
      <c r="E670">
        <f t="shared" si="202"/>
        <v>0</v>
      </c>
      <c r="F670">
        <f t="shared" si="196"/>
        <v>0</v>
      </c>
      <c r="G670">
        <f t="shared" si="197"/>
        <v>0</v>
      </c>
      <c r="H670">
        <f t="shared" si="198"/>
        <v>0</v>
      </c>
      <c r="I670">
        <f t="shared" si="203"/>
        <v>0</v>
      </c>
      <c r="J670">
        <f t="shared" si="204"/>
        <v>2.5</v>
      </c>
      <c r="K670">
        <f t="shared" si="199"/>
        <v>0.41666666666666663</v>
      </c>
      <c r="M670">
        <f t="shared" si="208"/>
        <v>9.636647770590849E-2</v>
      </c>
      <c r="N670">
        <f t="shared" si="205"/>
        <v>1.9543351903246652E-36</v>
      </c>
      <c r="O670">
        <f t="shared" si="209"/>
        <v>0.90363352229409044</v>
      </c>
      <c r="P670">
        <f t="shared" si="210"/>
        <v>0.18723826197899676</v>
      </c>
      <c r="Q670">
        <f t="shared" si="206"/>
        <v>7.9225745424203797E-25</v>
      </c>
      <c r="R670">
        <f t="shared" si="211"/>
        <v>0.81276173802100149</v>
      </c>
      <c r="T670">
        <f t="shared" si="200"/>
        <v>6.1447079515998144</v>
      </c>
      <c r="U670">
        <f t="shared" si="201"/>
        <v>5.5267798185428099</v>
      </c>
      <c r="W670">
        <f t="shared" si="207"/>
        <v>2.0936210586293009E-25</v>
      </c>
    </row>
    <row r="671" spans="1:23" x14ac:dyDescent="0.55000000000000004">
      <c r="A671">
        <v>668</v>
      </c>
      <c r="B671" s="3">
        <f t="shared" si="193"/>
        <v>44550</v>
      </c>
      <c r="C671">
        <f t="shared" si="194"/>
        <v>2.5</v>
      </c>
      <c r="D671">
        <f t="shared" si="195"/>
        <v>0.41666666666666663</v>
      </c>
      <c r="E671">
        <f t="shared" si="202"/>
        <v>0</v>
      </c>
      <c r="F671">
        <f t="shared" si="196"/>
        <v>0</v>
      </c>
      <c r="G671">
        <f t="shared" si="197"/>
        <v>0</v>
      </c>
      <c r="H671">
        <f t="shared" si="198"/>
        <v>0</v>
      </c>
      <c r="I671">
        <f t="shared" si="203"/>
        <v>0</v>
      </c>
      <c r="J671">
        <f t="shared" si="204"/>
        <v>2.5</v>
      </c>
      <c r="K671">
        <f t="shared" si="199"/>
        <v>0.41666666666666663</v>
      </c>
      <c r="M671">
        <f t="shared" si="208"/>
        <v>9.636647770590849E-2</v>
      </c>
      <c r="N671">
        <f t="shared" si="205"/>
        <v>1.7070844913323435E-36</v>
      </c>
      <c r="O671">
        <f t="shared" si="209"/>
        <v>0.90363352229409044</v>
      </c>
      <c r="P671">
        <f t="shared" si="210"/>
        <v>0.18723826197899676</v>
      </c>
      <c r="Q671">
        <f t="shared" si="206"/>
        <v>7.2202325719010824E-25</v>
      </c>
      <c r="R671">
        <f t="shared" si="211"/>
        <v>0.81276173802100149</v>
      </c>
      <c r="T671">
        <f t="shared" si="200"/>
        <v>6.1447079515998144</v>
      </c>
      <c r="U671">
        <f t="shared" si="201"/>
        <v>5.5267798185428099</v>
      </c>
      <c r="W671">
        <f t="shared" si="207"/>
        <v>1.9080200356329078E-25</v>
      </c>
    </row>
    <row r="672" spans="1:23" x14ac:dyDescent="0.55000000000000004">
      <c r="A672">
        <v>669</v>
      </c>
      <c r="B672" s="3">
        <f t="shared" si="193"/>
        <v>44551</v>
      </c>
      <c r="C672">
        <f t="shared" si="194"/>
        <v>2.5</v>
      </c>
      <c r="D672">
        <f t="shared" si="195"/>
        <v>0.41666666666666663</v>
      </c>
      <c r="E672">
        <f t="shared" si="202"/>
        <v>0</v>
      </c>
      <c r="F672">
        <f t="shared" si="196"/>
        <v>0</v>
      </c>
      <c r="G672">
        <f t="shared" si="197"/>
        <v>0</v>
      </c>
      <c r="H672">
        <f t="shared" si="198"/>
        <v>0</v>
      </c>
      <c r="I672">
        <f t="shared" si="203"/>
        <v>0</v>
      </c>
      <c r="J672">
        <f t="shared" si="204"/>
        <v>2.5</v>
      </c>
      <c r="K672">
        <f t="shared" si="199"/>
        <v>0.41666666666666663</v>
      </c>
      <c r="M672">
        <f t="shared" si="208"/>
        <v>9.636647770590849E-2</v>
      </c>
      <c r="N672">
        <f t="shared" si="205"/>
        <v>1.4911144592669864E-36</v>
      </c>
      <c r="O672">
        <f t="shared" si="209"/>
        <v>0.90363352229409044</v>
      </c>
      <c r="P672">
        <f t="shared" si="210"/>
        <v>0.18723826197899676</v>
      </c>
      <c r="Q672">
        <f t="shared" si="206"/>
        <v>6.5801537256871104E-25</v>
      </c>
      <c r="R672">
        <f t="shared" si="211"/>
        <v>0.81276173802100149</v>
      </c>
      <c r="T672">
        <f t="shared" si="200"/>
        <v>6.1447079515998144</v>
      </c>
      <c r="U672">
        <f t="shared" si="201"/>
        <v>5.5267798185428099</v>
      </c>
      <c r="W672">
        <f t="shared" si="207"/>
        <v>1.7388726777328436E-25</v>
      </c>
    </row>
    <row r="673" spans="1:23" x14ac:dyDescent="0.55000000000000004">
      <c r="A673">
        <v>670</v>
      </c>
      <c r="B673" s="3">
        <f t="shared" si="193"/>
        <v>44552</v>
      </c>
      <c r="C673">
        <f t="shared" si="194"/>
        <v>2.5</v>
      </c>
      <c r="D673">
        <f t="shared" si="195"/>
        <v>0.41666666666666663</v>
      </c>
      <c r="E673">
        <f t="shared" si="202"/>
        <v>0</v>
      </c>
      <c r="F673">
        <f t="shared" si="196"/>
        <v>0</v>
      </c>
      <c r="G673">
        <f t="shared" si="197"/>
        <v>0</v>
      </c>
      <c r="H673">
        <f t="shared" si="198"/>
        <v>0</v>
      </c>
      <c r="I673">
        <f t="shared" si="203"/>
        <v>0</v>
      </c>
      <c r="J673">
        <f t="shared" si="204"/>
        <v>2.5</v>
      </c>
      <c r="K673">
        <f t="shared" si="199"/>
        <v>0.41666666666666663</v>
      </c>
      <c r="M673">
        <f t="shared" si="208"/>
        <v>9.636647770590849E-2</v>
      </c>
      <c r="N673">
        <f t="shared" si="205"/>
        <v>1.3024676528457843E-36</v>
      </c>
      <c r="O673">
        <f t="shared" si="209"/>
        <v>0.90363352229409044</v>
      </c>
      <c r="P673">
        <f t="shared" si="210"/>
        <v>0.18723826197899676</v>
      </c>
      <c r="Q673">
        <f t="shared" si="206"/>
        <v>5.9968183327193728E-25</v>
      </c>
      <c r="R673">
        <f t="shared" si="211"/>
        <v>0.81276173802100149</v>
      </c>
      <c r="T673">
        <f t="shared" si="200"/>
        <v>6.1447079515998144</v>
      </c>
      <c r="U673">
        <f t="shared" si="201"/>
        <v>5.5267798185428099</v>
      </c>
      <c r="W673">
        <f t="shared" si="207"/>
        <v>1.5847203556029787E-25</v>
      </c>
    </row>
    <row r="674" spans="1:23" x14ac:dyDescent="0.55000000000000004">
      <c r="A674">
        <v>671</v>
      </c>
      <c r="B674" s="3">
        <f t="shared" si="193"/>
        <v>44553</v>
      </c>
      <c r="C674">
        <f t="shared" si="194"/>
        <v>2.5</v>
      </c>
      <c r="D674">
        <f t="shared" si="195"/>
        <v>0.41666666666666663</v>
      </c>
      <c r="E674">
        <f t="shared" si="202"/>
        <v>0</v>
      </c>
      <c r="F674">
        <f t="shared" si="196"/>
        <v>0</v>
      </c>
      <c r="G674">
        <f t="shared" si="197"/>
        <v>0</v>
      </c>
      <c r="H674">
        <f t="shared" si="198"/>
        <v>0</v>
      </c>
      <c r="I674">
        <f t="shared" si="203"/>
        <v>0</v>
      </c>
      <c r="J674">
        <f t="shared" si="204"/>
        <v>2.5</v>
      </c>
      <c r="K674">
        <f t="shared" si="199"/>
        <v>0.41666666666666663</v>
      </c>
      <c r="M674">
        <f t="shared" si="208"/>
        <v>9.636647770590849E-2</v>
      </c>
      <c r="N674">
        <f t="shared" si="205"/>
        <v>1.1376873023842497E-36</v>
      </c>
      <c r="O674">
        <f t="shared" si="209"/>
        <v>0.90363352229409044</v>
      </c>
      <c r="P674">
        <f t="shared" si="210"/>
        <v>0.18723826197899676</v>
      </c>
      <c r="Q674">
        <f t="shared" si="206"/>
        <v>5.4651960447753773E-25</v>
      </c>
      <c r="R674">
        <f t="shared" si="211"/>
        <v>0.81276173802100149</v>
      </c>
      <c r="T674">
        <f t="shared" si="200"/>
        <v>6.1447079515998144</v>
      </c>
      <c r="U674">
        <f t="shared" si="201"/>
        <v>5.5267798185428099</v>
      </c>
      <c r="W674">
        <f t="shared" si="207"/>
        <v>1.4442337484632486E-25</v>
      </c>
    </row>
    <row r="675" spans="1:23" x14ac:dyDescent="0.55000000000000004">
      <c r="A675">
        <v>672</v>
      </c>
      <c r="B675" s="3">
        <f t="shared" si="193"/>
        <v>44554</v>
      </c>
      <c r="C675">
        <f t="shared" si="194"/>
        <v>2.5</v>
      </c>
      <c r="D675">
        <f t="shared" si="195"/>
        <v>0.41666666666666663</v>
      </c>
      <c r="E675">
        <f t="shared" si="202"/>
        <v>0</v>
      </c>
      <c r="F675">
        <f t="shared" si="196"/>
        <v>0</v>
      </c>
      <c r="G675">
        <f t="shared" si="197"/>
        <v>0</v>
      </c>
      <c r="H675">
        <f t="shared" si="198"/>
        <v>0</v>
      </c>
      <c r="I675">
        <f t="shared" si="203"/>
        <v>0</v>
      </c>
      <c r="J675">
        <f t="shared" si="204"/>
        <v>2.5</v>
      </c>
      <c r="K675">
        <f t="shared" si="199"/>
        <v>0.41666666666666663</v>
      </c>
      <c r="M675">
        <f t="shared" si="208"/>
        <v>9.636647770590849E-2</v>
      </c>
      <c r="N675">
        <f t="shared" si="205"/>
        <v>9.9375396784583582E-37</v>
      </c>
      <c r="O675">
        <f t="shared" si="209"/>
        <v>0.90363352229409044</v>
      </c>
      <c r="P675">
        <f t="shared" si="210"/>
        <v>0.18723826197899676</v>
      </c>
      <c r="Q675">
        <f t="shared" si="206"/>
        <v>4.9807024576454089E-25</v>
      </c>
      <c r="R675">
        <f t="shared" si="211"/>
        <v>0.81276173802100149</v>
      </c>
      <c r="T675">
        <f t="shared" si="200"/>
        <v>6.1447079515998144</v>
      </c>
      <c r="U675">
        <f t="shared" si="201"/>
        <v>5.5267798185428099</v>
      </c>
      <c r="W675">
        <f t="shared" si="207"/>
        <v>1.3162013807834031E-25</v>
      </c>
    </row>
    <row r="676" spans="1:23" x14ac:dyDescent="0.55000000000000004">
      <c r="A676">
        <v>673</v>
      </c>
      <c r="B676" s="3">
        <f t="shared" si="193"/>
        <v>44555</v>
      </c>
      <c r="C676">
        <f t="shared" si="194"/>
        <v>2.5</v>
      </c>
      <c r="D676">
        <f t="shared" si="195"/>
        <v>0.41666666666666663</v>
      </c>
      <c r="E676">
        <f t="shared" si="202"/>
        <v>0</v>
      </c>
      <c r="F676">
        <f t="shared" si="196"/>
        <v>0</v>
      </c>
      <c r="G676">
        <f t="shared" si="197"/>
        <v>0</v>
      </c>
      <c r="H676">
        <f t="shared" si="198"/>
        <v>0</v>
      </c>
      <c r="I676">
        <f t="shared" si="203"/>
        <v>0</v>
      </c>
      <c r="J676">
        <f t="shared" si="204"/>
        <v>2.5</v>
      </c>
      <c r="K676">
        <f t="shared" si="199"/>
        <v>0.41666666666666663</v>
      </c>
      <c r="M676">
        <f t="shared" si="208"/>
        <v>9.636647770590849E-2</v>
      </c>
      <c r="N676">
        <f t="shared" si="205"/>
        <v>8.6803021053301894E-37</v>
      </c>
      <c r="O676">
        <f t="shared" si="209"/>
        <v>0.90363352229409044</v>
      </c>
      <c r="P676">
        <f t="shared" si="210"/>
        <v>0.18723826197899676</v>
      </c>
      <c r="Q676">
        <f t="shared" si="206"/>
        <v>4.5391595778728591E-25</v>
      </c>
      <c r="R676">
        <f t="shared" si="211"/>
        <v>0.81276173802100149</v>
      </c>
      <c r="T676">
        <f t="shared" si="200"/>
        <v>6.1447079515998144</v>
      </c>
      <c r="U676">
        <f t="shared" si="201"/>
        <v>5.5267798185428099</v>
      </c>
      <c r="W676">
        <f t="shared" si="207"/>
        <v>1.1995191752162692E-25</v>
      </c>
    </row>
    <row r="677" spans="1:23" x14ac:dyDescent="0.55000000000000004">
      <c r="A677">
        <v>674</v>
      </c>
      <c r="B677" s="3">
        <f t="shared" si="193"/>
        <v>44556</v>
      </c>
      <c r="C677">
        <f t="shared" si="194"/>
        <v>2.5</v>
      </c>
      <c r="D677">
        <f t="shared" si="195"/>
        <v>0.41666666666666663</v>
      </c>
      <c r="E677">
        <f t="shared" si="202"/>
        <v>0</v>
      </c>
      <c r="F677">
        <f t="shared" si="196"/>
        <v>0</v>
      </c>
      <c r="G677">
        <f t="shared" si="197"/>
        <v>0</v>
      </c>
      <c r="H677">
        <f t="shared" si="198"/>
        <v>0</v>
      </c>
      <c r="I677">
        <f t="shared" si="203"/>
        <v>0</v>
      </c>
      <c r="J677">
        <f t="shared" si="204"/>
        <v>2.5</v>
      </c>
      <c r="K677">
        <f t="shared" si="199"/>
        <v>0.41666666666666663</v>
      </c>
      <c r="M677">
        <f t="shared" si="208"/>
        <v>9.636647770590849E-2</v>
      </c>
      <c r="N677">
        <f t="shared" si="205"/>
        <v>7.5821226458225964E-37</v>
      </c>
      <c r="O677">
        <f t="shared" si="209"/>
        <v>0.90363352229409044</v>
      </c>
      <c r="P677">
        <f t="shared" si="210"/>
        <v>0.18723826197899676</v>
      </c>
      <c r="Q677">
        <f t="shared" si="206"/>
        <v>4.1367597941466446E-25</v>
      </c>
      <c r="R677">
        <f t="shared" si="211"/>
        <v>0.81276173802100149</v>
      </c>
      <c r="T677">
        <f t="shared" si="200"/>
        <v>6.1447079515998144</v>
      </c>
      <c r="U677">
        <f t="shared" si="201"/>
        <v>5.5267798185428099</v>
      </c>
      <c r="W677">
        <f t="shared" si="207"/>
        <v>1.0931809316710467E-25</v>
      </c>
    </row>
    <row r="678" spans="1:23" x14ac:dyDescent="0.55000000000000004">
      <c r="A678">
        <v>675</v>
      </c>
      <c r="B678" s="3">
        <f t="shared" si="193"/>
        <v>44557</v>
      </c>
      <c r="C678">
        <f t="shared" si="194"/>
        <v>2.5</v>
      </c>
      <c r="D678">
        <f t="shared" si="195"/>
        <v>0.41666666666666663</v>
      </c>
      <c r="E678">
        <f t="shared" si="202"/>
        <v>0</v>
      </c>
      <c r="F678">
        <f t="shared" si="196"/>
        <v>0</v>
      </c>
      <c r="G678">
        <f t="shared" si="197"/>
        <v>0</v>
      </c>
      <c r="H678">
        <f t="shared" si="198"/>
        <v>0</v>
      </c>
      <c r="I678">
        <f t="shared" si="203"/>
        <v>0</v>
      </c>
      <c r="J678">
        <f t="shared" si="204"/>
        <v>2.5</v>
      </c>
      <c r="K678">
        <f t="shared" si="199"/>
        <v>0.41666666666666663</v>
      </c>
      <c r="M678">
        <f t="shared" si="208"/>
        <v>9.636647770590849E-2</v>
      </c>
      <c r="N678">
        <f t="shared" si="205"/>
        <v>6.6228782268988837E-37</v>
      </c>
      <c r="O678">
        <f t="shared" si="209"/>
        <v>0.90363352229409044</v>
      </c>
      <c r="P678">
        <f t="shared" si="210"/>
        <v>0.18723826197899676</v>
      </c>
      <c r="Q678">
        <f t="shared" si="206"/>
        <v>3.7700330426557912E-25</v>
      </c>
      <c r="R678">
        <f t="shared" si="211"/>
        <v>0.81276173802100149</v>
      </c>
      <c r="T678">
        <f t="shared" si="200"/>
        <v>6.1447079515998144</v>
      </c>
      <c r="U678">
        <f t="shared" si="201"/>
        <v>5.5267798185428099</v>
      </c>
      <c r="W678">
        <f t="shared" si="207"/>
        <v>9.9626965042365006E-26</v>
      </c>
    </row>
    <row r="679" spans="1:23" x14ac:dyDescent="0.55000000000000004">
      <c r="A679">
        <v>676</v>
      </c>
      <c r="B679" s="3">
        <f t="shared" si="193"/>
        <v>44558</v>
      </c>
      <c r="C679">
        <f t="shared" si="194"/>
        <v>2.5</v>
      </c>
      <c r="D679">
        <f t="shared" si="195"/>
        <v>0.41666666666666663</v>
      </c>
      <c r="E679">
        <f t="shared" si="202"/>
        <v>0</v>
      </c>
      <c r="F679">
        <f t="shared" si="196"/>
        <v>0</v>
      </c>
      <c r="G679">
        <f t="shared" si="197"/>
        <v>0</v>
      </c>
      <c r="H679">
        <f t="shared" si="198"/>
        <v>0</v>
      </c>
      <c r="I679">
        <f t="shared" si="203"/>
        <v>0</v>
      </c>
      <c r="J679">
        <f t="shared" si="204"/>
        <v>2.5</v>
      </c>
      <c r="K679">
        <f t="shared" si="199"/>
        <v>0.41666666666666663</v>
      </c>
      <c r="M679">
        <f t="shared" si="208"/>
        <v>9.636647770590849E-2</v>
      </c>
      <c r="N679">
        <f t="shared" si="205"/>
        <v>5.7849916253329861E-37</v>
      </c>
      <c r="O679">
        <f t="shared" si="209"/>
        <v>0.90363352229409044</v>
      </c>
      <c r="P679">
        <f t="shared" si="210"/>
        <v>0.18723826197899676</v>
      </c>
      <c r="Q679">
        <f t="shared" si="206"/>
        <v>3.4358168832591005E-25</v>
      </c>
      <c r="R679">
        <f t="shared" si="211"/>
        <v>0.81276173802100149</v>
      </c>
      <c r="T679">
        <f t="shared" si="200"/>
        <v>6.1447079515998144</v>
      </c>
      <c r="U679">
        <f t="shared" si="201"/>
        <v>5.5267798185428099</v>
      </c>
      <c r="W679">
        <f t="shared" si="207"/>
        <v>9.0794962443960291E-26</v>
      </c>
    </row>
    <row r="680" spans="1:23" x14ac:dyDescent="0.55000000000000004">
      <c r="A680">
        <v>677</v>
      </c>
      <c r="B680" s="3">
        <f t="shared" si="193"/>
        <v>44559</v>
      </c>
      <c r="C680">
        <f t="shared" si="194"/>
        <v>2.5</v>
      </c>
      <c r="D680">
        <f t="shared" si="195"/>
        <v>0.41666666666666663</v>
      </c>
      <c r="E680">
        <f t="shared" si="202"/>
        <v>0</v>
      </c>
      <c r="F680">
        <f t="shared" si="196"/>
        <v>0</v>
      </c>
      <c r="G680">
        <f t="shared" si="197"/>
        <v>0</v>
      </c>
      <c r="H680">
        <f t="shared" si="198"/>
        <v>0</v>
      </c>
      <c r="I680">
        <f t="shared" si="203"/>
        <v>0</v>
      </c>
      <c r="J680">
        <f t="shared" si="204"/>
        <v>2.5</v>
      </c>
      <c r="K680">
        <f t="shared" si="199"/>
        <v>0.41666666666666663</v>
      </c>
      <c r="M680">
        <f t="shared" si="208"/>
        <v>9.636647770590849E-2</v>
      </c>
      <c r="N680">
        <f t="shared" si="205"/>
        <v>5.0531093821489545E-37</v>
      </c>
      <c r="O680">
        <f t="shared" si="209"/>
        <v>0.90363352229409044</v>
      </c>
      <c r="P680">
        <f t="shared" si="210"/>
        <v>0.18723826197899676</v>
      </c>
      <c r="Q680">
        <f t="shared" si="206"/>
        <v>3.1312292284240539E-25</v>
      </c>
      <c r="R680">
        <f t="shared" si="211"/>
        <v>0.81276173802100149</v>
      </c>
      <c r="T680">
        <f t="shared" si="200"/>
        <v>6.1447079515998144</v>
      </c>
      <c r="U680">
        <f t="shared" si="201"/>
        <v>5.5267798185428099</v>
      </c>
      <c r="W680">
        <f t="shared" si="207"/>
        <v>8.2745923271823327E-26</v>
      </c>
    </row>
    <row r="681" spans="1:23" x14ac:dyDescent="0.55000000000000004">
      <c r="A681">
        <v>678</v>
      </c>
      <c r="B681" s="3">
        <f t="shared" si="193"/>
        <v>44560</v>
      </c>
      <c r="C681">
        <f t="shared" si="194"/>
        <v>2.5</v>
      </c>
      <c r="D681">
        <f t="shared" si="195"/>
        <v>0.41666666666666663</v>
      </c>
      <c r="E681">
        <f t="shared" si="202"/>
        <v>0</v>
      </c>
      <c r="F681">
        <f t="shared" si="196"/>
        <v>0</v>
      </c>
      <c r="G681">
        <f t="shared" si="197"/>
        <v>0</v>
      </c>
      <c r="H681">
        <f t="shared" si="198"/>
        <v>0</v>
      </c>
      <c r="I681">
        <f t="shared" si="203"/>
        <v>0</v>
      </c>
      <c r="J681">
        <f t="shared" si="204"/>
        <v>2.5</v>
      </c>
      <c r="K681">
        <f t="shared" si="199"/>
        <v>0.41666666666666663</v>
      </c>
      <c r="M681">
        <f t="shared" si="208"/>
        <v>9.636647770590849E-2</v>
      </c>
      <c r="N681">
        <f t="shared" si="205"/>
        <v>4.4138204653826179E-37</v>
      </c>
      <c r="O681">
        <f t="shared" si="209"/>
        <v>0.90363352229409044</v>
      </c>
      <c r="P681">
        <f t="shared" si="210"/>
        <v>0.18723826197899676</v>
      </c>
      <c r="Q681">
        <f t="shared" si="206"/>
        <v>2.8536434897650259E-25</v>
      </c>
      <c r="R681">
        <f t="shared" si="211"/>
        <v>0.81276173802100149</v>
      </c>
      <c r="T681">
        <f t="shared" si="200"/>
        <v>6.1447079515998144</v>
      </c>
      <c r="U681">
        <f t="shared" si="201"/>
        <v>5.5267798185428099</v>
      </c>
      <c r="W681">
        <f t="shared" si="207"/>
        <v>7.541043725121262E-26</v>
      </c>
    </row>
    <row r="682" spans="1:23" x14ac:dyDescent="0.55000000000000004">
      <c r="A682">
        <v>679</v>
      </c>
      <c r="B682" s="3">
        <f t="shared" si="193"/>
        <v>44561</v>
      </c>
      <c r="C682">
        <f t="shared" si="194"/>
        <v>2.5</v>
      </c>
      <c r="D682">
        <f t="shared" si="195"/>
        <v>0.41666666666666663</v>
      </c>
      <c r="E682">
        <f t="shared" si="202"/>
        <v>0</v>
      </c>
      <c r="F682">
        <f t="shared" si="196"/>
        <v>0</v>
      </c>
      <c r="G682">
        <f t="shared" si="197"/>
        <v>0</v>
      </c>
      <c r="H682">
        <f t="shared" si="198"/>
        <v>0</v>
      </c>
      <c r="I682">
        <f t="shared" si="203"/>
        <v>0</v>
      </c>
      <c r="J682">
        <f t="shared" si="204"/>
        <v>2.5</v>
      </c>
      <c r="K682">
        <f t="shared" si="199"/>
        <v>0.41666666666666663</v>
      </c>
      <c r="M682">
        <f t="shared" si="208"/>
        <v>9.636647770590849E-2</v>
      </c>
      <c r="N682">
        <f t="shared" si="205"/>
        <v>3.8554105259335053E-37</v>
      </c>
      <c r="O682">
        <f t="shared" si="209"/>
        <v>0.90363352229409044</v>
      </c>
      <c r="P682">
        <f t="shared" si="210"/>
        <v>0.18723826197899676</v>
      </c>
      <c r="Q682">
        <f t="shared" si="206"/>
        <v>2.6006659278588892E-25</v>
      </c>
      <c r="R682">
        <f t="shared" si="211"/>
        <v>0.81276173802100149</v>
      </c>
      <c r="T682">
        <f t="shared" si="200"/>
        <v>6.1447079515998144</v>
      </c>
      <c r="U682">
        <f t="shared" si="201"/>
        <v>5.5267798185428099</v>
      </c>
      <c r="W682">
        <f t="shared" si="207"/>
        <v>6.8725247378507699E-26</v>
      </c>
    </row>
    <row r="683" spans="1:23" x14ac:dyDescent="0.55000000000000004">
      <c r="A683">
        <v>680</v>
      </c>
      <c r="B683" s="3">
        <f t="shared" si="193"/>
        <v>44562</v>
      </c>
      <c r="C683">
        <f t="shared" si="194"/>
        <v>2.5</v>
      </c>
      <c r="D683">
        <f t="shared" si="195"/>
        <v>0.41666666666666663</v>
      </c>
      <c r="E683">
        <f t="shared" si="202"/>
        <v>0</v>
      </c>
      <c r="F683">
        <f t="shared" si="196"/>
        <v>0</v>
      </c>
      <c r="G683">
        <f t="shared" si="197"/>
        <v>0</v>
      </c>
      <c r="H683">
        <f t="shared" si="198"/>
        <v>0</v>
      </c>
      <c r="I683">
        <f t="shared" si="203"/>
        <v>0</v>
      </c>
      <c r="J683">
        <f t="shared" si="204"/>
        <v>2.5</v>
      </c>
      <c r="K683">
        <f t="shared" si="199"/>
        <v>0.41666666666666663</v>
      </c>
      <c r="M683">
        <f t="shared" si="208"/>
        <v>9.636647770590849E-2</v>
      </c>
      <c r="N683">
        <f t="shared" si="205"/>
        <v>3.3676472434839613E-37</v>
      </c>
      <c r="O683">
        <f t="shared" si="209"/>
        <v>0.90363352229409044</v>
      </c>
      <c r="P683">
        <f t="shared" si="210"/>
        <v>0.18723826197899676</v>
      </c>
      <c r="Q683">
        <f t="shared" si="206"/>
        <v>2.3701150100158632E-25</v>
      </c>
      <c r="R683">
        <f t="shared" si="211"/>
        <v>0.81276173802100149</v>
      </c>
      <c r="T683">
        <f t="shared" si="200"/>
        <v>6.1447079515998144</v>
      </c>
      <c r="U683">
        <f t="shared" si="201"/>
        <v>5.5267798185428099</v>
      </c>
      <c r="W683">
        <f t="shared" si="207"/>
        <v>6.2632704429268236E-26</v>
      </c>
    </row>
    <row r="684" spans="1:23" x14ac:dyDescent="0.55000000000000004">
      <c r="A684">
        <v>681</v>
      </c>
      <c r="B684" s="3">
        <f t="shared" si="193"/>
        <v>44563</v>
      </c>
      <c r="C684">
        <f t="shared" si="194"/>
        <v>2.5</v>
      </c>
      <c r="D684">
        <f t="shared" si="195"/>
        <v>0.41666666666666663</v>
      </c>
      <c r="E684">
        <f t="shared" si="202"/>
        <v>0</v>
      </c>
      <c r="F684">
        <f t="shared" si="196"/>
        <v>0</v>
      </c>
      <c r="G684">
        <f t="shared" si="197"/>
        <v>0</v>
      </c>
      <c r="H684">
        <f t="shared" si="198"/>
        <v>0</v>
      </c>
      <c r="I684">
        <f t="shared" si="203"/>
        <v>0</v>
      </c>
      <c r="J684">
        <f t="shared" si="204"/>
        <v>2.5</v>
      </c>
      <c r="K684">
        <f t="shared" si="199"/>
        <v>0.41666666666666663</v>
      </c>
      <c r="M684">
        <f t="shared" si="208"/>
        <v>9.636647770590849E-2</v>
      </c>
      <c r="N684">
        <f t="shared" si="205"/>
        <v>2.9415928291577018E-37</v>
      </c>
      <c r="O684">
        <f t="shared" si="209"/>
        <v>0.90363352229409044</v>
      </c>
      <c r="P684">
        <f t="shared" si="210"/>
        <v>0.18723826197899676</v>
      </c>
      <c r="Q684">
        <f t="shared" si="206"/>
        <v>2.1600025979989289E-25</v>
      </c>
      <c r="R684">
        <f t="shared" si="211"/>
        <v>0.81276173802100149</v>
      </c>
      <c r="T684">
        <f t="shared" si="200"/>
        <v>6.1447079515998144</v>
      </c>
      <c r="U684">
        <f t="shared" si="201"/>
        <v>5.5267798185428099</v>
      </c>
      <c r="W684">
        <f t="shared" si="207"/>
        <v>5.7080269824548693E-26</v>
      </c>
    </row>
    <row r="685" spans="1:23" x14ac:dyDescent="0.55000000000000004">
      <c r="A685">
        <v>682</v>
      </c>
      <c r="B685" s="3">
        <f t="shared" si="193"/>
        <v>44564</v>
      </c>
      <c r="C685">
        <f t="shared" si="194"/>
        <v>2.5</v>
      </c>
      <c r="D685">
        <f t="shared" si="195"/>
        <v>0.41666666666666663</v>
      </c>
      <c r="E685">
        <f t="shared" si="202"/>
        <v>0</v>
      </c>
      <c r="F685">
        <f t="shared" si="196"/>
        <v>0</v>
      </c>
      <c r="G685">
        <f t="shared" si="197"/>
        <v>0</v>
      </c>
      <c r="H685">
        <f t="shared" si="198"/>
        <v>0</v>
      </c>
      <c r="I685">
        <f t="shared" si="203"/>
        <v>0</v>
      </c>
      <c r="J685">
        <f t="shared" si="204"/>
        <v>2.5</v>
      </c>
      <c r="K685">
        <f t="shared" si="199"/>
        <v>0.41666666666666663</v>
      </c>
      <c r="M685">
        <f t="shared" si="208"/>
        <v>9.636647770590849E-2</v>
      </c>
      <c r="N685">
        <f t="shared" si="205"/>
        <v>2.5694402492109539E-37</v>
      </c>
      <c r="O685">
        <f t="shared" si="209"/>
        <v>0.90363352229409044</v>
      </c>
      <c r="P685">
        <f t="shared" si="210"/>
        <v>0.18723826197899676</v>
      </c>
      <c r="Q685">
        <f t="shared" si="206"/>
        <v>1.9685168034655397E-25</v>
      </c>
      <c r="R685">
        <f t="shared" si="211"/>
        <v>0.81276173802100149</v>
      </c>
      <c r="T685">
        <f t="shared" si="200"/>
        <v>6.1447079515998144</v>
      </c>
      <c r="U685">
        <f t="shared" si="201"/>
        <v>5.5267798185428099</v>
      </c>
      <c r="W685">
        <f t="shared" si="207"/>
        <v>5.202006256847419E-26</v>
      </c>
    </row>
    <row r="686" spans="1:23" x14ac:dyDescent="0.55000000000000004">
      <c r="A686">
        <v>683</v>
      </c>
      <c r="B686" s="3">
        <f t="shared" si="193"/>
        <v>44565</v>
      </c>
      <c r="C686">
        <f t="shared" si="194"/>
        <v>2.5</v>
      </c>
      <c r="D686">
        <f t="shared" si="195"/>
        <v>0.41666666666666663</v>
      </c>
      <c r="E686">
        <f t="shared" si="202"/>
        <v>0</v>
      </c>
      <c r="F686">
        <f t="shared" si="196"/>
        <v>0</v>
      </c>
      <c r="G686">
        <f t="shared" si="197"/>
        <v>0</v>
      </c>
      <c r="H686">
        <f t="shared" si="198"/>
        <v>0</v>
      </c>
      <c r="I686">
        <f t="shared" si="203"/>
        <v>0</v>
      </c>
      <c r="J686">
        <f t="shared" si="204"/>
        <v>2.5</v>
      </c>
      <c r="K686">
        <f t="shared" si="199"/>
        <v>0.41666666666666663</v>
      </c>
      <c r="M686">
        <f t="shared" si="208"/>
        <v>9.636647770590849E-2</v>
      </c>
      <c r="N686">
        <f t="shared" si="205"/>
        <v>2.2443701687142327E-37</v>
      </c>
      <c r="O686">
        <f t="shared" si="209"/>
        <v>0.90363352229409044</v>
      </c>
      <c r="P686">
        <f t="shared" si="210"/>
        <v>0.18723826197899676</v>
      </c>
      <c r="Q686">
        <f t="shared" si="206"/>
        <v>1.7940063632868405E-25</v>
      </c>
      <c r="R686">
        <f t="shared" si="211"/>
        <v>0.81276173802100149</v>
      </c>
      <c r="T686">
        <f t="shared" si="200"/>
        <v>6.1447079515998144</v>
      </c>
      <c r="U686">
        <f t="shared" si="201"/>
        <v>5.5267798185428099</v>
      </c>
      <c r="W686">
        <f t="shared" si="207"/>
        <v>4.7408446350128404E-26</v>
      </c>
    </row>
    <row r="687" spans="1:23" x14ac:dyDescent="0.55000000000000004">
      <c r="A687">
        <v>684</v>
      </c>
      <c r="B687" s="3">
        <f t="shared" si="193"/>
        <v>44566</v>
      </c>
      <c r="C687">
        <f t="shared" si="194"/>
        <v>2.5</v>
      </c>
      <c r="D687">
        <f t="shared" si="195"/>
        <v>0.41666666666666663</v>
      </c>
      <c r="E687">
        <f t="shared" si="202"/>
        <v>0</v>
      </c>
      <c r="F687">
        <f t="shared" si="196"/>
        <v>0</v>
      </c>
      <c r="G687">
        <f t="shared" si="197"/>
        <v>0</v>
      </c>
      <c r="H687">
        <f t="shared" si="198"/>
        <v>0</v>
      </c>
      <c r="I687">
        <f t="shared" si="203"/>
        <v>0</v>
      </c>
      <c r="J687">
        <f t="shared" si="204"/>
        <v>2.5</v>
      </c>
      <c r="K687">
        <f t="shared" si="199"/>
        <v>0.41666666666666663</v>
      </c>
      <c r="M687">
        <f t="shared" si="208"/>
        <v>9.636647770590849E-2</v>
      </c>
      <c r="N687">
        <f t="shared" si="205"/>
        <v>1.9604259938565303E-37</v>
      </c>
      <c r="O687">
        <f t="shared" si="209"/>
        <v>0.90363352229409044</v>
      </c>
      <c r="P687">
        <f t="shared" si="210"/>
        <v>0.18723826197899676</v>
      </c>
      <c r="Q687">
        <f t="shared" si="206"/>
        <v>1.6349664000061539E-25</v>
      </c>
      <c r="R687">
        <f t="shared" si="211"/>
        <v>0.81276173802100149</v>
      </c>
      <c r="T687">
        <f t="shared" si="200"/>
        <v>6.1447079515998144</v>
      </c>
      <c r="U687">
        <f t="shared" si="201"/>
        <v>5.5267798185428099</v>
      </c>
      <c r="W687">
        <f t="shared" si="207"/>
        <v>4.3205653249158065E-26</v>
      </c>
    </row>
    <row r="688" spans="1:23" x14ac:dyDescent="0.55000000000000004">
      <c r="A688">
        <v>685</v>
      </c>
      <c r="B688" s="3">
        <f t="shared" si="193"/>
        <v>44567</v>
      </c>
      <c r="C688">
        <f t="shared" si="194"/>
        <v>2.5</v>
      </c>
      <c r="D688">
        <f t="shared" si="195"/>
        <v>0.41666666666666663</v>
      </c>
      <c r="E688">
        <f t="shared" si="202"/>
        <v>0</v>
      </c>
      <c r="F688">
        <f t="shared" si="196"/>
        <v>0</v>
      </c>
      <c r="G688">
        <f t="shared" si="197"/>
        <v>0</v>
      </c>
      <c r="H688">
        <f t="shared" si="198"/>
        <v>0</v>
      </c>
      <c r="I688">
        <f t="shared" si="203"/>
        <v>0</v>
      </c>
      <c r="J688">
        <f t="shared" si="204"/>
        <v>2.5</v>
      </c>
      <c r="K688">
        <f t="shared" si="199"/>
        <v>0.41666666666666663</v>
      </c>
      <c r="M688">
        <f t="shared" si="208"/>
        <v>9.636647770590849E-2</v>
      </c>
      <c r="N688">
        <f t="shared" si="205"/>
        <v>1.7124047231433831E-37</v>
      </c>
      <c r="O688">
        <f t="shared" si="209"/>
        <v>0.90363352229409044</v>
      </c>
      <c r="P688">
        <f t="shared" si="210"/>
        <v>0.18723826197899676</v>
      </c>
      <c r="Q688">
        <f t="shared" si="206"/>
        <v>1.4900254446431321E-25</v>
      </c>
      <c r="R688">
        <f t="shared" si="211"/>
        <v>0.81276173802100149</v>
      </c>
      <c r="T688">
        <f t="shared" si="200"/>
        <v>6.1447079515998144</v>
      </c>
      <c r="U688">
        <f t="shared" si="201"/>
        <v>5.5267798185428099</v>
      </c>
      <c r="W688">
        <f t="shared" si="207"/>
        <v>3.93754408001482E-26</v>
      </c>
    </row>
    <row r="689" spans="1:23" x14ac:dyDescent="0.55000000000000004">
      <c r="A689">
        <v>686</v>
      </c>
      <c r="B689" s="3">
        <f t="shared" si="193"/>
        <v>44568</v>
      </c>
      <c r="C689">
        <f t="shared" si="194"/>
        <v>2.5</v>
      </c>
      <c r="D689">
        <f t="shared" si="195"/>
        <v>0.41666666666666663</v>
      </c>
      <c r="E689">
        <f t="shared" si="202"/>
        <v>0</v>
      </c>
      <c r="F689">
        <f t="shared" si="196"/>
        <v>0</v>
      </c>
      <c r="G689">
        <f t="shared" si="197"/>
        <v>0</v>
      </c>
      <c r="H689">
        <f t="shared" si="198"/>
        <v>0</v>
      </c>
      <c r="I689">
        <f t="shared" si="203"/>
        <v>0</v>
      </c>
      <c r="J689">
        <f t="shared" si="204"/>
        <v>2.5</v>
      </c>
      <c r="K689">
        <f t="shared" si="199"/>
        <v>0.41666666666666663</v>
      </c>
      <c r="M689">
        <f t="shared" si="208"/>
        <v>9.636647770590849E-2</v>
      </c>
      <c r="N689">
        <f t="shared" si="205"/>
        <v>1.4957616074429397E-37</v>
      </c>
      <c r="O689">
        <f t="shared" si="209"/>
        <v>0.90363352229409044</v>
      </c>
      <c r="P689">
        <f t="shared" si="210"/>
        <v>0.18723826197899676</v>
      </c>
      <c r="Q689">
        <f t="shared" si="206"/>
        <v>1.3579336099357192E-25</v>
      </c>
      <c r="R689">
        <f t="shared" si="211"/>
        <v>0.81276173802100149</v>
      </c>
      <c r="T689">
        <f t="shared" si="200"/>
        <v>6.1447079515998144</v>
      </c>
      <c r="U689">
        <f t="shared" si="201"/>
        <v>5.5267798185428099</v>
      </c>
      <c r="W689">
        <f t="shared" si="207"/>
        <v>3.588477945848876E-26</v>
      </c>
    </row>
    <row r="690" spans="1:23" x14ac:dyDescent="0.55000000000000004">
      <c r="A690">
        <v>687</v>
      </c>
      <c r="B690" s="3">
        <f t="shared" si="193"/>
        <v>44569</v>
      </c>
      <c r="C690">
        <f t="shared" si="194"/>
        <v>2.5</v>
      </c>
      <c r="D690">
        <f t="shared" si="195"/>
        <v>0.41666666666666663</v>
      </c>
      <c r="E690">
        <f t="shared" si="202"/>
        <v>0</v>
      </c>
      <c r="F690">
        <f t="shared" si="196"/>
        <v>0</v>
      </c>
      <c r="G690">
        <f t="shared" si="197"/>
        <v>0</v>
      </c>
      <c r="H690">
        <f t="shared" si="198"/>
        <v>0</v>
      </c>
      <c r="I690">
        <f t="shared" si="203"/>
        <v>0</v>
      </c>
      <c r="J690">
        <f t="shared" si="204"/>
        <v>2.5</v>
      </c>
      <c r="K690">
        <f t="shared" si="199"/>
        <v>0.41666666666666663</v>
      </c>
      <c r="M690">
        <f t="shared" si="208"/>
        <v>9.636647770590849E-2</v>
      </c>
      <c r="N690">
        <f t="shared" si="205"/>
        <v>1.3065268718678679E-37</v>
      </c>
      <c r="O690">
        <f t="shared" si="209"/>
        <v>0.90363352229409044</v>
      </c>
      <c r="P690">
        <f t="shared" si="210"/>
        <v>0.18723826197899676</v>
      </c>
      <c r="Q690">
        <f t="shared" si="206"/>
        <v>1.2375518120327781E-25</v>
      </c>
      <c r="R690">
        <f t="shared" si="211"/>
        <v>0.81276173802100149</v>
      </c>
      <c r="T690">
        <f t="shared" si="200"/>
        <v>6.1447079515998144</v>
      </c>
      <c r="U690">
        <f t="shared" si="201"/>
        <v>5.5267798185428099</v>
      </c>
      <c r="W690">
        <f t="shared" si="207"/>
        <v>3.2703567772618565E-26</v>
      </c>
    </row>
    <row r="691" spans="1:23" x14ac:dyDescent="0.55000000000000004">
      <c r="A691">
        <v>688</v>
      </c>
      <c r="B691" s="3">
        <f t="shared" si="193"/>
        <v>44570</v>
      </c>
      <c r="C691">
        <f t="shared" si="194"/>
        <v>2.5</v>
      </c>
      <c r="D691">
        <f t="shared" si="195"/>
        <v>0.41666666666666663</v>
      </c>
      <c r="E691">
        <f t="shared" si="202"/>
        <v>0</v>
      </c>
      <c r="F691">
        <f t="shared" si="196"/>
        <v>0</v>
      </c>
      <c r="G691">
        <f t="shared" si="197"/>
        <v>0</v>
      </c>
      <c r="H691">
        <f t="shared" si="198"/>
        <v>0</v>
      </c>
      <c r="I691">
        <f t="shared" si="203"/>
        <v>0</v>
      </c>
      <c r="J691">
        <f t="shared" si="204"/>
        <v>2.5</v>
      </c>
      <c r="K691">
        <f t="shared" si="199"/>
        <v>0.41666666666666663</v>
      </c>
      <c r="M691">
        <f t="shared" si="208"/>
        <v>9.636647770590849E-2</v>
      </c>
      <c r="N691">
        <f t="shared" si="205"/>
        <v>1.1412329735024005E-37</v>
      </c>
      <c r="O691">
        <f t="shared" si="209"/>
        <v>0.90363352229409044</v>
      </c>
      <c r="P691">
        <f t="shared" si="210"/>
        <v>0.18723826197899676</v>
      </c>
      <c r="Q691">
        <f t="shared" si="206"/>
        <v>1.1278419476914716E-25</v>
      </c>
      <c r="R691">
        <f t="shared" si="211"/>
        <v>0.81276173802100149</v>
      </c>
      <c r="T691">
        <f t="shared" si="200"/>
        <v>6.1447079515998144</v>
      </c>
      <c r="U691">
        <f t="shared" si="201"/>
        <v>5.5267798185428099</v>
      </c>
      <c r="W691">
        <f t="shared" si="207"/>
        <v>2.9804372806456067E-26</v>
      </c>
    </row>
    <row r="692" spans="1:23" x14ac:dyDescent="0.55000000000000004">
      <c r="A692">
        <v>689</v>
      </c>
      <c r="B692" s="3">
        <f t="shared" si="193"/>
        <v>44571</v>
      </c>
      <c r="C692">
        <f t="shared" si="194"/>
        <v>2.5</v>
      </c>
      <c r="D692">
        <f t="shared" si="195"/>
        <v>0.41666666666666663</v>
      </c>
      <c r="E692">
        <f t="shared" si="202"/>
        <v>0</v>
      </c>
      <c r="F692">
        <f t="shared" si="196"/>
        <v>0</v>
      </c>
      <c r="G692">
        <f t="shared" si="197"/>
        <v>0</v>
      </c>
      <c r="H692">
        <f t="shared" si="198"/>
        <v>0</v>
      </c>
      <c r="I692">
        <f t="shared" si="203"/>
        <v>0</v>
      </c>
      <c r="J692">
        <f t="shared" si="204"/>
        <v>2.5</v>
      </c>
      <c r="K692">
        <f t="shared" si="199"/>
        <v>0.41666666666666663</v>
      </c>
      <c r="M692">
        <f t="shared" si="208"/>
        <v>9.636647770590849E-2</v>
      </c>
      <c r="N692">
        <f t="shared" si="205"/>
        <v>9.9685106204294499E-38</v>
      </c>
      <c r="O692">
        <f t="shared" si="209"/>
        <v>0.90363352229409044</v>
      </c>
      <c r="P692">
        <f t="shared" si="210"/>
        <v>0.18723826197899676</v>
      </c>
      <c r="Q692">
        <f t="shared" si="206"/>
        <v>1.0278579422732088E-25</v>
      </c>
      <c r="R692">
        <f t="shared" si="211"/>
        <v>0.81276173802100149</v>
      </c>
      <c r="T692">
        <f t="shared" si="200"/>
        <v>6.1447079515998144</v>
      </c>
      <c r="U692">
        <f t="shared" si="201"/>
        <v>5.5267798185428099</v>
      </c>
      <c r="W692">
        <f t="shared" si="207"/>
        <v>2.7162193573569604E-26</v>
      </c>
    </row>
    <row r="693" spans="1:23" x14ac:dyDescent="0.55000000000000004">
      <c r="A693">
        <v>690</v>
      </c>
      <c r="B693" s="3">
        <f t="shared" si="193"/>
        <v>44572</v>
      </c>
      <c r="C693">
        <f t="shared" si="194"/>
        <v>2.5</v>
      </c>
      <c r="D693">
        <f t="shared" si="195"/>
        <v>0.41666666666666663</v>
      </c>
      <c r="E693">
        <f t="shared" si="202"/>
        <v>0</v>
      </c>
      <c r="F693">
        <f t="shared" si="196"/>
        <v>0</v>
      </c>
      <c r="G693">
        <f t="shared" si="197"/>
        <v>0</v>
      </c>
      <c r="H693">
        <f t="shared" si="198"/>
        <v>0</v>
      </c>
      <c r="I693">
        <f t="shared" si="203"/>
        <v>0</v>
      </c>
      <c r="J693">
        <f t="shared" si="204"/>
        <v>2.5</v>
      </c>
      <c r="K693">
        <f t="shared" si="199"/>
        <v>0.41666666666666663</v>
      </c>
      <c r="M693">
        <f t="shared" si="208"/>
        <v>9.636647770590849E-2</v>
      </c>
      <c r="N693">
        <f t="shared" si="205"/>
        <v>8.7073547905515116E-38</v>
      </c>
      <c r="O693">
        <f t="shared" si="209"/>
        <v>0.90363352229409044</v>
      </c>
      <c r="P693">
        <f t="shared" si="210"/>
        <v>0.18723826197899676</v>
      </c>
      <c r="Q693">
        <f t="shared" si="206"/>
        <v>9.3673759134123391E-26</v>
      </c>
      <c r="R693">
        <f t="shared" si="211"/>
        <v>0.81276173802100149</v>
      </c>
      <c r="T693">
        <f t="shared" si="200"/>
        <v>6.1447079515998144</v>
      </c>
      <c r="U693">
        <f t="shared" si="201"/>
        <v>5.5267798185428099</v>
      </c>
      <c r="W693">
        <f t="shared" si="207"/>
        <v>2.4754245443079772E-26</v>
      </c>
    </row>
    <row r="694" spans="1:23" x14ac:dyDescent="0.55000000000000004">
      <c r="A694">
        <v>691</v>
      </c>
      <c r="B694" s="3">
        <f t="shared" si="193"/>
        <v>44573</v>
      </c>
      <c r="C694">
        <f t="shared" si="194"/>
        <v>2.5</v>
      </c>
      <c r="D694">
        <f t="shared" si="195"/>
        <v>0.41666666666666663</v>
      </c>
      <c r="E694">
        <f t="shared" si="202"/>
        <v>0</v>
      </c>
      <c r="F694">
        <f t="shared" si="196"/>
        <v>0</v>
      </c>
      <c r="G694">
        <f t="shared" si="197"/>
        <v>0</v>
      </c>
      <c r="H694">
        <f t="shared" si="198"/>
        <v>0</v>
      </c>
      <c r="I694">
        <f t="shared" si="203"/>
        <v>0</v>
      </c>
      <c r="J694">
        <f t="shared" si="204"/>
        <v>2.5</v>
      </c>
      <c r="K694">
        <f t="shared" si="199"/>
        <v>0.41666666666666663</v>
      </c>
      <c r="M694">
        <f t="shared" si="208"/>
        <v>9.636647770590849E-2</v>
      </c>
      <c r="N694">
        <f t="shared" si="205"/>
        <v>7.6057527885017251E-38</v>
      </c>
      <c r="O694">
        <f t="shared" si="209"/>
        <v>0.90363352229409044</v>
      </c>
      <c r="P694">
        <f t="shared" si="210"/>
        <v>0.18723826197899676</v>
      </c>
      <c r="Q694">
        <f t="shared" si="206"/>
        <v>8.5369512550649681E-26</v>
      </c>
      <c r="R694">
        <f t="shared" si="211"/>
        <v>0.81276173802100149</v>
      </c>
      <c r="T694">
        <f t="shared" si="200"/>
        <v>6.1447079515998144</v>
      </c>
      <c r="U694">
        <f t="shared" si="201"/>
        <v>5.5267798185428099</v>
      </c>
      <c r="W694">
        <f t="shared" si="207"/>
        <v>2.2559763658134711E-26</v>
      </c>
    </row>
    <row r="695" spans="1:23" x14ac:dyDescent="0.55000000000000004">
      <c r="A695">
        <v>692</v>
      </c>
      <c r="B695" s="3">
        <f t="shared" si="193"/>
        <v>44574</v>
      </c>
      <c r="C695">
        <f t="shared" si="194"/>
        <v>2.5</v>
      </c>
      <c r="D695">
        <f t="shared" si="195"/>
        <v>0.41666666666666663</v>
      </c>
      <c r="E695">
        <f t="shared" si="202"/>
        <v>0</v>
      </c>
      <c r="F695">
        <f t="shared" si="196"/>
        <v>0</v>
      </c>
      <c r="G695">
        <f t="shared" si="197"/>
        <v>0</v>
      </c>
      <c r="H695">
        <f t="shared" si="198"/>
        <v>0</v>
      </c>
      <c r="I695">
        <f t="shared" si="203"/>
        <v>0</v>
      </c>
      <c r="J695">
        <f t="shared" si="204"/>
        <v>2.5</v>
      </c>
      <c r="K695">
        <f t="shared" si="199"/>
        <v>0.41666666666666663</v>
      </c>
      <c r="M695">
        <f t="shared" si="208"/>
        <v>9.636647770590849E-2</v>
      </c>
      <c r="N695">
        <f t="shared" si="205"/>
        <v>6.6435188264721892E-38</v>
      </c>
      <c r="O695">
        <f t="shared" si="209"/>
        <v>0.90363352229409044</v>
      </c>
      <c r="P695">
        <f t="shared" si="210"/>
        <v>0.18723826197899676</v>
      </c>
      <c r="Q695">
        <f t="shared" si="206"/>
        <v>7.7801443440532146E-26</v>
      </c>
      <c r="R695">
        <f t="shared" si="211"/>
        <v>0.81276173802100149</v>
      </c>
      <c r="T695">
        <f t="shared" si="200"/>
        <v>6.1447079515998144</v>
      </c>
      <c r="U695">
        <f t="shared" si="201"/>
        <v>5.5267798185428099</v>
      </c>
      <c r="W695">
        <f t="shared" si="207"/>
        <v>2.0559824272614793E-26</v>
      </c>
    </row>
    <row r="696" spans="1:23" x14ac:dyDescent="0.55000000000000004">
      <c r="A696">
        <v>693</v>
      </c>
      <c r="B696" s="3">
        <f t="shared" si="193"/>
        <v>44575</v>
      </c>
      <c r="C696">
        <f t="shared" si="194"/>
        <v>2.5</v>
      </c>
      <c r="D696">
        <f t="shared" si="195"/>
        <v>0.41666666666666663</v>
      </c>
      <c r="E696">
        <f t="shared" si="202"/>
        <v>0</v>
      </c>
      <c r="F696">
        <f t="shared" si="196"/>
        <v>0</v>
      </c>
      <c r="G696">
        <f t="shared" si="197"/>
        <v>0</v>
      </c>
      <c r="H696">
        <f t="shared" si="198"/>
        <v>0</v>
      </c>
      <c r="I696">
        <f t="shared" si="203"/>
        <v>0</v>
      </c>
      <c r="J696">
        <f t="shared" si="204"/>
        <v>2.5</v>
      </c>
      <c r="K696">
        <f t="shared" si="199"/>
        <v>0.41666666666666663</v>
      </c>
      <c r="M696">
        <f t="shared" si="208"/>
        <v>9.636647770590849E-2</v>
      </c>
      <c r="N696">
        <f t="shared" si="205"/>
        <v>5.8030209007601633E-38</v>
      </c>
      <c r="O696">
        <f t="shared" si="209"/>
        <v>0.90363352229409044</v>
      </c>
      <c r="P696">
        <f t="shared" si="210"/>
        <v>0.18723826197899676</v>
      </c>
      <c r="Q696">
        <f t="shared" si="206"/>
        <v>7.0904289137636145E-26</v>
      </c>
      <c r="R696">
        <f t="shared" si="211"/>
        <v>0.81276173802100149</v>
      </c>
      <c r="T696">
        <f t="shared" si="200"/>
        <v>6.1447079515998144</v>
      </c>
      <c r="U696">
        <f t="shared" si="201"/>
        <v>5.5267798185428099</v>
      </c>
      <c r="W696">
        <f t="shared" si="207"/>
        <v>1.8737180961928156E-26</v>
      </c>
    </row>
    <row r="697" spans="1:23" x14ac:dyDescent="0.55000000000000004">
      <c r="A697">
        <v>694</v>
      </c>
      <c r="B697" s="3">
        <f t="shared" si="193"/>
        <v>44576</v>
      </c>
      <c r="C697">
        <f t="shared" si="194"/>
        <v>2.5</v>
      </c>
      <c r="D697">
        <f t="shared" si="195"/>
        <v>0.41666666666666663</v>
      </c>
      <c r="E697">
        <f t="shared" si="202"/>
        <v>0</v>
      </c>
      <c r="F697">
        <f t="shared" si="196"/>
        <v>0</v>
      </c>
      <c r="G697">
        <f t="shared" si="197"/>
        <v>0</v>
      </c>
      <c r="H697">
        <f t="shared" si="198"/>
        <v>0</v>
      </c>
      <c r="I697">
        <f t="shared" si="203"/>
        <v>0</v>
      </c>
      <c r="J697">
        <f t="shared" si="204"/>
        <v>2.5</v>
      </c>
      <c r="K697">
        <f t="shared" si="199"/>
        <v>0.41666666666666663</v>
      </c>
      <c r="M697">
        <f t="shared" si="208"/>
        <v>9.636647770590849E-2</v>
      </c>
      <c r="N697">
        <f t="shared" si="205"/>
        <v>5.0688577024084801E-38</v>
      </c>
      <c r="O697">
        <f t="shared" si="209"/>
        <v>0.90363352229409044</v>
      </c>
      <c r="P697">
        <f t="shared" si="210"/>
        <v>0.18723826197899676</v>
      </c>
      <c r="Q697">
        <f t="shared" si="206"/>
        <v>6.4618572558441475E-26</v>
      </c>
      <c r="R697">
        <f t="shared" si="211"/>
        <v>0.81276173802100149</v>
      </c>
      <c r="T697">
        <f t="shared" si="200"/>
        <v>6.1447079515998144</v>
      </c>
      <c r="U697">
        <f t="shared" si="201"/>
        <v>5.5267798185428099</v>
      </c>
      <c r="W697">
        <f t="shared" si="207"/>
        <v>1.7076116300647368E-26</v>
      </c>
    </row>
    <row r="698" spans="1:23" x14ac:dyDescent="0.55000000000000004">
      <c r="A698">
        <v>695</v>
      </c>
      <c r="B698" s="3">
        <f t="shared" si="193"/>
        <v>44577</v>
      </c>
      <c r="C698">
        <f t="shared" si="194"/>
        <v>2.5</v>
      </c>
      <c r="D698">
        <f t="shared" si="195"/>
        <v>0.41666666666666663</v>
      </c>
      <c r="E698">
        <f t="shared" si="202"/>
        <v>0</v>
      </c>
      <c r="F698">
        <f t="shared" si="196"/>
        <v>0</v>
      </c>
      <c r="G698">
        <f t="shared" si="197"/>
        <v>0</v>
      </c>
      <c r="H698">
        <f t="shared" si="198"/>
        <v>0</v>
      </c>
      <c r="I698">
        <f t="shared" si="203"/>
        <v>0</v>
      </c>
      <c r="J698">
        <f t="shared" si="204"/>
        <v>2.5</v>
      </c>
      <c r="K698">
        <f t="shared" si="199"/>
        <v>0.41666666666666663</v>
      </c>
      <c r="M698">
        <f t="shared" si="208"/>
        <v>9.636647770590849E-2</v>
      </c>
      <c r="N698">
        <f t="shared" si="205"/>
        <v>4.4275764031627209E-38</v>
      </c>
      <c r="O698">
        <f t="shared" si="209"/>
        <v>0.90363352229409044</v>
      </c>
      <c r="P698">
        <f t="shared" si="210"/>
        <v>0.18723826197899676</v>
      </c>
      <c r="Q698">
        <f t="shared" si="206"/>
        <v>5.8890089305953849E-26</v>
      </c>
      <c r="R698">
        <f t="shared" si="211"/>
        <v>0.81276173802100149</v>
      </c>
      <c r="T698">
        <f t="shared" si="200"/>
        <v>6.1447079515998144</v>
      </c>
      <c r="U698">
        <f t="shared" si="201"/>
        <v>5.5267798185428099</v>
      </c>
      <c r="W698">
        <f t="shared" si="207"/>
        <v>1.5562306224491318E-26</v>
      </c>
    </row>
    <row r="699" spans="1:23" x14ac:dyDescent="0.55000000000000004">
      <c r="A699">
        <v>696</v>
      </c>
      <c r="B699" s="3">
        <f t="shared" si="193"/>
        <v>44578</v>
      </c>
      <c r="C699">
        <f t="shared" si="194"/>
        <v>2.5</v>
      </c>
      <c r="D699">
        <f t="shared" si="195"/>
        <v>0.41666666666666663</v>
      </c>
      <c r="E699">
        <f t="shared" si="202"/>
        <v>0</v>
      </c>
      <c r="F699">
        <f t="shared" si="196"/>
        <v>0</v>
      </c>
      <c r="G699">
        <f t="shared" si="197"/>
        <v>0</v>
      </c>
      <c r="H699">
        <f t="shared" si="198"/>
        <v>0</v>
      </c>
      <c r="I699">
        <f t="shared" si="203"/>
        <v>0</v>
      </c>
      <c r="J699">
        <f t="shared" si="204"/>
        <v>2.5</v>
      </c>
      <c r="K699">
        <f t="shared" si="199"/>
        <v>0.41666666666666663</v>
      </c>
      <c r="M699">
        <f t="shared" si="208"/>
        <v>9.636647770590849E-2</v>
      </c>
      <c r="N699">
        <f t="shared" si="205"/>
        <v>3.8674261454466784E-38</v>
      </c>
      <c r="O699">
        <f t="shared" si="209"/>
        <v>0.90363352229409044</v>
      </c>
      <c r="P699">
        <f t="shared" si="210"/>
        <v>0.18723826197899676</v>
      </c>
      <c r="Q699">
        <f t="shared" si="206"/>
        <v>5.3669440242225997E-26</v>
      </c>
      <c r="R699">
        <f t="shared" si="211"/>
        <v>0.81276173802100149</v>
      </c>
      <c r="T699">
        <f t="shared" si="200"/>
        <v>6.1447079515998144</v>
      </c>
      <c r="U699">
        <f t="shared" si="201"/>
        <v>5.5267798185428099</v>
      </c>
      <c r="W699">
        <f t="shared" si="207"/>
        <v>1.4182696507850548E-26</v>
      </c>
    </row>
    <row r="700" spans="1:23" x14ac:dyDescent="0.55000000000000004">
      <c r="A700">
        <v>697</v>
      </c>
      <c r="B700" s="3">
        <f t="shared" si="193"/>
        <v>44579</v>
      </c>
      <c r="C700">
        <f t="shared" si="194"/>
        <v>2.5</v>
      </c>
      <c r="D700">
        <f t="shared" si="195"/>
        <v>0.41666666666666663</v>
      </c>
      <c r="E700">
        <f t="shared" si="202"/>
        <v>0</v>
      </c>
      <c r="F700">
        <f t="shared" si="196"/>
        <v>0</v>
      </c>
      <c r="G700">
        <f t="shared" si="197"/>
        <v>0</v>
      </c>
      <c r="H700">
        <f t="shared" si="198"/>
        <v>0</v>
      </c>
      <c r="I700">
        <f t="shared" si="203"/>
        <v>0</v>
      </c>
      <c r="J700">
        <f t="shared" si="204"/>
        <v>2.5</v>
      </c>
      <c r="K700">
        <f t="shared" si="199"/>
        <v>0.41666666666666663</v>
      </c>
      <c r="M700">
        <f t="shared" si="208"/>
        <v>9.636647770590849E-2</v>
      </c>
      <c r="N700">
        <f t="shared" si="205"/>
        <v>3.3781427192990799E-38</v>
      </c>
      <c r="O700">
        <f t="shared" si="209"/>
        <v>0.90363352229409044</v>
      </c>
      <c r="P700">
        <f t="shared" si="210"/>
        <v>0.18723826197899676</v>
      </c>
      <c r="Q700">
        <f t="shared" si="206"/>
        <v>4.8911605498663345E-26</v>
      </c>
      <c r="R700">
        <f t="shared" si="211"/>
        <v>0.81276173802100149</v>
      </c>
      <c r="T700">
        <f t="shared" si="200"/>
        <v>6.1447079515998144</v>
      </c>
      <c r="U700">
        <f t="shared" si="201"/>
        <v>5.5267798185428099</v>
      </c>
      <c r="W700">
        <f t="shared" si="207"/>
        <v>1.2925390191669424E-26</v>
      </c>
    </row>
    <row r="701" spans="1:23" x14ac:dyDescent="0.55000000000000004">
      <c r="A701">
        <v>698</v>
      </c>
      <c r="B701" s="3">
        <f t="shared" si="193"/>
        <v>44580</v>
      </c>
      <c r="C701">
        <f t="shared" si="194"/>
        <v>2.5</v>
      </c>
      <c r="D701">
        <f t="shared" si="195"/>
        <v>0.41666666666666663</v>
      </c>
      <c r="E701">
        <f t="shared" si="202"/>
        <v>0</v>
      </c>
      <c r="F701">
        <f t="shared" si="196"/>
        <v>0</v>
      </c>
      <c r="G701">
        <f t="shared" si="197"/>
        <v>0</v>
      </c>
      <c r="H701">
        <f t="shared" si="198"/>
        <v>0</v>
      </c>
      <c r="I701">
        <f t="shared" si="203"/>
        <v>0</v>
      </c>
      <c r="J701">
        <f t="shared" si="204"/>
        <v>2.5</v>
      </c>
      <c r="K701">
        <f t="shared" si="199"/>
        <v>0.41666666666666663</v>
      </c>
      <c r="M701">
        <f t="shared" si="208"/>
        <v>9.636647770590849E-2</v>
      </c>
      <c r="N701">
        <f t="shared" si="205"/>
        <v>2.950760480685363E-38</v>
      </c>
      <c r="O701">
        <f t="shared" si="209"/>
        <v>0.90363352229409044</v>
      </c>
      <c r="P701">
        <f t="shared" si="210"/>
        <v>0.18723826197899676</v>
      </c>
      <c r="Q701">
        <f t="shared" si="206"/>
        <v>4.4575556250624487E-26</v>
      </c>
      <c r="R701">
        <f t="shared" si="211"/>
        <v>0.81276173802100149</v>
      </c>
      <c r="T701">
        <f t="shared" si="200"/>
        <v>6.1447079515998144</v>
      </c>
      <c r="U701">
        <f t="shared" si="201"/>
        <v>5.5267798185428099</v>
      </c>
      <c r="W701">
        <f t="shared" si="207"/>
        <v>1.1779544990928086E-26</v>
      </c>
    </row>
    <row r="702" spans="1:23" x14ac:dyDescent="0.55000000000000004">
      <c r="A702">
        <v>699</v>
      </c>
      <c r="B702" s="3">
        <f t="shared" si="193"/>
        <v>44581</v>
      </c>
      <c r="C702">
        <f t="shared" si="194"/>
        <v>2.5</v>
      </c>
      <c r="D702">
        <f t="shared" si="195"/>
        <v>0.41666666666666663</v>
      </c>
      <c r="E702">
        <f t="shared" si="202"/>
        <v>0</v>
      </c>
      <c r="F702">
        <f t="shared" si="196"/>
        <v>0</v>
      </c>
      <c r="G702">
        <f t="shared" si="197"/>
        <v>0</v>
      </c>
      <c r="H702">
        <f t="shared" si="198"/>
        <v>0</v>
      </c>
      <c r="I702">
        <f t="shared" si="203"/>
        <v>0</v>
      </c>
      <c r="J702">
        <f t="shared" si="204"/>
        <v>2.5</v>
      </c>
      <c r="K702">
        <f t="shared" si="199"/>
        <v>0.41666666666666663</v>
      </c>
      <c r="M702">
        <f t="shared" si="208"/>
        <v>9.636647770590849E-2</v>
      </c>
      <c r="N702">
        <f t="shared" si="205"/>
        <v>2.5774480647700702E-38</v>
      </c>
      <c r="O702">
        <f t="shared" si="209"/>
        <v>0.90363352229409044</v>
      </c>
      <c r="P702">
        <f t="shared" si="210"/>
        <v>0.18723826197899676</v>
      </c>
      <c r="Q702">
        <f t="shared" si="206"/>
        <v>4.0623900908484545E-26</v>
      </c>
      <c r="R702">
        <f t="shared" si="211"/>
        <v>0.81276173802100149</v>
      </c>
      <c r="T702">
        <f t="shared" si="200"/>
        <v>6.1447079515998144</v>
      </c>
      <c r="U702">
        <f t="shared" si="201"/>
        <v>5.5267798185428099</v>
      </c>
      <c r="W702">
        <f t="shared" si="207"/>
        <v>1.0735279797025396E-26</v>
      </c>
    </row>
    <row r="703" spans="1:23" x14ac:dyDescent="0.55000000000000004">
      <c r="A703">
        <v>700</v>
      </c>
      <c r="B703" s="3">
        <f t="shared" si="193"/>
        <v>44582</v>
      </c>
      <c r="C703">
        <f t="shared" si="194"/>
        <v>2.5</v>
      </c>
      <c r="D703">
        <f t="shared" si="195"/>
        <v>0.41666666666666663</v>
      </c>
      <c r="E703">
        <f t="shared" si="202"/>
        <v>0</v>
      </c>
      <c r="F703">
        <f t="shared" si="196"/>
        <v>0</v>
      </c>
      <c r="G703">
        <f t="shared" si="197"/>
        <v>0</v>
      </c>
      <c r="H703">
        <f t="shared" si="198"/>
        <v>0</v>
      </c>
      <c r="I703">
        <f t="shared" si="203"/>
        <v>0</v>
      </c>
      <c r="J703">
        <f t="shared" si="204"/>
        <v>2.5</v>
      </c>
      <c r="K703">
        <f t="shared" si="199"/>
        <v>0.41666666666666663</v>
      </c>
      <c r="M703">
        <f t="shared" si="208"/>
        <v>9.636647770590849E-2</v>
      </c>
      <c r="N703">
        <f t="shared" si="205"/>
        <v>2.2513648837549759E-38</v>
      </c>
      <c r="O703">
        <f t="shared" si="209"/>
        <v>0.90363352229409044</v>
      </c>
      <c r="P703">
        <f t="shared" si="210"/>
        <v>0.18723826197899676</v>
      </c>
      <c r="Q703">
        <f t="shared" si="206"/>
        <v>3.7022562674116967E-26</v>
      </c>
      <c r="R703">
        <f t="shared" si="211"/>
        <v>0.81276173802100149</v>
      </c>
      <c r="T703">
        <f t="shared" si="200"/>
        <v>6.1447079515998144</v>
      </c>
      <c r="U703">
        <f t="shared" si="201"/>
        <v>5.5267798185428099</v>
      </c>
      <c r="W703">
        <f t="shared" si="207"/>
        <v>9.7835894687933598E-27</v>
      </c>
    </row>
    <row r="704" spans="1:23" x14ac:dyDescent="0.55000000000000004">
      <c r="A704">
        <v>701</v>
      </c>
      <c r="B704" s="3">
        <f t="shared" si="193"/>
        <v>44583</v>
      </c>
      <c r="C704">
        <f t="shared" si="194"/>
        <v>2.5</v>
      </c>
      <c r="D704">
        <f t="shared" si="195"/>
        <v>0.41666666666666663</v>
      </c>
      <c r="E704">
        <f t="shared" si="202"/>
        <v>0</v>
      </c>
      <c r="F704">
        <f t="shared" si="196"/>
        <v>0</v>
      </c>
      <c r="G704">
        <f t="shared" si="197"/>
        <v>0</v>
      </c>
      <c r="H704">
        <f t="shared" si="198"/>
        <v>0</v>
      </c>
      <c r="I704">
        <f t="shared" si="203"/>
        <v>0</v>
      </c>
      <c r="J704">
        <f t="shared" si="204"/>
        <v>2.5</v>
      </c>
      <c r="K704">
        <f t="shared" si="199"/>
        <v>0.41666666666666663</v>
      </c>
      <c r="M704">
        <f t="shared" si="208"/>
        <v>9.636647770590849E-2</v>
      </c>
      <c r="N704">
        <f t="shared" si="205"/>
        <v>1.9665357797450794E-38</v>
      </c>
      <c r="O704">
        <f t="shared" si="209"/>
        <v>0.90363352229409044</v>
      </c>
      <c r="P704">
        <f t="shared" si="210"/>
        <v>0.18723826197899676</v>
      </c>
      <c r="Q704">
        <f t="shared" si="206"/>
        <v>3.37404856822267E-26</v>
      </c>
      <c r="R704">
        <f t="shared" si="211"/>
        <v>0.81276173802100149</v>
      </c>
      <c r="T704">
        <f t="shared" si="200"/>
        <v>6.1447079515998144</v>
      </c>
      <c r="U704">
        <f t="shared" si="201"/>
        <v>5.5267798185428099</v>
      </c>
      <c r="W704">
        <f t="shared" si="207"/>
        <v>8.9162671773498344E-27</v>
      </c>
    </row>
    <row r="705" spans="1:23" x14ac:dyDescent="0.55000000000000004">
      <c r="A705">
        <v>702</v>
      </c>
      <c r="B705" s="3">
        <f t="shared" si="193"/>
        <v>44584</v>
      </c>
      <c r="C705">
        <f t="shared" si="194"/>
        <v>2.5</v>
      </c>
      <c r="D705">
        <f t="shared" si="195"/>
        <v>0.41666666666666663</v>
      </c>
      <c r="E705">
        <f t="shared" si="202"/>
        <v>0</v>
      </c>
      <c r="F705">
        <f t="shared" si="196"/>
        <v>0</v>
      </c>
      <c r="G705">
        <f t="shared" si="197"/>
        <v>0</v>
      </c>
      <c r="H705">
        <f t="shared" si="198"/>
        <v>0</v>
      </c>
      <c r="I705">
        <f t="shared" si="203"/>
        <v>0</v>
      </c>
      <c r="J705">
        <f t="shared" si="204"/>
        <v>2.5</v>
      </c>
      <c r="K705">
        <f t="shared" si="199"/>
        <v>0.41666666666666663</v>
      </c>
      <c r="M705">
        <f t="shared" si="208"/>
        <v>9.636647770590849E-2</v>
      </c>
      <c r="N705">
        <f t="shared" si="205"/>
        <v>1.7177415357778476E-38</v>
      </c>
      <c r="O705">
        <f t="shared" si="209"/>
        <v>0.90363352229409044</v>
      </c>
      <c r="P705">
        <f t="shared" si="210"/>
        <v>0.18723826197899676</v>
      </c>
      <c r="Q705">
        <f t="shared" si="206"/>
        <v>3.0749367192466981E-26</v>
      </c>
      <c r="R705">
        <f t="shared" si="211"/>
        <v>0.81276173802100149</v>
      </c>
      <c r="T705">
        <f t="shared" si="200"/>
        <v>6.1447079515998144</v>
      </c>
      <c r="U705">
        <f t="shared" si="201"/>
        <v>5.5267798185428099</v>
      </c>
      <c r="W705">
        <f t="shared" si="207"/>
        <v>8.1258336351362626E-27</v>
      </c>
    </row>
    <row r="706" spans="1:23" x14ac:dyDescent="0.55000000000000004">
      <c r="A706">
        <v>703</v>
      </c>
      <c r="B706" s="3">
        <f t="shared" si="193"/>
        <v>44585</v>
      </c>
      <c r="C706">
        <f t="shared" si="194"/>
        <v>2.5</v>
      </c>
      <c r="D706">
        <f t="shared" si="195"/>
        <v>0.41666666666666663</v>
      </c>
      <c r="E706">
        <f t="shared" si="202"/>
        <v>0</v>
      </c>
      <c r="F706">
        <f t="shared" si="196"/>
        <v>0</v>
      </c>
      <c r="G706">
        <f t="shared" si="197"/>
        <v>0</v>
      </c>
      <c r="H706">
        <f t="shared" si="198"/>
        <v>0</v>
      </c>
      <c r="I706">
        <f t="shared" si="203"/>
        <v>0</v>
      </c>
      <c r="J706">
        <f t="shared" si="204"/>
        <v>2.5</v>
      </c>
      <c r="K706">
        <f t="shared" si="199"/>
        <v>0.41666666666666663</v>
      </c>
      <c r="M706">
        <f t="shared" si="208"/>
        <v>9.636647770590849E-2</v>
      </c>
      <c r="N706">
        <f t="shared" si="205"/>
        <v>1.5004232387365603E-38</v>
      </c>
      <c r="O706">
        <f t="shared" si="209"/>
        <v>0.90363352229409044</v>
      </c>
      <c r="P706">
        <f t="shared" si="210"/>
        <v>0.18723826197899676</v>
      </c>
      <c r="Q706">
        <f t="shared" si="206"/>
        <v>2.8023413522918947E-26</v>
      </c>
      <c r="R706">
        <f t="shared" si="211"/>
        <v>0.81276173802100149</v>
      </c>
      <c r="T706">
        <f t="shared" si="200"/>
        <v>6.1447079515998144</v>
      </c>
      <c r="U706">
        <f t="shared" si="201"/>
        <v>5.5267798185428099</v>
      </c>
      <c r="W706">
        <f t="shared" si="207"/>
        <v>7.4054725988524627E-27</v>
      </c>
    </row>
    <row r="707" spans="1:23" x14ac:dyDescent="0.55000000000000004">
      <c r="A707">
        <v>704</v>
      </c>
      <c r="B707" s="3">
        <f t="shared" ref="B707:B770" si="212">T0+A707</f>
        <v>44586</v>
      </c>
      <c r="C707">
        <f t="shared" ref="C707:C770" si="213">R0X</f>
        <v>2.5</v>
      </c>
      <c r="D707">
        <f t="shared" ref="D707:D770" si="214">R0X*GAMMA</f>
        <v>0.41666666666666663</v>
      </c>
      <c r="E707">
        <f t="shared" si="202"/>
        <v>0</v>
      </c>
      <c r="F707">
        <f t="shared" ref="F707:F770" si="215">IF(AND(A707&gt;BEGINNING2-1,A707&lt;BEGINNING2+DURATION2),REDUCTION2,0)</f>
        <v>0</v>
      </c>
      <c r="G707">
        <f t="shared" ref="G707:G770" si="216">IF(AND(A707&gt;BEGINNING3-1,A707&lt;BEGINNING3+DURATION3),REDUCTION3,0)</f>
        <v>0</v>
      </c>
      <c r="H707">
        <f t="shared" ref="H707:H770" si="217">IF(AND(A707&gt;BEGINNING4-1,A707&lt;BEGINNING4+DURATION4),REDUCTION4,0)</f>
        <v>0</v>
      </c>
      <c r="I707">
        <f t="shared" si="203"/>
        <v>0</v>
      </c>
      <c r="J707">
        <f t="shared" si="204"/>
        <v>2.5</v>
      </c>
      <c r="K707">
        <f t="shared" ref="K707:K770" si="218">J707*GAMMA</f>
        <v>0.41666666666666663</v>
      </c>
      <c r="M707">
        <f t="shared" si="208"/>
        <v>9.636647770590849E-2</v>
      </c>
      <c r="N707">
        <f t="shared" si="205"/>
        <v>1.3105987416909392E-38</v>
      </c>
      <c r="O707">
        <f t="shared" si="209"/>
        <v>0.90363352229409044</v>
      </c>
      <c r="P707">
        <f t="shared" si="210"/>
        <v>0.18723826197899676</v>
      </c>
      <c r="Q707">
        <f t="shared" si="206"/>
        <v>2.553911762024498E-26</v>
      </c>
      <c r="R707">
        <f t="shared" si="211"/>
        <v>0.81276173802100149</v>
      </c>
      <c r="T707">
        <f t="shared" ref="T707:T770" si="219">(O707-O$3)*1000*IFR</f>
        <v>6.1447079515998144</v>
      </c>
      <c r="U707">
        <f t="shared" ref="U707:U770" si="220">(R707-R$3)*1000*IFR</f>
        <v>5.5267798185428099</v>
      </c>
      <c r="W707">
        <f t="shared" si="207"/>
        <v>6.7489720901029786E-27</v>
      </c>
    </row>
    <row r="708" spans="1:23" x14ac:dyDescent="0.55000000000000004">
      <c r="A708">
        <v>705</v>
      </c>
      <c r="B708" s="3">
        <f t="shared" si="212"/>
        <v>44587</v>
      </c>
      <c r="C708">
        <f t="shared" si="213"/>
        <v>2.5</v>
      </c>
      <c r="D708">
        <f t="shared" si="214"/>
        <v>0.41666666666666663</v>
      </c>
      <c r="E708">
        <f t="shared" ref="E708:E771" si="221">IF(W708&gt;MC,MAX(1-1/(R0X*P707),0),0)</f>
        <v>0</v>
      </c>
      <c r="F708">
        <f t="shared" si="215"/>
        <v>0</v>
      </c>
      <c r="G708">
        <f t="shared" si="216"/>
        <v>0</v>
      </c>
      <c r="H708">
        <f t="shared" si="217"/>
        <v>0</v>
      </c>
      <c r="I708">
        <f t="shared" ref="I708:I771" si="222">E708+F708+G708+H708</f>
        <v>0</v>
      </c>
      <c r="J708">
        <f t="shared" ref="J708:J771" si="223">C708*(1-I708)</f>
        <v>2.5</v>
      </c>
      <c r="K708">
        <f t="shared" si="218"/>
        <v>0.41666666666666663</v>
      </c>
      <c r="M708">
        <f t="shared" si="208"/>
        <v>9.636647770590849E-2</v>
      </c>
      <c r="N708">
        <f t="shared" ref="N708:N771" si="224">N707+D708*M707*N707-GAMMA*N707</f>
        <v>1.1447896949185124E-38</v>
      </c>
      <c r="O708">
        <f t="shared" si="209"/>
        <v>0.90363352229409044</v>
      </c>
      <c r="P708">
        <f t="shared" si="210"/>
        <v>0.18723826197899676</v>
      </c>
      <c r="Q708">
        <f t="shared" ref="Q708:Q771" si="225">Q707+K708*P707*Q707-GAMMA*Q707</f>
        <v>2.3275056348409085E-26</v>
      </c>
      <c r="R708">
        <f t="shared" si="211"/>
        <v>0.81276173802100149</v>
      </c>
      <c r="T708">
        <f t="shared" si="219"/>
        <v>6.1447079515998144</v>
      </c>
      <c r="U708">
        <f t="shared" si="220"/>
        <v>5.5267798185428099</v>
      </c>
      <c r="W708">
        <f t="shared" ref="W708:W771" si="226">LAMDAI*BETA*Q707</f>
        <v>6.1506708268756646E-27</v>
      </c>
    </row>
    <row r="709" spans="1:23" x14ac:dyDescent="0.55000000000000004">
      <c r="A709">
        <v>706</v>
      </c>
      <c r="B709" s="3">
        <f t="shared" si="212"/>
        <v>44588</v>
      </c>
      <c r="C709">
        <f t="shared" si="213"/>
        <v>2.5</v>
      </c>
      <c r="D709">
        <f t="shared" si="214"/>
        <v>0.41666666666666663</v>
      </c>
      <c r="E709">
        <f t="shared" si="221"/>
        <v>0</v>
      </c>
      <c r="F709">
        <f t="shared" si="215"/>
        <v>0</v>
      </c>
      <c r="G709">
        <f t="shared" si="216"/>
        <v>0</v>
      </c>
      <c r="H709">
        <f t="shared" si="217"/>
        <v>0</v>
      </c>
      <c r="I709">
        <f t="shared" si="222"/>
        <v>0</v>
      </c>
      <c r="J709">
        <f t="shared" si="223"/>
        <v>2.5</v>
      </c>
      <c r="K709">
        <f t="shared" si="218"/>
        <v>0.41666666666666663</v>
      </c>
      <c r="M709">
        <f t="shared" ref="M709:M772" si="227">M708-D709*M708*N708</f>
        <v>9.636647770590849E-2</v>
      </c>
      <c r="N709">
        <f t="shared" si="224"/>
        <v>9.9995780852097649E-39</v>
      </c>
      <c r="O709">
        <f t="shared" ref="O709:O772" si="228">O708+GAMMA*N708</f>
        <v>0.90363352229409044</v>
      </c>
      <c r="P709">
        <f t="shared" ref="P709:P772" si="229">P708-K709*P708*Q708</f>
        <v>0.18723826197899676</v>
      </c>
      <c r="Q709">
        <f t="shared" si="225"/>
        <v>2.121170574789896E-26</v>
      </c>
      <c r="R709">
        <f t="shared" ref="R709:R772" si="230">R708+GAMMA*Q708</f>
        <v>0.81276173802100149</v>
      </c>
      <c r="T709">
        <f t="shared" si="219"/>
        <v>6.1447079515998144</v>
      </c>
      <c r="U709">
        <f t="shared" si="220"/>
        <v>5.5267798185428099</v>
      </c>
      <c r="W709">
        <f t="shared" si="226"/>
        <v>5.6054094039085199E-27</v>
      </c>
    </row>
    <row r="710" spans="1:23" x14ac:dyDescent="0.55000000000000004">
      <c r="A710">
        <v>707</v>
      </c>
      <c r="B710" s="3">
        <f t="shared" si="212"/>
        <v>44589</v>
      </c>
      <c r="C710">
        <f t="shared" si="213"/>
        <v>2.5</v>
      </c>
      <c r="D710">
        <f t="shared" si="214"/>
        <v>0.41666666666666663</v>
      </c>
      <c r="E710">
        <f t="shared" si="221"/>
        <v>0</v>
      </c>
      <c r="F710">
        <f t="shared" si="215"/>
        <v>0</v>
      </c>
      <c r="G710">
        <f t="shared" si="216"/>
        <v>0</v>
      </c>
      <c r="H710">
        <f t="shared" si="217"/>
        <v>0</v>
      </c>
      <c r="I710">
        <f t="shared" si="222"/>
        <v>0</v>
      </c>
      <c r="J710">
        <f t="shared" si="223"/>
        <v>2.5</v>
      </c>
      <c r="K710">
        <f t="shared" si="218"/>
        <v>0.41666666666666663</v>
      </c>
      <c r="M710">
        <f t="shared" si="227"/>
        <v>9.636647770590849E-2</v>
      </c>
      <c r="N710">
        <f t="shared" si="224"/>
        <v>8.7344917870984948E-39</v>
      </c>
      <c r="O710">
        <f t="shared" si="228"/>
        <v>0.90363352229409044</v>
      </c>
      <c r="P710">
        <f t="shared" si="229"/>
        <v>0.18723826197899676</v>
      </c>
      <c r="Q710">
        <f t="shared" si="225"/>
        <v>1.933127267235184E-26</v>
      </c>
      <c r="R710">
        <f t="shared" si="230"/>
        <v>0.81276173802100149</v>
      </c>
      <c r="T710">
        <f t="shared" si="219"/>
        <v>6.1447079515998144</v>
      </c>
      <c r="U710">
        <f t="shared" si="220"/>
        <v>5.5267798185428099</v>
      </c>
      <c r="W710">
        <f t="shared" si="226"/>
        <v>5.1084858009523321E-27</v>
      </c>
    </row>
    <row r="711" spans="1:23" x14ac:dyDescent="0.55000000000000004">
      <c r="A711">
        <v>708</v>
      </c>
      <c r="B711" s="3">
        <f t="shared" si="212"/>
        <v>44590</v>
      </c>
      <c r="C711">
        <f t="shared" si="213"/>
        <v>2.5</v>
      </c>
      <c r="D711">
        <f t="shared" si="214"/>
        <v>0.41666666666666663</v>
      </c>
      <c r="E711">
        <f t="shared" si="221"/>
        <v>0</v>
      </c>
      <c r="F711">
        <f t="shared" si="215"/>
        <v>0</v>
      </c>
      <c r="G711">
        <f t="shared" si="216"/>
        <v>0</v>
      </c>
      <c r="H711">
        <f t="shared" si="217"/>
        <v>0</v>
      </c>
      <c r="I711">
        <f t="shared" si="222"/>
        <v>0</v>
      </c>
      <c r="J711">
        <f t="shared" si="223"/>
        <v>2.5</v>
      </c>
      <c r="K711">
        <f t="shared" si="218"/>
        <v>0.41666666666666663</v>
      </c>
      <c r="M711">
        <f t="shared" si="227"/>
        <v>9.636647770590849E-2</v>
      </c>
      <c r="N711">
        <f t="shared" si="224"/>
        <v>7.6294565759461907E-39</v>
      </c>
      <c r="O711">
        <f t="shared" si="228"/>
        <v>0.90363352229409044</v>
      </c>
      <c r="P711">
        <f t="shared" si="229"/>
        <v>0.18723826197899676</v>
      </c>
      <c r="Q711">
        <f t="shared" si="225"/>
        <v>1.7617541350715379E-26</v>
      </c>
      <c r="R711">
        <f t="shared" si="230"/>
        <v>0.81276173802100149</v>
      </c>
      <c r="T711">
        <f t="shared" si="219"/>
        <v>6.1447079515998144</v>
      </c>
      <c r="U711">
        <f t="shared" si="220"/>
        <v>5.5267798185428099</v>
      </c>
      <c r="W711">
        <f t="shared" si="226"/>
        <v>4.6556148352580672E-27</v>
      </c>
    </row>
    <row r="712" spans="1:23" x14ac:dyDescent="0.55000000000000004">
      <c r="A712">
        <v>709</v>
      </c>
      <c r="B712" s="3">
        <f t="shared" si="212"/>
        <v>44591</v>
      </c>
      <c r="C712">
        <f t="shared" si="213"/>
        <v>2.5</v>
      </c>
      <c r="D712">
        <f t="shared" si="214"/>
        <v>0.41666666666666663</v>
      </c>
      <c r="E712">
        <f t="shared" si="221"/>
        <v>0</v>
      </c>
      <c r="F712">
        <f t="shared" si="215"/>
        <v>0</v>
      </c>
      <c r="G712">
        <f t="shared" si="216"/>
        <v>0</v>
      </c>
      <c r="H712">
        <f t="shared" si="217"/>
        <v>0</v>
      </c>
      <c r="I712">
        <f t="shared" si="222"/>
        <v>0</v>
      </c>
      <c r="J712">
        <f t="shared" si="223"/>
        <v>2.5</v>
      </c>
      <c r="K712">
        <f t="shared" si="218"/>
        <v>0.41666666666666663</v>
      </c>
      <c r="M712">
        <f t="shared" si="227"/>
        <v>9.636647770590849E-2</v>
      </c>
      <c r="N712">
        <f t="shared" si="224"/>
        <v>6.6642237537193739E-39</v>
      </c>
      <c r="O712">
        <f t="shared" si="228"/>
        <v>0.90363352229409044</v>
      </c>
      <c r="P712">
        <f t="shared" si="229"/>
        <v>0.18723826197899676</v>
      </c>
      <c r="Q712">
        <f t="shared" si="225"/>
        <v>1.6055733551784088E-26</v>
      </c>
      <c r="R712">
        <f t="shared" si="230"/>
        <v>0.81276173802100149</v>
      </c>
      <c r="T712">
        <f t="shared" si="219"/>
        <v>6.1447079515998144</v>
      </c>
      <c r="U712">
        <f t="shared" si="220"/>
        <v>5.5267798185428099</v>
      </c>
      <c r="W712">
        <f t="shared" si="226"/>
        <v>4.2428912086306198E-27</v>
      </c>
    </row>
    <row r="713" spans="1:23" x14ac:dyDescent="0.55000000000000004">
      <c r="A713">
        <v>710</v>
      </c>
      <c r="B713" s="3">
        <f t="shared" si="212"/>
        <v>44592</v>
      </c>
      <c r="C713">
        <f t="shared" si="213"/>
        <v>2.5</v>
      </c>
      <c r="D713">
        <f t="shared" si="214"/>
        <v>0.41666666666666663</v>
      </c>
      <c r="E713">
        <f t="shared" si="221"/>
        <v>0</v>
      </c>
      <c r="F713">
        <f t="shared" si="215"/>
        <v>0</v>
      </c>
      <c r="G713">
        <f t="shared" si="216"/>
        <v>0</v>
      </c>
      <c r="H713">
        <f t="shared" si="217"/>
        <v>0</v>
      </c>
      <c r="I713">
        <f t="shared" si="222"/>
        <v>0</v>
      </c>
      <c r="J713">
        <f t="shared" si="223"/>
        <v>2.5</v>
      </c>
      <c r="K713">
        <f t="shared" si="218"/>
        <v>0.41666666666666663</v>
      </c>
      <c r="M713">
        <f t="shared" si="227"/>
        <v>9.636647770590849E-2</v>
      </c>
      <c r="N713">
        <f t="shared" si="224"/>
        <v>5.821106365511972E-39</v>
      </c>
      <c r="O713">
        <f t="shared" si="228"/>
        <v>0.90363352229409044</v>
      </c>
      <c r="P713">
        <f t="shared" si="229"/>
        <v>0.18723826197899676</v>
      </c>
      <c r="Q713">
        <f t="shared" si="225"/>
        <v>1.4632381145250873E-26</v>
      </c>
      <c r="R713">
        <f t="shared" si="230"/>
        <v>0.81276173802100149</v>
      </c>
      <c r="T713">
        <f t="shared" si="219"/>
        <v>6.1447079515998144</v>
      </c>
      <c r="U713">
        <f t="shared" si="220"/>
        <v>5.5267798185428099</v>
      </c>
      <c r="W713">
        <f t="shared" si="226"/>
        <v>3.8667558303880002E-27</v>
      </c>
    </row>
    <row r="714" spans="1:23" x14ac:dyDescent="0.55000000000000004">
      <c r="A714">
        <v>711</v>
      </c>
      <c r="B714" s="3">
        <f t="shared" si="212"/>
        <v>44593</v>
      </c>
      <c r="C714">
        <f t="shared" si="213"/>
        <v>2.5</v>
      </c>
      <c r="D714">
        <f t="shared" si="214"/>
        <v>0.41666666666666663</v>
      </c>
      <c r="E714">
        <f t="shared" si="221"/>
        <v>0</v>
      </c>
      <c r="F714">
        <f t="shared" si="215"/>
        <v>0</v>
      </c>
      <c r="G714">
        <f t="shared" si="216"/>
        <v>0</v>
      </c>
      <c r="H714">
        <f t="shared" si="217"/>
        <v>0</v>
      </c>
      <c r="I714">
        <f t="shared" si="222"/>
        <v>0</v>
      </c>
      <c r="J714">
        <f t="shared" si="223"/>
        <v>2.5</v>
      </c>
      <c r="K714">
        <f t="shared" si="218"/>
        <v>0.41666666666666663</v>
      </c>
      <c r="M714">
        <f t="shared" si="227"/>
        <v>9.636647770590849E-2</v>
      </c>
      <c r="N714">
        <f t="shared" si="224"/>
        <v>5.0846551032582397E-39</v>
      </c>
      <c r="O714">
        <f t="shared" si="228"/>
        <v>0.90363352229409044</v>
      </c>
      <c r="P714">
        <f t="shared" si="229"/>
        <v>0.18723826197899676</v>
      </c>
      <c r="Q714">
        <f t="shared" si="225"/>
        <v>1.3335209960313648E-26</v>
      </c>
      <c r="R714">
        <f t="shared" si="230"/>
        <v>0.81276173802100149</v>
      </c>
      <c r="T714">
        <f t="shared" si="219"/>
        <v>6.1447079515998144</v>
      </c>
      <c r="U714">
        <f t="shared" si="220"/>
        <v>5.5267798185428099</v>
      </c>
      <c r="W714">
        <f t="shared" si="226"/>
        <v>3.5239651258145846E-27</v>
      </c>
    </row>
    <row r="715" spans="1:23" x14ac:dyDescent="0.55000000000000004">
      <c r="A715">
        <v>712</v>
      </c>
      <c r="B715" s="3">
        <f t="shared" si="212"/>
        <v>44594</v>
      </c>
      <c r="C715">
        <f t="shared" si="213"/>
        <v>2.5</v>
      </c>
      <c r="D715">
        <f t="shared" si="214"/>
        <v>0.41666666666666663</v>
      </c>
      <c r="E715">
        <f t="shared" si="221"/>
        <v>0</v>
      </c>
      <c r="F715">
        <f t="shared" si="215"/>
        <v>0</v>
      </c>
      <c r="G715">
        <f t="shared" si="216"/>
        <v>0</v>
      </c>
      <c r="H715">
        <f t="shared" si="217"/>
        <v>0</v>
      </c>
      <c r="I715">
        <f t="shared" si="222"/>
        <v>0</v>
      </c>
      <c r="J715">
        <f t="shared" si="223"/>
        <v>2.5</v>
      </c>
      <c r="K715">
        <f t="shared" si="218"/>
        <v>0.41666666666666663</v>
      </c>
      <c r="M715">
        <f t="shared" si="227"/>
        <v>9.636647770590849E-2</v>
      </c>
      <c r="N715">
        <f t="shared" si="224"/>
        <v>4.4413752121528541E-39</v>
      </c>
      <c r="O715">
        <f t="shared" si="228"/>
        <v>0.90363352229409044</v>
      </c>
      <c r="P715">
        <f t="shared" si="229"/>
        <v>0.18723826197899676</v>
      </c>
      <c r="Q715">
        <f t="shared" si="225"/>
        <v>1.2153033940300594E-26</v>
      </c>
      <c r="R715">
        <f t="shared" si="230"/>
        <v>0.81276173802100149</v>
      </c>
      <c r="T715">
        <f t="shared" si="219"/>
        <v>6.1447079515998144</v>
      </c>
      <c r="U715">
        <f t="shared" si="220"/>
        <v>5.5267798185428099</v>
      </c>
      <c r="W715">
        <f t="shared" si="226"/>
        <v>3.2115630654422029E-27</v>
      </c>
    </row>
    <row r="716" spans="1:23" x14ac:dyDescent="0.55000000000000004">
      <c r="A716">
        <v>713</v>
      </c>
      <c r="B716" s="3">
        <f t="shared" si="212"/>
        <v>44595</v>
      </c>
      <c r="C716">
        <f t="shared" si="213"/>
        <v>2.5</v>
      </c>
      <c r="D716">
        <f t="shared" si="214"/>
        <v>0.41666666666666663</v>
      </c>
      <c r="E716">
        <f t="shared" si="221"/>
        <v>0</v>
      </c>
      <c r="F716">
        <f t="shared" si="215"/>
        <v>0</v>
      </c>
      <c r="G716">
        <f t="shared" si="216"/>
        <v>0</v>
      </c>
      <c r="H716">
        <f t="shared" si="217"/>
        <v>0</v>
      </c>
      <c r="I716">
        <f t="shared" si="222"/>
        <v>0</v>
      </c>
      <c r="J716">
        <f t="shared" si="223"/>
        <v>2.5</v>
      </c>
      <c r="K716">
        <f t="shared" si="218"/>
        <v>0.41666666666666663</v>
      </c>
      <c r="M716">
        <f t="shared" si="227"/>
        <v>9.636647770590849E-2</v>
      </c>
      <c r="N716">
        <f t="shared" si="224"/>
        <v>3.8794792123630051E-39</v>
      </c>
      <c r="O716">
        <f t="shared" si="228"/>
        <v>0.90363352229409044</v>
      </c>
      <c r="P716">
        <f t="shared" si="229"/>
        <v>0.18723826197899676</v>
      </c>
      <c r="Q716">
        <f t="shared" si="225"/>
        <v>1.1075658680564513E-26</v>
      </c>
      <c r="R716">
        <f t="shared" si="230"/>
        <v>0.81276173802100149</v>
      </c>
      <c r="T716">
        <f t="shared" si="219"/>
        <v>6.1447079515998144</v>
      </c>
      <c r="U716">
        <f t="shared" si="220"/>
        <v>5.5267798185428099</v>
      </c>
      <c r="W716">
        <f t="shared" si="226"/>
        <v>2.9268556739557258E-27</v>
      </c>
    </row>
    <row r="717" spans="1:23" x14ac:dyDescent="0.55000000000000004">
      <c r="A717">
        <v>714</v>
      </c>
      <c r="B717" s="3">
        <f t="shared" si="212"/>
        <v>44596</v>
      </c>
      <c r="C717">
        <f t="shared" si="213"/>
        <v>2.5</v>
      </c>
      <c r="D717">
        <f t="shared" si="214"/>
        <v>0.41666666666666663</v>
      </c>
      <c r="E717">
        <f t="shared" si="221"/>
        <v>0</v>
      </c>
      <c r="F717">
        <f t="shared" si="215"/>
        <v>0</v>
      </c>
      <c r="G717">
        <f t="shared" si="216"/>
        <v>0</v>
      </c>
      <c r="H717">
        <f t="shared" si="217"/>
        <v>0</v>
      </c>
      <c r="I717">
        <f t="shared" si="222"/>
        <v>0</v>
      </c>
      <c r="J717">
        <f t="shared" si="223"/>
        <v>2.5</v>
      </c>
      <c r="K717">
        <f t="shared" si="218"/>
        <v>0.41666666666666663</v>
      </c>
      <c r="M717">
        <f t="shared" si="227"/>
        <v>9.636647770590849E-2</v>
      </c>
      <c r="N717">
        <f t="shared" si="224"/>
        <v>3.3886709048978019E-39</v>
      </c>
      <c r="O717">
        <f t="shared" si="228"/>
        <v>0.90363352229409044</v>
      </c>
      <c r="P717">
        <f t="shared" si="229"/>
        <v>0.18723826197899676</v>
      </c>
      <c r="Q717">
        <f t="shared" si="225"/>
        <v>1.0093793517812714E-26</v>
      </c>
      <c r="R717">
        <f t="shared" si="230"/>
        <v>0.81276173802100149</v>
      </c>
      <c r="T717">
        <f t="shared" si="219"/>
        <v>6.1447079515998144</v>
      </c>
      <c r="U717">
        <f t="shared" si="220"/>
        <v>5.5267798185428099</v>
      </c>
      <c r="W717">
        <f t="shared" si="226"/>
        <v>2.6673877989026195E-27</v>
      </c>
    </row>
    <row r="718" spans="1:23" x14ac:dyDescent="0.55000000000000004">
      <c r="A718">
        <v>715</v>
      </c>
      <c r="B718" s="3">
        <f t="shared" si="212"/>
        <v>44597</v>
      </c>
      <c r="C718">
        <f t="shared" si="213"/>
        <v>2.5</v>
      </c>
      <c r="D718">
        <f t="shared" si="214"/>
        <v>0.41666666666666663</v>
      </c>
      <c r="E718">
        <f t="shared" si="221"/>
        <v>0</v>
      </c>
      <c r="F718">
        <f t="shared" si="215"/>
        <v>0</v>
      </c>
      <c r="G718">
        <f t="shared" si="216"/>
        <v>0</v>
      </c>
      <c r="H718">
        <f t="shared" si="217"/>
        <v>0</v>
      </c>
      <c r="I718">
        <f t="shared" si="222"/>
        <v>0</v>
      </c>
      <c r="J718">
        <f t="shared" si="223"/>
        <v>2.5</v>
      </c>
      <c r="K718">
        <f t="shared" si="218"/>
        <v>0.41666666666666663</v>
      </c>
      <c r="M718">
        <f t="shared" si="227"/>
        <v>9.636647770590849E-2</v>
      </c>
      <c r="N718">
        <f t="shared" si="224"/>
        <v>2.9599567037521241E-39</v>
      </c>
      <c r="O718">
        <f t="shared" si="228"/>
        <v>0.90363352229409044</v>
      </c>
      <c r="P718">
        <f t="shared" si="229"/>
        <v>0.18723826197899676</v>
      </c>
      <c r="Q718">
        <f t="shared" si="225"/>
        <v>9.1989714127814765E-27</v>
      </c>
      <c r="R718">
        <f t="shared" si="230"/>
        <v>0.81276173802100149</v>
      </c>
      <c r="T718">
        <f t="shared" si="219"/>
        <v>6.1447079515998144</v>
      </c>
      <c r="U718">
        <f t="shared" si="220"/>
        <v>5.5267798185428099</v>
      </c>
      <c r="W718">
        <f t="shared" si="226"/>
        <v>2.4309219388732282E-27</v>
      </c>
    </row>
    <row r="719" spans="1:23" x14ac:dyDescent="0.55000000000000004">
      <c r="A719">
        <v>716</v>
      </c>
      <c r="B719" s="3">
        <f t="shared" si="212"/>
        <v>44598</v>
      </c>
      <c r="C719">
        <f t="shared" si="213"/>
        <v>2.5</v>
      </c>
      <c r="D719">
        <f t="shared" si="214"/>
        <v>0.41666666666666663</v>
      </c>
      <c r="E719">
        <f t="shared" si="221"/>
        <v>0</v>
      </c>
      <c r="F719">
        <f t="shared" si="215"/>
        <v>0</v>
      </c>
      <c r="G719">
        <f t="shared" si="216"/>
        <v>0</v>
      </c>
      <c r="H719">
        <f t="shared" si="217"/>
        <v>0</v>
      </c>
      <c r="I719">
        <f t="shared" si="222"/>
        <v>0</v>
      </c>
      <c r="J719">
        <f t="shared" si="223"/>
        <v>2.5</v>
      </c>
      <c r="K719">
        <f t="shared" si="218"/>
        <v>0.41666666666666663</v>
      </c>
      <c r="M719">
        <f t="shared" si="227"/>
        <v>9.636647770590849E-2</v>
      </c>
      <c r="N719">
        <f t="shared" si="224"/>
        <v>2.585480837169513E-39</v>
      </c>
      <c r="O719">
        <f t="shared" si="228"/>
        <v>0.90363352229409044</v>
      </c>
      <c r="P719">
        <f t="shared" si="229"/>
        <v>0.18723826197899676</v>
      </c>
      <c r="Q719">
        <f t="shared" si="225"/>
        <v>8.3834759353694303E-27</v>
      </c>
      <c r="R719">
        <f t="shared" si="230"/>
        <v>0.81276173802100149</v>
      </c>
      <c r="T719">
        <f t="shared" si="219"/>
        <v>6.1447079515998144</v>
      </c>
      <c r="U719">
        <f t="shared" si="220"/>
        <v>5.5267798185428099</v>
      </c>
      <c r="W719">
        <f t="shared" si="226"/>
        <v>2.2154189485782051E-27</v>
      </c>
    </row>
    <row r="720" spans="1:23" x14ac:dyDescent="0.55000000000000004">
      <c r="A720">
        <v>717</v>
      </c>
      <c r="B720" s="3">
        <f t="shared" si="212"/>
        <v>44599</v>
      </c>
      <c r="C720">
        <f t="shared" si="213"/>
        <v>2.5</v>
      </c>
      <c r="D720">
        <f t="shared" si="214"/>
        <v>0.41666666666666663</v>
      </c>
      <c r="E720">
        <f t="shared" si="221"/>
        <v>0</v>
      </c>
      <c r="F720">
        <f t="shared" si="215"/>
        <v>0</v>
      </c>
      <c r="G720">
        <f t="shared" si="216"/>
        <v>0</v>
      </c>
      <c r="H720">
        <f t="shared" si="217"/>
        <v>0</v>
      </c>
      <c r="I720">
        <f t="shared" si="222"/>
        <v>0</v>
      </c>
      <c r="J720">
        <f t="shared" si="223"/>
        <v>2.5</v>
      </c>
      <c r="K720">
        <f t="shared" si="218"/>
        <v>0.41666666666666663</v>
      </c>
      <c r="M720">
        <f t="shared" si="227"/>
        <v>9.636647770590849E-2</v>
      </c>
      <c r="N720">
        <f t="shared" si="224"/>
        <v>2.2583813982471565E-39</v>
      </c>
      <c r="O720">
        <f t="shared" si="228"/>
        <v>0.90363352229409044</v>
      </c>
      <c r="P720">
        <f t="shared" si="229"/>
        <v>0.18723826197899676</v>
      </c>
      <c r="Q720">
        <f t="shared" si="225"/>
        <v>7.6402747225917402E-27</v>
      </c>
      <c r="R720">
        <f t="shared" si="230"/>
        <v>0.81276173802100149</v>
      </c>
      <c r="T720">
        <f t="shared" si="219"/>
        <v>6.1447079515998144</v>
      </c>
      <c r="U720">
        <f t="shared" si="220"/>
        <v>5.5267798185428099</v>
      </c>
      <c r="W720">
        <f t="shared" si="226"/>
        <v>2.019020454434804E-27</v>
      </c>
    </row>
    <row r="721" spans="1:23" x14ac:dyDescent="0.55000000000000004">
      <c r="A721">
        <v>718</v>
      </c>
      <c r="B721" s="3">
        <f t="shared" si="212"/>
        <v>44600</v>
      </c>
      <c r="C721">
        <f t="shared" si="213"/>
        <v>2.5</v>
      </c>
      <c r="D721">
        <f t="shared" si="214"/>
        <v>0.41666666666666663</v>
      </c>
      <c r="E721">
        <f t="shared" si="221"/>
        <v>0</v>
      </c>
      <c r="F721">
        <f t="shared" si="215"/>
        <v>0</v>
      </c>
      <c r="G721">
        <f t="shared" si="216"/>
        <v>0</v>
      </c>
      <c r="H721">
        <f t="shared" si="217"/>
        <v>0</v>
      </c>
      <c r="I721">
        <f t="shared" si="222"/>
        <v>0</v>
      </c>
      <c r="J721">
        <f t="shared" si="223"/>
        <v>2.5</v>
      </c>
      <c r="K721">
        <f t="shared" si="218"/>
        <v>0.41666666666666663</v>
      </c>
      <c r="M721">
        <f t="shared" si="227"/>
        <v>9.636647770590849E-2</v>
      </c>
      <c r="N721">
        <f t="shared" si="224"/>
        <v>1.9726646071499736E-39</v>
      </c>
      <c r="O721">
        <f t="shared" si="228"/>
        <v>0.90363352229409044</v>
      </c>
      <c r="P721">
        <f t="shared" si="229"/>
        <v>0.18723826197899676</v>
      </c>
      <c r="Q721">
        <f t="shared" si="225"/>
        <v>6.9629588355348417E-27</v>
      </c>
      <c r="R721">
        <f t="shared" si="230"/>
        <v>0.81276173802100149</v>
      </c>
      <c r="T721">
        <f t="shared" si="219"/>
        <v>6.1447079515998144</v>
      </c>
      <c r="U721">
        <f t="shared" si="220"/>
        <v>5.5267798185428099</v>
      </c>
      <c r="W721">
        <f t="shared" si="226"/>
        <v>1.8400328290241773E-27</v>
      </c>
    </row>
    <row r="722" spans="1:23" x14ac:dyDescent="0.55000000000000004">
      <c r="A722">
        <v>719</v>
      </c>
      <c r="B722" s="3">
        <f t="shared" si="212"/>
        <v>44601</v>
      </c>
      <c r="C722">
        <f t="shared" si="213"/>
        <v>2.5</v>
      </c>
      <c r="D722">
        <f t="shared" si="214"/>
        <v>0.41666666666666663</v>
      </c>
      <c r="E722">
        <f t="shared" si="221"/>
        <v>0</v>
      </c>
      <c r="F722">
        <f t="shared" si="215"/>
        <v>0</v>
      </c>
      <c r="G722">
        <f t="shared" si="216"/>
        <v>0</v>
      </c>
      <c r="H722">
        <f t="shared" si="217"/>
        <v>0</v>
      </c>
      <c r="I722">
        <f t="shared" si="222"/>
        <v>0</v>
      </c>
      <c r="J722">
        <f t="shared" si="223"/>
        <v>2.5</v>
      </c>
      <c r="K722">
        <f t="shared" si="218"/>
        <v>0.41666666666666663</v>
      </c>
      <c r="M722">
        <f t="shared" si="227"/>
        <v>9.636647770590849E-2</v>
      </c>
      <c r="N722">
        <f t="shared" si="224"/>
        <v>1.7230949809108751E-39</v>
      </c>
      <c r="O722">
        <f t="shared" si="228"/>
        <v>0.90363352229409044</v>
      </c>
      <c r="P722">
        <f t="shared" si="229"/>
        <v>0.18723826197899676</v>
      </c>
      <c r="Q722">
        <f t="shared" si="225"/>
        <v>6.3456874923610534E-27</v>
      </c>
      <c r="R722">
        <f t="shared" si="230"/>
        <v>0.81276173802100149</v>
      </c>
      <c r="T722">
        <f t="shared" si="219"/>
        <v>6.1447079515998144</v>
      </c>
      <c r="U722">
        <f t="shared" si="220"/>
        <v>5.5267798185428099</v>
      </c>
      <c r="W722">
        <f t="shared" si="226"/>
        <v>1.6769125862246408E-27</v>
      </c>
    </row>
    <row r="723" spans="1:23" x14ac:dyDescent="0.55000000000000004">
      <c r="A723">
        <v>720</v>
      </c>
      <c r="B723" s="3">
        <f t="shared" si="212"/>
        <v>44602</v>
      </c>
      <c r="C723">
        <f t="shared" si="213"/>
        <v>2.5</v>
      </c>
      <c r="D723">
        <f t="shared" si="214"/>
        <v>0.41666666666666663</v>
      </c>
      <c r="E723">
        <f t="shared" si="221"/>
        <v>0</v>
      </c>
      <c r="F723">
        <f t="shared" si="215"/>
        <v>0</v>
      </c>
      <c r="G723">
        <f t="shared" si="216"/>
        <v>0</v>
      </c>
      <c r="H723">
        <f t="shared" si="217"/>
        <v>0</v>
      </c>
      <c r="I723">
        <f t="shared" si="222"/>
        <v>0</v>
      </c>
      <c r="J723">
        <f t="shared" si="223"/>
        <v>2.5</v>
      </c>
      <c r="K723">
        <f t="shared" si="218"/>
        <v>0.41666666666666663</v>
      </c>
      <c r="M723">
        <f t="shared" si="227"/>
        <v>9.636647770590849E-2</v>
      </c>
      <c r="N723">
        <f t="shared" si="224"/>
        <v>1.5050993982853589E-39</v>
      </c>
      <c r="O723">
        <f t="shared" si="228"/>
        <v>0.90363352229409044</v>
      </c>
      <c r="P723">
        <f t="shared" si="229"/>
        <v>0.18723826197899676</v>
      </c>
      <c r="Q723">
        <f t="shared" si="225"/>
        <v>5.7831377007723531E-27</v>
      </c>
      <c r="R723">
        <f t="shared" si="230"/>
        <v>0.81276173802100149</v>
      </c>
      <c r="T723">
        <f t="shared" si="219"/>
        <v>6.1447079515998144</v>
      </c>
      <c r="U723">
        <f t="shared" si="220"/>
        <v>5.5267798185428099</v>
      </c>
      <c r="W723">
        <f t="shared" si="226"/>
        <v>1.5282530710769534E-27</v>
      </c>
    </row>
    <row r="724" spans="1:23" x14ac:dyDescent="0.55000000000000004">
      <c r="A724">
        <v>721</v>
      </c>
      <c r="B724" s="3">
        <f t="shared" si="212"/>
        <v>44603</v>
      </c>
      <c r="C724">
        <f t="shared" si="213"/>
        <v>2.5</v>
      </c>
      <c r="D724">
        <f t="shared" si="214"/>
        <v>0.41666666666666663</v>
      </c>
      <c r="E724">
        <f t="shared" si="221"/>
        <v>0</v>
      </c>
      <c r="F724">
        <f t="shared" si="215"/>
        <v>0</v>
      </c>
      <c r="G724">
        <f t="shared" si="216"/>
        <v>0</v>
      </c>
      <c r="H724">
        <f t="shared" si="217"/>
        <v>0</v>
      </c>
      <c r="I724">
        <f t="shared" si="222"/>
        <v>0</v>
      </c>
      <c r="J724">
        <f t="shared" si="223"/>
        <v>2.5</v>
      </c>
      <c r="K724">
        <f t="shared" si="218"/>
        <v>0.41666666666666663</v>
      </c>
      <c r="M724">
        <f t="shared" si="227"/>
        <v>9.636647770590849E-2</v>
      </c>
      <c r="N724">
        <f t="shared" si="224"/>
        <v>1.3146833017419835E-39</v>
      </c>
      <c r="O724">
        <f t="shared" si="228"/>
        <v>0.90363352229409044</v>
      </c>
      <c r="P724">
        <f t="shared" si="229"/>
        <v>0.18723826197899676</v>
      </c>
      <c r="Q724">
        <f t="shared" si="225"/>
        <v>5.2704583555927221E-27</v>
      </c>
      <c r="R724">
        <f t="shared" si="230"/>
        <v>0.81276173802100149</v>
      </c>
      <c r="T724">
        <f t="shared" si="219"/>
        <v>6.1447079515998144</v>
      </c>
      <c r="U724">
        <f t="shared" si="220"/>
        <v>5.5267798185428099</v>
      </c>
      <c r="W724">
        <f t="shared" si="226"/>
        <v>1.3927723296026748E-27</v>
      </c>
    </row>
    <row r="725" spans="1:23" x14ac:dyDescent="0.55000000000000004">
      <c r="A725">
        <v>722</v>
      </c>
      <c r="B725" s="3">
        <f t="shared" si="212"/>
        <v>44604</v>
      </c>
      <c r="C725">
        <f t="shared" si="213"/>
        <v>2.5</v>
      </c>
      <c r="D725">
        <f t="shared" si="214"/>
        <v>0.41666666666666663</v>
      </c>
      <c r="E725">
        <f t="shared" si="221"/>
        <v>0</v>
      </c>
      <c r="F725">
        <f t="shared" si="215"/>
        <v>0</v>
      </c>
      <c r="G725">
        <f t="shared" si="216"/>
        <v>0</v>
      </c>
      <c r="H725">
        <f t="shared" si="217"/>
        <v>0</v>
      </c>
      <c r="I725">
        <f t="shared" si="222"/>
        <v>0</v>
      </c>
      <c r="J725">
        <f t="shared" si="223"/>
        <v>2.5</v>
      </c>
      <c r="K725">
        <f t="shared" si="218"/>
        <v>0.41666666666666663</v>
      </c>
      <c r="M725">
        <f t="shared" si="227"/>
        <v>9.636647770590849E-2</v>
      </c>
      <c r="N725">
        <f t="shared" si="224"/>
        <v>1.1483575010715066E-39</v>
      </c>
      <c r="O725">
        <f t="shared" si="228"/>
        <v>0.90363352229409044</v>
      </c>
      <c r="P725">
        <f t="shared" si="229"/>
        <v>0.18723826197899676</v>
      </c>
      <c r="Q725">
        <f t="shared" si="225"/>
        <v>4.8032284056330448E-27</v>
      </c>
      <c r="R725">
        <f t="shared" si="230"/>
        <v>0.81276173802100149</v>
      </c>
      <c r="T725">
        <f t="shared" si="219"/>
        <v>6.1447079515998144</v>
      </c>
      <c r="U725">
        <f t="shared" si="220"/>
        <v>5.5267798185428099</v>
      </c>
      <c r="W725">
        <f t="shared" si="226"/>
        <v>1.2693020539719137E-27</v>
      </c>
    </row>
    <row r="726" spans="1:23" x14ac:dyDescent="0.55000000000000004">
      <c r="A726">
        <v>723</v>
      </c>
      <c r="B726" s="3">
        <f t="shared" si="212"/>
        <v>44605</v>
      </c>
      <c r="C726">
        <f t="shared" si="213"/>
        <v>2.5</v>
      </c>
      <c r="D726">
        <f t="shared" si="214"/>
        <v>0.41666666666666663</v>
      </c>
      <c r="E726">
        <f t="shared" si="221"/>
        <v>0</v>
      </c>
      <c r="F726">
        <f t="shared" si="215"/>
        <v>0</v>
      </c>
      <c r="G726">
        <f t="shared" si="216"/>
        <v>0</v>
      </c>
      <c r="H726">
        <f t="shared" si="217"/>
        <v>0</v>
      </c>
      <c r="I726">
        <f t="shared" si="222"/>
        <v>0</v>
      </c>
      <c r="J726">
        <f t="shared" si="223"/>
        <v>2.5</v>
      </c>
      <c r="K726">
        <f t="shared" si="218"/>
        <v>0.41666666666666663</v>
      </c>
      <c r="M726">
        <f t="shared" si="227"/>
        <v>9.636647770590849E-2</v>
      </c>
      <c r="N726">
        <f t="shared" si="224"/>
        <v>1.0030742373618472E-39</v>
      </c>
      <c r="O726">
        <f t="shared" si="228"/>
        <v>0.90363352229409044</v>
      </c>
      <c r="P726">
        <f t="shared" si="229"/>
        <v>0.18723826197899676</v>
      </c>
      <c r="Q726">
        <f t="shared" si="225"/>
        <v>4.3774187290937366E-27</v>
      </c>
      <c r="R726">
        <f t="shared" si="230"/>
        <v>0.81276173802100149</v>
      </c>
      <c r="T726">
        <f t="shared" si="219"/>
        <v>6.1447079515998144</v>
      </c>
      <c r="U726">
        <f t="shared" si="220"/>
        <v>5.5267798185428099</v>
      </c>
      <c r="W726">
        <f t="shared" si="226"/>
        <v>1.156777507689958E-27</v>
      </c>
    </row>
    <row r="727" spans="1:23" x14ac:dyDescent="0.55000000000000004">
      <c r="A727">
        <v>724</v>
      </c>
      <c r="B727" s="3">
        <f t="shared" si="212"/>
        <v>44606</v>
      </c>
      <c r="C727">
        <f t="shared" si="213"/>
        <v>2.5</v>
      </c>
      <c r="D727">
        <f t="shared" si="214"/>
        <v>0.41666666666666663</v>
      </c>
      <c r="E727">
        <f t="shared" si="221"/>
        <v>0</v>
      </c>
      <c r="F727">
        <f t="shared" si="215"/>
        <v>0</v>
      </c>
      <c r="G727">
        <f t="shared" si="216"/>
        <v>0</v>
      </c>
      <c r="H727">
        <f t="shared" si="217"/>
        <v>0</v>
      </c>
      <c r="I727">
        <f t="shared" si="222"/>
        <v>0</v>
      </c>
      <c r="J727">
        <f t="shared" si="223"/>
        <v>2.5</v>
      </c>
      <c r="K727">
        <f t="shared" si="218"/>
        <v>0.41666666666666663</v>
      </c>
      <c r="M727">
        <f t="shared" si="227"/>
        <v>9.636647770590849E-2</v>
      </c>
      <c r="N727">
        <f t="shared" si="224"/>
        <v>8.7617133577324832E-40</v>
      </c>
      <c r="O727">
        <f t="shared" si="228"/>
        <v>0.90363352229409044</v>
      </c>
      <c r="P727">
        <f t="shared" si="229"/>
        <v>0.18723826197899676</v>
      </c>
      <c r="Q727">
        <f t="shared" si="225"/>
        <v>3.9893573887405383E-27</v>
      </c>
      <c r="R727">
        <f t="shared" si="230"/>
        <v>0.81276173802100149</v>
      </c>
      <c r="T727">
        <f t="shared" si="219"/>
        <v>6.1447079515998144</v>
      </c>
      <c r="U727">
        <f t="shared" si="220"/>
        <v>5.5267798185428099</v>
      </c>
      <c r="W727">
        <f t="shared" si="226"/>
        <v>1.054228343923408E-27</v>
      </c>
    </row>
    <row r="728" spans="1:23" x14ac:dyDescent="0.55000000000000004">
      <c r="A728">
        <v>725</v>
      </c>
      <c r="B728" s="3">
        <f t="shared" si="212"/>
        <v>44607</v>
      </c>
      <c r="C728">
        <f t="shared" si="213"/>
        <v>2.5</v>
      </c>
      <c r="D728">
        <f t="shared" si="214"/>
        <v>0.41666666666666663</v>
      </c>
      <c r="E728">
        <f t="shared" si="221"/>
        <v>0</v>
      </c>
      <c r="F728">
        <f t="shared" si="215"/>
        <v>0</v>
      </c>
      <c r="G728">
        <f t="shared" si="216"/>
        <v>0</v>
      </c>
      <c r="H728">
        <f t="shared" si="217"/>
        <v>0</v>
      </c>
      <c r="I728">
        <f t="shared" si="222"/>
        <v>0</v>
      </c>
      <c r="J728">
        <f t="shared" si="223"/>
        <v>2.5</v>
      </c>
      <c r="K728">
        <f t="shared" si="218"/>
        <v>0.41666666666666663</v>
      </c>
      <c r="M728">
        <f t="shared" si="227"/>
        <v>9.636647770590849E-2</v>
      </c>
      <c r="N728">
        <f t="shared" si="224"/>
        <v>7.6532342376743555E-40</v>
      </c>
      <c r="O728">
        <f t="shared" si="228"/>
        <v>0.90363352229409044</v>
      </c>
      <c r="P728">
        <f t="shared" si="229"/>
        <v>0.18723826197899676</v>
      </c>
      <c r="Q728">
        <f t="shared" si="225"/>
        <v>3.6356979672341347E-27</v>
      </c>
      <c r="R728">
        <f t="shared" si="230"/>
        <v>0.81276173802100149</v>
      </c>
      <c r="T728">
        <f t="shared" si="219"/>
        <v>6.1447079515998144</v>
      </c>
      <c r="U728">
        <f t="shared" si="220"/>
        <v>5.5267798185428099</v>
      </c>
      <c r="W728">
        <f t="shared" si="226"/>
        <v>9.6077023778834608E-28</v>
      </c>
    </row>
    <row r="729" spans="1:23" x14ac:dyDescent="0.55000000000000004">
      <c r="A729">
        <v>726</v>
      </c>
      <c r="B729" s="3">
        <f t="shared" si="212"/>
        <v>44608</v>
      </c>
      <c r="C729">
        <f t="shared" si="213"/>
        <v>2.5</v>
      </c>
      <c r="D729">
        <f t="shared" si="214"/>
        <v>0.41666666666666663</v>
      </c>
      <c r="E729">
        <f t="shared" si="221"/>
        <v>0</v>
      </c>
      <c r="F729">
        <f t="shared" si="215"/>
        <v>0</v>
      </c>
      <c r="G729">
        <f t="shared" si="216"/>
        <v>0</v>
      </c>
      <c r="H729">
        <f t="shared" si="217"/>
        <v>0</v>
      </c>
      <c r="I729">
        <f t="shared" si="222"/>
        <v>0</v>
      </c>
      <c r="J729">
        <f t="shared" si="223"/>
        <v>2.5</v>
      </c>
      <c r="K729">
        <f t="shared" si="218"/>
        <v>0.41666666666666663</v>
      </c>
      <c r="M729">
        <f t="shared" si="227"/>
        <v>9.636647770590849E-2</v>
      </c>
      <c r="N729">
        <f t="shared" si="224"/>
        <v>6.6849932091215214E-40</v>
      </c>
      <c r="O729">
        <f t="shared" si="228"/>
        <v>0.90363352229409044</v>
      </c>
      <c r="P729">
        <f t="shared" si="229"/>
        <v>0.18723826197899676</v>
      </c>
      <c r="Q729">
        <f t="shared" si="225"/>
        <v>3.3133907095557332E-27</v>
      </c>
      <c r="R729">
        <f t="shared" si="230"/>
        <v>0.81276173802100149</v>
      </c>
      <c r="T729">
        <f t="shared" si="219"/>
        <v>6.1447079515998144</v>
      </c>
      <c r="U729">
        <f t="shared" si="220"/>
        <v>5.5267798185428099</v>
      </c>
      <c r="W729">
        <f t="shared" si="226"/>
        <v>8.7559726044222066E-28</v>
      </c>
    </row>
    <row r="730" spans="1:23" x14ac:dyDescent="0.55000000000000004">
      <c r="A730">
        <v>727</v>
      </c>
      <c r="B730" s="3">
        <f t="shared" si="212"/>
        <v>44609</v>
      </c>
      <c r="C730">
        <f t="shared" si="213"/>
        <v>2.5</v>
      </c>
      <c r="D730">
        <f t="shared" si="214"/>
        <v>0.41666666666666663</v>
      </c>
      <c r="E730">
        <f t="shared" si="221"/>
        <v>0</v>
      </c>
      <c r="F730">
        <f t="shared" si="215"/>
        <v>0</v>
      </c>
      <c r="G730">
        <f t="shared" si="216"/>
        <v>0</v>
      </c>
      <c r="H730">
        <f t="shared" si="217"/>
        <v>0</v>
      </c>
      <c r="I730">
        <f t="shared" si="222"/>
        <v>0</v>
      </c>
      <c r="J730">
        <f t="shared" si="223"/>
        <v>2.5</v>
      </c>
      <c r="K730">
        <f t="shared" si="218"/>
        <v>0.41666666666666663</v>
      </c>
      <c r="M730">
        <f t="shared" si="227"/>
        <v>9.636647770590849E-2</v>
      </c>
      <c r="N730">
        <f t="shared" si="224"/>
        <v>5.8392481947058342E-40</v>
      </c>
      <c r="O730">
        <f t="shared" si="228"/>
        <v>0.90363352229409044</v>
      </c>
      <c r="P730">
        <f t="shared" si="229"/>
        <v>0.18723826197899676</v>
      </c>
      <c r="Q730">
        <f t="shared" si="225"/>
        <v>3.0196562236775154E-27</v>
      </c>
      <c r="R730">
        <f t="shared" si="230"/>
        <v>0.81276173802100149</v>
      </c>
      <c r="T730">
        <f t="shared" si="219"/>
        <v>6.1447079515998144</v>
      </c>
      <c r="U730">
        <f t="shared" si="220"/>
        <v>5.5267798185428099</v>
      </c>
      <c r="W730">
        <f t="shared" si="226"/>
        <v>7.9797492921800559E-28</v>
      </c>
    </row>
    <row r="731" spans="1:23" x14ac:dyDescent="0.55000000000000004">
      <c r="A731">
        <v>728</v>
      </c>
      <c r="B731" s="3">
        <f t="shared" si="212"/>
        <v>44610</v>
      </c>
      <c r="C731">
        <f t="shared" si="213"/>
        <v>2.5</v>
      </c>
      <c r="D731">
        <f t="shared" si="214"/>
        <v>0.41666666666666663</v>
      </c>
      <c r="E731">
        <f t="shared" si="221"/>
        <v>0</v>
      </c>
      <c r="F731">
        <f t="shared" si="215"/>
        <v>0</v>
      </c>
      <c r="G731">
        <f t="shared" si="216"/>
        <v>0</v>
      </c>
      <c r="H731">
        <f t="shared" si="217"/>
        <v>0</v>
      </c>
      <c r="I731">
        <f t="shared" si="222"/>
        <v>0</v>
      </c>
      <c r="J731">
        <f t="shared" si="223"/>
        <v>2.5</v>
      </c>
      <c r="K731">
        <f t="shared" si="218"/>
        <v>0.41666666666666663</v>
      </c>
      <c r="M731">
        <f t="shared" si="227"/>
        <v>9.636647770590849E-2</v>
      </c>
      <c r="N731">
        <f t="shared" si="224"/>
        <v>5.1005017376608563E-40</v>
      </c>
      <c r="O731">
        <f t="shared" si="228"/>
        <v>0.90363352229409044</v>
      </c>
      <c r="P731">
        <f t="shared" si="229"/>
        <v>0.18723826197899676</v>
      </c>
      <c r="Q731">
        <f t="shared" si="225"/>
        <v>2.7519615126876957E-27</v>
      </c>
      <c r="R731">
        <f t="shared" si="230"/>
        <v>0.81276173802100149</v>
      </c>
      <c r="T731">
        <f t="shared" si="219"/>
        <v>6.1447079515998144</v>
      </c>
      <c r="U731">
        <f t="shared" si="220"/>
        <v>5.5267798185428099</v>
      </c>
      <c r="W731">
        <f t="shared" si="226"/>
        <v>7.272338738690015E-28</v>
      </c>
    </row>
    <row r="732" spans="1:23" x14ac:dyDescent="0.55000000000000004">
      <c r="A732">
        <v>729</v>
      </c>
      <c r="B732" s="3">
        <f t="shared" si="212"/>
        <v>44611</v>
      </c>
      <c r="C732">
        <f t="shared" si="213"/>
        <v>2.5</v>
      </c>
      <c r="D732">
        <f t="shared" si="214"/>
        <v>0.41666666666666663</v>
      </c>
      <c r="E732">
        <f t="shared" si="221"/>
        <v>0</v>
      </c>
      <c r="F732">
        <f t="shared" si="215"/>
        <v>0</v>
      </c>
      <c r="G732">
        <f t="shared" si="216"/>
        <v>0</v>
      </c>
      <c r="H732">
        <f t="shared" si="217"/>
        <v>0</v>
      </c>
      <c r="I732">
        <f t="shared" si="222"/>
        <v>0</v>
      </c>
      <c r="J732">
        <f t="shared" si="223"/>
        <v>2.5</v>
      </c>
      <c r="K732">
        <f t="shared" si="218"/>
        <v>0.41666666666666663</v>
      </c>
      <c r="M732">
        <f t="shared" si="227"/>
        <v>9.636647770590849E-2</v>
      </c>
      <c r="N732">
        <f t="shared" si="224"/>
        <v>4.4552170259637312E-40</v>
      </c>
      <c r="O732">
        <f t="shared" si="228"/>
        <v>0.90363352229409044</v>
      </c>
      <c r="P732">
        <f t="shared" si="229"/>
        <v>0.18723826197899676</v>
      </c>
      <c r="Q732">
        <f t="shared" si="225"/>
        <v>2.5079981316850529E-27</v>
      </c>
      <c r="R732">
        <f t="shared" si="230"/>
        <v>0.81276173802100149</v>
      </c>
      <c r="T732">
        <f t="shared" si="219"/>
        <v>6.1447079515998144</v>
      </c>
      <c r="U732">
        <f t="shared" si="220"/>
        <v>5.5267798185428099</v>
      </c>
      <c r="W732">
        <f t="shared" si="226"/>
        <v>6.6276406430561989E-28</v>
      </c>
    </row>
    <row r="733" spans="1:23" x14ac:dyDescent="0.55000000000000004">
      <c r="A733">
        <v>730</v>
      </c>
      <c r="B733" s="3">
        <f t="shared" si="212"/>
        <v>44612</v>
      </c>
      <c r="C733">
        <f t="shared" si="213"/>
        <v>2.5</v>
      </c>
      <c r="D733">
        <f t="shared" si="214"/>
        <v>0.41666666666666663</v>
      </c>
      <c r="E733">
        <f t="shared" si="221"/>
        <v>0</v>
      </c>
      <c r="F733">
        <f t="shared" si="215"/>
        <v>0</v>
      </c>
      <c r="G733">
        <f t="shared" si="216"/>
        <v>0</v>
      </c>
      <c r="H733">
        <f t="shared" si="217"/>
        <v>0</v>
      </c>
      <c r="I733">
        <f t="shared" si="222"/>
        <v>0</v>
      </c>
      <c r="J733">
        <f t="shared" si="223"/>
        <v>2.5</v>
      </c>
      <c r="K733">
        <f t="shared" si="218"/>
        <v>0.41666666666666663</v>
      </c>
      <c r="M733">
        <f t="shared" si="227"/>
        <v>9.636647770590849E-2</v>
      </c>
      <c r="N733">
        <f t="shared" si="224"/>
        <v>3.8915698433895747E-40</v>
      </c>
      <c r="O733">
        <f t="shared" si="228"/>
        <v>0.90363352229409044</v>
      </c>
      <c r="P733">
        <f t="shared" si="229"/>
        <v>0.18723826197899676</v>
      </c>
      <c r="Q733">
        <f t="shared" si="225"/>
        <v>2.2856622810805775E-27</v>
      </c>
      <c r="R733">
        <f t="shared" si="230"/>
        <v>0.81276173802100149</v>
      </c>
      <c r="T733">
        <f t="shared" si="219"/>
        <v>6.1447079515998144</v>
      </c>
      <c r="U733">
        <f t="shared" si="220"/>
        <v>5.5267798185428099</v>
      </c>
      <c r="W733">
        <f t="shared" si="226"/>
        <v>6.0400955004748342E-28</v>
      </c>
    </row>
    <row r="734" spans="1:23" x14ac:dyDescent="0.55000000000000004">
      <c r="A734">
        <v>731</v>
      </c>
      <c r="B734" s="3">
        <f t="shared" si="212"/>
        <v>44613</v>
      </c>
      <c r="C734">
        <f t="shared" si="213"/>
        <v>2.5</v>
      </c>
      <c r="D734">
        <f t="shared" si="214"/>
        <v>0.41666666666666663</v>
      </c>
      <c r="E734">
        <f t="shared" si="221"/>
        <v>0</v>
      </c>
      <c r="F734">
        <f t="shared" si="215"/>
        <v>0</v>
      </c>
      <c r="G734">
        <f t="shared" si="216"/>
        <v>0</v>
      </c>
      <c r="H734">
        <f t="shared" si="217"/>
        <v>0</v>
      </c>
      <c r="I734">
        <f t="shared" si="222"/>
        <v>0</v>
      </c>
      <c r="J734">
        <f t="shared" si="223"/>
        <v>2.5</v>
      </c>
      <c r="K734">
        <f t="shared" si="218"/>
        <v>0.41666666666666663</v>
      </c>
      <c r="M734">
        <f t="shared" si="227"/>
        <v>9.636647770590849E-2</v>
      </c>
      <c r="N734">
        <f t="shared" si="224"/>
        <v>3.3992319022221399E-40</v>
      </c>
      <c r="O734">
        <f t="shared" si="228"/>
        <v>0.90363352229409044</v>
      </c>
      <c r="P734">
        <f t="shared" si="229"/>
        <v>0.18723826197899676</v>
      </c>
      <c r="Q734">
        <f t="shared" si="225"/>
        <v>2.0830366646423463E-27</v>
      </c>
      <c r="R734">
        <f t="shared" si="230"/>
        <v>0.81276173802100149</v>
      </c>
      <c r="T734">
        <f t="shared" si="219"/>
        <v>6.1447079515998144</v>
      </c>
      <c r="U734">
        <f t="shared" si="220"/>
        <v>5.5267798185428099</v>
      </c>
      <c r="W734">
        <f t="shared" si="226"/>
        <v>5.5046366602690562E-28</v>
      </c>
    </row>
    <row r="735" spans="1:23" x14ac:dyDescent="0.55000000000000004">
      <c r="A735">
        <v>732</v>
      </c>
      <c r="B735" s="3">
        <f t="shared" si="212"/>
        <v>44614</v>
      </c>
      <c r="C735">
        <f t="shared" si="213"/>
        <v>2.5</v>
      </c>
      <c r="D735">
        <f t="shared" si="214"/>
        <v>0.41666666666666663</v>
      </c>
      <c r="E735">
        <f t="shared" si="221"/>
        <v>0</v>
      </c>
      <c r="F735">
        <f t="shared" si="215"/>
        <v>0</v>
      </c>
      <c r="G735">
        <f t="shared" si="216"/>
        <v>0</v>
      </c>
      <c r="H735">
        <f t="shared" si="217"/>
        <v>0</v>
      </c>
      <c r="I735">
        <f t="shared" si="222"/>
        <v>0</v>
      </c>
      <c r="J735">
        <f t="shared" si="223"/>
        <v>2.5</v>
      </c>
      <c r="K735">
        <f t="shared" si="218"/>
        <v>0.41666666666666663</v>
      </c>
      <c r="M735">
        <f t="shared" si="227"/>
        <v>9.636647770590849E-2</v>
      </c>
      <c r="N735">
        <f t="shared" si="224"/>
        <v>2.9691815874029093E-40</v>
      </c>
      <c r="O735">
        <f t="shared" si="228"/>
        <v>0.90363352229409044</v>
      </c>
      <c r="P735">
        <f t="shared" si="229"/>
        <v>0.18723826197899676</v>
      </c>
      <c r="Q735">
        <f t="shared" si="225"/>
        <v>1.8983739558378547E-27</v>
      </c>
      <c r="R735">
        <f t="shared" si="230"/>
        <v>0.81276173802100149</v>
      </c>
      <c r="T735">
        <f t="shared" si="219"/>
        <v>6.1447079515998144</v>
      </c>
      <c r="U735">
        <f t="shared" si="220"/>
        <v>5.5267798185428099</v>
      </c>
      <c r="W735">
        <f t="shared" si="226"/>
        <v>5.0166466340136501E-28</v>
      </c>
    </row>
    <row r="736" spans="1:23" x14ac:dyDescent="0.55000000000000004">
      <c r="A736">
        <v>733</v>
      </c>
      <c r="B736" s="3">
        <f t="shared" si="212"/>
        <v>44615</v>
      </c>
      <c r="C736">
        <f t="shared" si="213"/>
        <v>2.5</v>
      </c>
      <c r="D736">
        <f t="shared" si="214"/>
        <v>0.41666666666666663</v>
      </c>
      <c r="E736">
        <f t="shared" si="221"/>
        <v>0</v>
      </c>
      <c r="F736">
        <f t="shared" si="215"/>
        <v>0</v>
      </c>
      <c r="G736">
        <f t="shared" si="216"/>
        <v>0</v>
      </c>
      <c r="H736">
        <f t="shared" si="217"/>
        <v>0</v>
      </c>
      <c r="I736">
        <f t="shared" si="222"/>
        <v>0</v>
      </c>
      <c r="J736">
        <f t="shared" si="223"/>
        <v>2.5</v>
      </c>
      <c r="K736">
        <f t="shared" si="218"/>
        <v>0.41666666666666663</v>
      </c>
      <c r="M736">
        <f t="shared" si="227"/>
        <v>9.636647770590849E-2</v>
      </c>
      <c r="N736">
        <f t="shared" si="224"/>
        <v>2.5935386441887814E-40</v>
      </c>
      <c r="O736">
        <f t="shared" si="228"/>
        <v>0.90363352229409044</v>
      </c>
      <c r="P736">
        <f t="shared" si="229"/>
        <v>0.18723826197899676</v>
      </c>
      <c r="Q736">
        <f t="shared" si="225"/>
        <v>1.7300817298970758E-27</v>
      </c>
      <c r="R736">
        <f t="shared" si="230"/>
        <v>0.81276173802100149</v>
      </c>
      <c r="T736">
        <f t="shared" si="219"/>
        <v>6.1447079515998144</v>
      </c>
      <c r="U736">
        <f t="shared" si="220"/>
        <v>5.5267798185428099</v>
      </c>
      <c r="W736">
        <f t="shared" si="226"/>
        <v>4.5719172769761662E-28</v>
      </c>
    </row>
    <row r="737" spans="1:23" x14ac:dyDescent="0.55000000000000004">
      <c r="A737">
        <v>734</v>
      </c>
      <c r="B737" s="3">
        <f t="shared" si="212"/>
        <v>44616</v>
      </c>
      <c r="C737">
        <f t="shared" si="213"/>
        <v>2.5</v>
      </c>
      <c r="D737">
        <f t="shared" si="214"/>
        <v>0.41666666666666663</v>
      </c>
      <c r="E737">
        <f t="shared" si="221"/>
        <v>0</v>
      </c>
      <c r="F737">
        <f t="shared" si="215"/>
        <v>0</v>
      </c>
      <c r="G737">
        <f t="shared" si="216"/>
        <v>0</v>
      </c>
      <c r="H737">
        <f t="shared" si="217"/>
        <v>0</v>
      </c>
      <c r="I737">
        <f t="shared" si="222"/>
        <v>0</v>
      </c>
      <c r="J737">
        <f t="shared" si="223"/>
        <v>2.5</v>
      </c>
      <c r="K737">
        <f t="shared" si="218"/>
        <v>0.41666666666666663</v>
      </c>
      <c r="M737">
        <f t="shared" si="227"/>
        <v>9.636647770590849E-2</v>
      </c>
      <c r="N737">
        <f t="shared" si="224"/>
        <v>2.2654197801300804E-40</v>
      </c>
      <c r="O737">
        <f t="shared" si="228"/>
        <v>0.90363352229409044</v>
      </c>
      <c r="P737">
        <f t="shared" si="229"/>
        <v>0.18723826197899676</v>
      </c>
      <c r="Q737">
        <f t="shared" si="225"/>
        <v>1.57670873165904E-27</v>
      </c>
      <c r="R737">
        <f t="shared" si="230"/>
        <v>0.81276173802100149</v>
      </c>
      <c r="T737">
        <f t="shared" si="219"/>
        <v>6.1447079515998144</v>
      </c>
      <c r="U737">
        <f t="shared" si="220"/>
        <v>5.5267798185428099</v>
      </c>
      <c r="W737">
        <f t="shared" si="226"/>
        <v>4.1666134995021236E-28</v>
      </c>
    </row>
    <row r="738" spans="1:23" x14ac:dyDescent="0.55000000000000004">
      <c r="A738">
        <v>735</v>
      </c>
      <c r="B738" s="3">
        <f t="shared" si="212"/>
        <v>44617</v>
      </c>
      <c r="C738">
        <f t="shared" si="213"/>
        <v>2.5</v>
      </c>
      <c r="D738">
        <f t="shared" si="214"/>
        <v>0.41666666666666663</v>
      </c>
      <c r="E738">
        <f t="shared" si="221"/>
        <v>0</v>
      </c>
      <c r="F738">
        <f t="shared" si="215"/>
        <v>0</v>
      </c>
      <c r="G738">
        <f t="shared" si="216"/>
        <v>0</v>
      </c>
      <c r="H738">
        <f t="shared" si="217"/>
        <v>0</v>
      </c>
      <c r="I738">
        <f t="shared" si="222"/>
        <v>0</v>
      </c>
      <c r="J738">
        <f t="shared" si="223"/>
        <v>2.5</v>
      </c>
      <c r="K738">
        <f t="shared" si="218"/>
        <v>0.41666666666666663</v>
      </c>
      <c r="M738">
        <f t="shared" si="227"/>
        <v>9.636647770590849E-2</v>
      </c>
      <c r="N738">
        <f t="shared" si="224"/>
        <v>1.9788125354152459E-40</v>
      </c>
      <c r="O738">
        <f t="shared" si="228"/>
        <v>0.90363352229409044</v>
      </c>
      <c r="P738">
        <f t="shared" si="229"/>
        <v>0.18723826197899676</v>
      </c>
      <c r="Q738">
        <f t="shared" si="225"/>
        <v>1.4369323607837612E-27</v>
      </c>
      <c r="R738">
        <f t="shared" si="230"/>
        <v>0.81276173802100149</v>
      </c>
      <c r="T738">
        <f t="shared" si="219"/>
        <v>6.1447079515998144</v>
      </c>
      <c r="U738">
        <f t="shared" si="220"/>
        <v>5.5267798185428099</v>
      </c>
      <c r="W738">
        <f t="shared" si="226"/>
        <v>3.7972401954121873E-28</v>
      </c>
    </row>
    <row r="739" spans="1:23" x14ac:dyDescent="0.55000000000000004">
      <c r="A739">
        <v>736</v>
      </c>
      <c r="B739" s="3">
        <f t="shared" si="212"/>
        <v>44618</v>
      </c>
      <c r="C739">
        <f t="shared" si="213"/>
        <v>2.5</v>
      </c>
      <c r="D739">
        <f t="shared" si="214"/>
        <v>0.41666666666666663</v>
      </c>
      <c r="E739">
        <f t="shared" si="221"/>
        <v>0</v>
      </c>
      <c r="F739">
        <f t="shared" si="215"/>
        <v>0</v>
      </c>
      <c r="G739">
        <f t="shared" si="216"/>
        <v>0</v>
      </c>
      <c r="H739">
        <f t="shared" si="217"/>
        <v>0</v>
      </c>
      <c r="I739">
        <f t="shared" si="222"/>
        <v>0</v>
      </c>
      <c r="J739">
        <f t="shared" si="223"/>
        <v>2.5</v>
      </c>
      <c r="K739">
        <f t="shared" si="218"/>
        <v>0.41666666666666663</v>
      </c>
      <c r="M739">
        <f t="shared" si="227"/>
        <v>9.636647770590849E-2</v>
      </c>
      <c r="N739">
        <f t="shared" si="224"/>
        <v>1.7284651103786488E-40</v>
      </c>
      <c r="O739">
        <f t="shared" si="228"/>
        <v>0.90363352229409044</v>
      </c>
      <c r="P739">
        <f t="shared" si="229"/>
        <v>0.18723826197899676</v>
      </c>
      <c r="Q739">
        <f t="shared" si="225"/>
        <v>1.3095472664091877E-27</v>
      </c>
      <c r="R739">
        <f t="shared" si="230"/>
        <v>0.81276173802100149</v>
      </c>
      <c r="T739">
        <f t="shared" si="219"/>
        <v>6.1447079515998144</v>
      </c>
      <c r="U739">
        <f t="shared" si="220"/>
        <v>5.5267798185428099</v>
      </c>
      <c r="W739">
        <f t="shared" si="226"/>
        <v>3.460612102220891E-28</v>
      </c>
    </row>
    <row r="740" spans="1:23" x14ac:dyDescent="0.55000000000000004">
      <c r="A740">
        <v>737</v>
      </c>
      <c r="B740" s="3">
        <f t="shared" si="212"/>
        <v>44619</v>
      </c>
      <c r="C740">
        <f t="shared" si="213"/>
        <v>2.5</v>
      </c>
      <c r="D740">
        <f t="shared" si="214"/>
        <v>0.41666666666666663</v>
      </c>
      <c r="E740">
        <f t="shared" si="221"/>
        <v>0</v>
      </c>
      <c r="F740">
        <f t="shared" si="215"/>
        <v>0</v>
      </c>
      <c r="G740">
        <f t="shared" si="216"/>
        <v>0</v>
      </c>
      <c r="H740">
        <f t="shared" si="217"/>
        <v>0</v>
      </c>
      <c r="I740">
        <f t="shared" si="222"/>
        <v>0</v>
      </c>
      <c r="J740">
        <f t="shared" si="223"/>
        <v>2.5</v>
      </c>
      <c r="K740">
        <f t="shared" si="218"/>
        <v>0.41666666666666663</v>
      </c>
      <c r="M740">
        <f t="shared" si="227"/>
        <v>9.636647770590849E-2</v>
      </c>
      <c r="N740">
        <f t="shared" si="224"/>
        <v>1.5097901313675176E-40</v>
      </c>
      <c r="O740">
        <f t="shared" si="228"/>
        <v>0.90363352229409044</v>
      </c>
      <c r="P740">
        <f t="shared" si="229"/>
        <v>0.18723826197899676</v>
      </c>
      <c r="Q740">
        <f t="shared" si="225"/>
        <v>1.1934549529000742E-27</v>
      </c>
      <c r="R740">
        <f t="shared" si="230"/>
        <v>0.81276173802100149</v>
      </c>
      <c r="T740">
        <f t="shared" si="219"/>
        <v>6.1447079515998144</v>
      </c>
      <c r="U740">
        <f t="shared" si="220"/>
        <v>5.5267798185428099</v>
      </c>
      <c r="W740">
        <f t="shared" si="226"/>
        <v>3.1538263332687932E-28</v>
      </c>
    </row>
    <row r="741" spans="1:23" x14ac:dyDescent="0.55000000000000004">
      <c r="A741">
        <v>738</v>
      </c>
      <c r="B741" s="3">
        <f t="shared" si="212"/>
        <v>44620</v>
      </c>
      <c r="C741">
        <f t="shared" si="213"/>
        <v>2.5</v>
      </c>
      <c r="D741">
        <f t="shared" si="214"/>
        <v>0.41666666666666663</v>
      </c>
      <c r="E741">
        <f t="shared" si="221"/>
        <v>0</v>
      </c>
      <c r="F741">
        <f t="shared" si="215"/>
        <v>0</v>
      </c>
      <c r="G741">
        <f t="shared" si="216"/>
        <v>0</v>
      </c>
      <c r="H741">
        <f t="shared" si="217"/>
        <v>0</v>
      </c>
      <c r="I741">
        <f t="shared" si="222"/>
        <v>0</v>
      </c>
      <c r="J741">
        <f t="shared" si="223"/>
        <v>2.5</v>
      </c>
      <c r="K741">
        <f t="shared" si="218"/>
        <v>0.41666666666666663</v>
      </c>
      <c r="M741">
        <f t="shared" si="227"/>
        <v>9.636647770590849E-2</v>
      </c>
      <c r="N741">
        <f t="shared" si="224"/>
        <v>1.3187805915708599E-40</v>
      </c>
      <c r="O741">
        <f t="shared" si="228"/>
        <v>0.90363352229409044</v>
      </c>
      <c r="P741">
        <f t="shared" si="229"/>
        <v>0.18723826197899676</v>
      </c>
      <c r="Q741">
        <f t="shared" si="225"/>
        <v>1.0876543070547432E-27</v>
      </c>
      <c r="R741">
        <f t="shared" si="230"/>
        <v>0.81276173802100149</v>
      </c>
      <c r="T741">
        <f t="shared" si="219"/>
        <v>6.1447079515998144</v>
      </c>
      <c r="U741">
        <f t="shared" si="220"/>
        <v>5.5267798185428099</v>
      </c>
      <c r="W741">
        <f t="shared" si="226"/>
        <v>2.8742373449010116E-28</v>
      </c>
    </row>
    <row r="742" spans="1:23" x14ac:dyDescent="0.55000000000000004">
      <c r="A742">
        <v>739</v>
      </c>
      <c r="B742" s="3">
        <f t="shared" si="212"/>
        <v>44621</v>
      </c>
      <c r="C742">
        <f t="shared" si="213"/>
        <v>2.5</v>
      </c>
      <c r="D742">
        <f t="shared" si="214"/>
        <v>0.41666666666666663</v>
      </c>
      <c r="E742">
        <f t="shared" si="221"/>
        <v>0</v>
      </c>
      <c r="F742">
        <f t="shared" si="215"/>
        <v>0</v>
      </c>
      <c r="G742">
        <f t="shared" si="216"/>
        <v>0</v>
      </c>
      <c r="H742">
        <f t="shared" si="217"/>
        <v>0</v>
      </c>
      <c r="I742">
        <f t="shared" si="222"/>
        <v>0</v>
      </c>
      <c r="J742">
        <f t="shared" si="223"/>
        <v>2.5</v>
      </c>
      <c r="K742">
        <f t="shared" si="218"/>
        <v>0.41666666666666663</v>
      </c>
      <c r="M742">
        <f t="shared" si="227"/>
        <v>9.636647770590849E-2</v>
      </c>
      <c r="N742">
        <f t="shared" si="224"/>
        <v>1.1519364265076325E-40</v>
      </c>
      <c r="O742">
        <f t="shared" si="228"/>
        <v>0.90363352229409044</v>
      </c>
      <c r="P742">
        <f t="shared" si="229"/>
        <v>0.18723826197899676</v>
      </c>
      <c r="Q742">
        <f t="shared" si="225"/>
        <v>9.9123296508182779E-28</v>
      </c>
      <c r="R742">
        <f t="shared" si="230"/>
        <v>0.81276173802100149</v>
      </c>
      <c r="T742">
        <f t="shared" si="219"/>
        <v>6.1447079515998144</v>
      </c>
      <c r="U742">
        <f t="shared" si="220"/>
        <v>5.5267798185428099</v>
      </c>
      <c r="W742">
        <f t="shared" si="226"/>
        <v>2.6194341228235062E-28</v>
      </c>
    </row>
    <row r="743" spans="1:23" x14ac:dyDescent="0.55000000000000004">
      <c r="A743">
        <v>740</v>
      </c>
      <c r="B743" s="3">
        <f t="shared" si="212"/>
        <v>44622</v>
      </c>
      <c r="C743">
        <f t="shared" si="213"/>
        <v>2.5</v>
      </c>
      <c r="D743">
        <f t="shared" si="214"/>
        <v>0.41666666666666663</v>
      </c>
      <c r="E743">
        <f t="shared" si="221"/>
        <v>0</v>
      </c>
      <c r="F743">
        <f t="shared" si="215"/>
        <v>0</v>
      </c>
      <c r="G743">
        <f t="shared" si="216"/>
        <v>0</v>
      </c>
      <c r="H743">
        <f t="shared" si="217"/>
        <v>0</v>
      </c>
      <c r="I743">
        <f t="shared" si="222"/>
        <v>0</v>
      </c>
      <c r="J743">
        <f t="shared" si="223"/>
        <v>2.5</v>
      </c>
      <c r="K743">
        <f t="shared" si="218"/>
        <v>0.41666666666666663</v>
      </c>
      <c r="M743">
        <f t="shared" si="227"/>
        <v>9.636647770590849E-2</v>
      </c>
      <c r="N743">
        <f t="shared" si="224"/>
        <v>1.0062003787412236E-40</v>
      </c>
      <c r="O743">
        <f t="shared" si="228"/>
        <v>0.90363352229409044</v>
      </c>
      <c r="P743">
        <f t="shared" si="229"/>
        <v>0.18723826197899676</v>
      </c>
      <c r="Q743">
        <f t="shared" si="225"/>
        <v>9.0335944490077683E-28</v>
      </c>
      <c r="R743">
        <f t="shared" si="230"/>
        <v>0.81276173802100149</v>
      </c>
      <c r="T743">
        <f t="shared" si="219"/>
        <v>6.1447079515998144</v>
      </c>
      <c r="U743">
        <f t="shared" si="220"/>
        <v>5.5267798185428099</v>
      </c>
      <c r="W743">
        <f t="shared" si="226"/>
        <v>2.3872193909054014E-28</v>
      </c>
    </row>
    <row r="744" spans="1:23" x14ac:dyDescent="0.55000000000000004">
      <c r="A744">
        <v>741</v>
      </c>
      <c r="B744" s="3">
        <f t="shared" si="212"/>
        <v>44623</v>
      </c>
      <c r="C744">
        <f t="shared" si="213"/>
        <v>2.5</v>
      </c>
      <c r="D744">
        <f t="shared" si="214"/>
        <v>0.41666666666666663</v>
      </c>
      <c r="E744">
        <f t="shared" si="221"/>
        <v>0</v>
      </c>
      <c r="F744">
        <f t="shared" si="215"/>
        <v>0</v>
      </c>
      <c r="G744">
        <f t="shared" si="216"/>
        <v>0</v>
      </c>
      <c r="H744">
        <f t="shared" si="217"/>
        <v>0</v>
      </c>
      <c r="I744">
        <f t="shared" si="222"/>
        <v>0</v>
      </c>
      <c r="J744">
        <f t="shared" si="223"/>
        <v>2.5</v>
      </c>
      <c r="K744">
        <f t="shared" si="218"/>
        <v>0.41666666666666663</v>
      </c>
      <c r="M744">
        <f t="shared" si="227"/>
        <v>9.636647770590849E-2</v>
      </c>
      <c r="N744">
        <f t="shared" si="224"/>
        <v>8.7890197660337092E-41</v>
      </c>
      <c r="O744">
        <f t="shared" si="228"/>
        <v>0.90363352229409044</v>
      </c>
      <c r="P744">
        <f t="shared" si="229"/>
        <v>0.18723826197899676</v>
      </c>
      <c r="Q744">
        <f t="shared" si="225"/>
        <v>8.2327597591961934E-28</v>
      </c>
      <c r="R744">
        <f t="shared" si="230"/>
        <v>0.81276173802100149</v>
      </c>
      <c r="T744">
        <f t="shared" si="219"/>
        <v>6.1447079515998144</v>
      </c>
      <c r="U744">
        <f t="shared" si="220"/>
        <v>5.5267798185428099</v>
      </c>
      <c r="W744">
        <f t="shared" si="226"/>
        <v>2.1755906631360369E-28</v>
      </c>
    </row>
    <row r="745" spans="1:23" x14ac:dyDescent="0.55000000000000004">
      <c r="A745">
        <v>742</v>
      </c>
      <c r="B745" s="3">
        <f t="shared" si="212"/>
        <v>44624</v>
      </c>
      <c r="C745">
        <f t="shared" si="213"/>
        <v>2.5</v>
      </c>
      <c r="D745">
        <f t="shared" si="214"/>
        <v>0.41666666666666663</v>
      </c>
      <c r="E745">
        <f t="shared" si="221"/>
        <v>0</v>
      </c>
      <c r="F745">
        <f t="shared" si="215"/>
        <v>0</v>
      </c>
      <c r="G745">
        <f t="shared" si="216"/>
        <v>0</v>
      </c>
      <c r="H745">
        <f t="shared" si="217"/>
        <v>0</v>
      </c>
      <c r="I745">
        <f t="shared" si="222"/>
        <v>0</v>
      </c>
      <c r="J745">
        <f t="shared" si="223"/>
        <v>2.5</v>
      </c>
      <c r="K745">
        <f t="shared" si="218"/>
        <v>0.41666666666666663</v>
      </c>
      <c r="M745">
        <f t="shared" si="227"/>
        <v>9.636647770590849E-2</v>
      </c>
      <c r="N745">
        <f t="shared" si="224"/>
        <v>7.6770860039198731E-41</v>
      </c>
      <c r="O745">
        <f t="shared" si="228"/>
        <v>0.90363352229409044</v>
      </c>
      <c r="P745">
        <f t="shared" si="229"/>
        <v>0.18723826197899676</v>
      </c>
      <c r="Q745">
        <f t="shared" si="225"/>
        <v>7.5029196445812114E-28</v>
      </c>
      <c r="R745">
        <f t="shared" si="230"/>
        <v>0.81276173802100149</v>
      </c>
      <c r="T745">
        <f t="shared" si="219"/>
        <v>6.1447079515998144</v>
      </c>
      <c r="U745">
        <f t="shared" si="220"/>
        <v>5.5267798185428099</v>
      </c>
      <c r="W745">
        <f t="shared" si="226"/>
        <v>1.9827229753397495E-28</v>
      </c>
    </row>
    <row r="746" spans="1:23" x14ac:dyDescent="0.55000000000000004">
      <c r="A746">
        <v>743</v>
      </c>
      <c r="B746" s="3">
        <f t="shared" si="212"/>
        <v>44625</v>
      </c>
      <c r="C746">
        <f t="shared" si="213"/>
        <v>2.5</v>
      </c>
      <c r="D746">
        <f t="shared" si="214"/>
        <v>0.41666666666666663</v>
      </c>
      <c r="E746">
        <f t="shared" si="221"/>
        <v>0</v>
      </c>
      <c r="F746">
        <f t="shared" si="215"/>
        <v>0</v>
      </c>
      <c r="G746">
        <f t="shared" si="216"/>
        <v>0</v>
      </c>
      <c r="H746">
        <f t="shared" si="217"/>
        <v>0</v>
      </c>
      <c r="I746">
        <f t="shared" si="222"/>
        <v>0</v>
      </c>
      <c r="J746">
        <f t="shared" si="223"/>
        <v>2.5</v>
      </c>
      <c r="K746">
        <f t="shared" si="218"/>
        <v>0.41666666666666663</v>
      </c>
      <c r="M746">
        <f t="shared" si="227"/>
        <v>9.636647770590849E-2</v>
      </c>
      <c r="N746">
        <f t="shared" si="224"/>
        <v>6.7058273937845137E-41</v>
      </c>
      <c r="O746">
        <f t="shared" si="228"/>
        <v>0.90363352229409044</v>
      </c>
      <c r="P746">
        <f t="shared" si="229"/>
        <v>0.18723826197899676</v>
      </c>
      <c r="Q746">
        <f t="shared" si="225"/>
        <v>6.837780384659117E-28</v>
      </c>
      <c r="R746">
        <f t="shared" si="230"/>
        <v>0.81276173802100149</v>
      </c>
      <c r="T746">
        <f t="shared" si="219"/>
        <v>6.1447079515998144</v>
      </c>
      <c r="U746">
        <f t="shared" si="220"/>
        <v>5.5267798185428099</v>
      </c>
      <c r="W746">
        <f t="shared" si="226"/>
        <v>1.8069531477366413E-28</v>
      </c>
    </row>
    <row r="747" spans="1:23" x14ac:dyDescent="0.55000000000000004">
      <c r="A747">
        <v>744</v>
      </c>
      <c r="B747" s="3">
        <f t="shared" si="212"/>
        <v>44626</v>
      </c>
      <c r="C747">
        <f t="shared" si="213"/>
        <v>2.5</v>
      </c>
      <c r="D747">
        <f t="shared" si="214"/>
        <v>0.41666666666666663</v>
      </c>
      <c r="E747">
        <f t="shared" si="221"/>
        <v>0</v>
      </c>
      <c r="F747">
        <f t="shared" si="215"/>
        <v>0</v>
      </c>
      <c r="G747">
        <f t="shared" si="216"/>
        <v>0</v>
      </c>
      <c r="H747">
        <f t="shared" si="217"/>
        <v>0</v>
      </c>
      <c r="I747">
        <f t="shared" si="222"/>
        <v>0</v>
      </c>
      <c r="J747">
        <f t="shared" si="223"/>
        <v>2.5</v>
      </c>
      <c r="K747">
        <f t="shared" si="218"/>
        <v>0.41666666666666663</v>
      </c>
      <c r="M747">
        <f t="shared" si="227"/>
        <v>9.636647770590849E-2</v>
      </c>
      <c r="N747">
        <f t="shared" si="224"/>
        <v>5.8574465640049304E-41</v>
      </c>
      <c r="O747">
        <f t="shared" si="228"/>
        <v>0.90363352229409044</v>
      </c>
      <c r="P747">
        <f t="shared" si="229"/>
        <v>0.18723826197899676</v>
      </c>
      <c r="Q747">
        <f t="shared" si="225"/>
        <v>6.2316062018066185E-28</v>
      </c>
      <c r="R747">
        <f t="shared" si="230"/>
        <v>0.81276173802100149</v>
      </c>
      <c r="T747">
        <f t="shared" si="219"/>
        <v>6.1447079515998144</v>
      </c>
      <c r="U747">
        <f t="shared" si="220"/>
        <v>5.5267798185428099</v>
      </c>
      <c r="W747">
        <f t="shared" si="226"/>
        <v>1.646765442638737E-28</v>
      </c>
    </row>
    <row r="748" spans="1:23" x14ac:dyDescent="0.55000000000000004">
      <c r="A748">
        <v>745</v>
      </c>
      <c r="B748" s="3">
        <f t="shared" si="212"/>
        <v>44627</v>
      </c>
      <c r="C748">
        <f t="shared" si="213"/>
        <v>2.5</v>
      </c>
      <c r="D748">
        <f t="shared" si="214"/>
        <v>0.41666666666666663</v>
      </c>
      <c r="E748">
        <f t="shared" si="221"/>
        <v>0</v>
      </c>
      <c r="F748">
        <f t="shared" si="215"/>
        <v>0</v>
      </c>
      <c r="G748">
        <f t="shared" si="216"/>
        <v>0</v>
      </c>
      <c r="H748">
        <f t="shared" si="217"/>
        <v>0</v>
      </c>
      <c r="I748">
        <f t="shared" si="222"/>
        <v>0</v>
      </c>
      <c r="J748">
        <f t="shared" si="223"/>
        <v>2.5</v>
      </c>
      <c r="K748">
        <f t="shared" si="218"/>
        <v>0.41666666666666663</v>
      </c>
      <c r="M748">
        <f t="shared" si="227"/>
        <v>9.636647770590849E-2</v>
      </c>
      <c r="N748">
        <f t="shared" si="224"/>
        <v>5.1163977590556628E-41</v>
      </c>
      <c r="O748">
        <f t="shared" si="228"/>
        <v>0.90363352229409044</v>
      </c>
      <c r="P748">
        <f t="shared" si="229"/>
        <v>0.18723826197899676</v>
      </c>
      <c r="Q748">
        <f t="shared" si="225"/>
        <v>5.6791697992404353E-28</v>
      </c>
      <c r="R748">
        <f t="shared" si="230"/>
        <v>0.81276173802100149</v>
      </c>
      <c r="T748">
        <f t="shared" si="219"/>
        <v>6.1447079515998144</v>
      </c>
      <c r="U748">
        <f t="shared" si="220"/>
        <v>5.5267798185428099</v>
      </c>
      <c r="W748">
        <f t="shared" si="226"/>
        <v>1.5007784936017604E-28</v>
      </c>
    </row>
    <row r="749" spans="1:23" x14ac:dyDescent="0.55000000000000004">
      <c r="A749">
        <v>746</v>
      </c>
      <c r="B749" s="3">
        <f t="shared" si="212"/>
        <v>44628</v>
      </c>
      <c r="C749">
        <f t="shared" si="213"/>
        <v>2.5</v>
      </c>
      <c r="D749">
        <f t="shared" si="214"/>
        <v>0.41666666666666663</v>
      </c>
      <c r="E749">
        <f t="shared" si="221"/>
        <v>0</v>
      </c>
      <c r="F749">
        <f t="shared" si="215"/>
        <v>0</v>
      </c>
      <c r="G749">
        <f t="shared" si="216"/>
        <v>0</v>
      </c>
      <c r="H749">
        <f t="shared" si="217"/>
        <v>0</v>
      </c>
      <c r="I749">
        <f t="shared" si="222"/>
        <v>0</v>
      </c>
      <c r="J749">
        <f t="shared" si="223"/>
        <v>2.5</v>
      </c>
      <c r="K749">
        <f t="shared" si="218"/>
        <v>0.41666666666666663</v>
      </c>
      <c r="M749">
        <f t="shared" si="227"/>
        <v>9.636647770590849E-2</v>
      </c>
      <c r="N749">
        <f t="shared" si="224"/>
        <v>4.469101978622468E-41</v>
      </c>
      <c r="O749">
        <f t="shared" si="228"/>
        <v>0.90363352229409044</v>
      </c>
      <c r="P749">
        <f t="shared" si="229"/>
        <v>0.18723826197899676</v>
      </c>
      <c r="Q749">
        <f t="shared" si="225"/>
        <v>5.1757072838226081E-28</v>
      </c>
      <c r="R749">
        <f t="shared" si="230"/>
        <v>0.81276173802100149</v>
      </c>
      <c r="T749">
        <f t="shared" si="219"/>
        <v>6.1447079515998144</v>
      </c>
      <c r="U749">
        <f t="shared" si="220"/>
        <v>5.5267798185428099</v>
      </c>
      <c r="W749">
        <f t="shared" si="226"/>
        <v>1.3677333933170713E-28</v>
      </c>
    </row>
    <row r="750" spans="1:23" x14ac:dyDescent="0.55000000000000004">
      <c r="A750">
        <v>747</v>
      </c>
      <c r="B750" s="3">
        <f t="shared" si="212"/>
        <v>44629</v>
      </c>
      <c r="C750">
        <f t="shared" si="213"/>
        <v>2.5</v>
      </c>
      <c r="D750">
        <f t="shared" si="214"/>
        <v>0.41666666666666663</v>
      </c>
      <c r="E750">
        <f t="shared" si="221"/>
        <v>0</v>
      </c>
      <c r="F750">
        <f t="shared" si="215"/>
        <v>0</v>
      </c>
      <c r="G750">
        <f t="shared" si="216"/>
        <v>0</v>
      </c>
      <c r="H750">
        <f t="shared" si="217"/>
        <v>0</v>
      </c>
      <c r="I750">
        <f t="shared" si="222"/>
        <v>0</v>
      </c>
      <c r="J750">
        <f t="shared" si="223"/>
        <v>2.5</v>
      </c>
      <c r="K750">
        <f t="shared" si="218"/>
        <v>0.41666666666666663</v>
      </c>
      <c r="M750">
        <f t="shared" si="227"/>
        <v>9.636647770590849E-2</v>
      </c>
      <c r="N750">
        <f t="shared" si="224"/>
        <v>3.9036981555972037E-41</v>
      </c>
      <c r="O750">
        <f t="shared" si="228"/>
        <v>0.90363352229409044</v>
      </c>
      <c r="P750">
        <f t="shared" si="229"/>
        <v>0.18723826197899676</v>
      </c>
      <c r="Q750">
        <f t="shared" si="225"/>
        <v>4.7168770849917477E-28</v>
      </c>
      <c r="R750">
        <f t="shared" si="230"/>
        <v>0.81276173802100149</v>
      </c>
      <c r="T750">
        <f t="shared" si="219"/>
        <v>6.1447079515998144</v>
      </c>
      <c r="U750">
        <f t="shared" si="220"/>
        <v>5.5267798185428099</v>
      </c>
      <c r="W750">
        <f t="shared" si="226"/>
        <v>1.2464828375206111E-28</v>
      </c>
    </row>
    <row r="751" spans="1:23" x14ac:dyDescent="0.55000000000000004">
      <c r="A751">
        <v>748</v>
      </c>
      <c r="B751" s="3">
        <f t="shared" si="212"/>
        <v>44630</v>
      </c>
      <c r="C751">
        <f t="shared" si="213"/>
        <v>2.5</v>
      </c>
      <c r="D751">
        <f t="shared" si="214"/>
        <v>0.41666666666666663</v>
      </c>
      <c r="E751">
        <f t="shared" si="221"/>
        <v>0</v>
      </c>
      <c r="F751">
        <f t="shared" si="215"/>
        <v>0</v>
      </c>
      <c r="G751">
        <f t="shared" si="216"/>
        <v>0</v>
      </c>
      <c r="H751">
        <f t="shared" si="217"/>
        <v>0</v>
      </c>
      <c r="I751">
        <f t="shared" si="222"/>
        <v>0</v>
      </c>
      <c r="J751">
        <f t="shared" si="223"/>
        <v>2.5</v>
      </c>
      <c r="K751">
        <f t="shared" si="218"/>
        <v>0.41666666666666663</v>
      </c>
      <c r="M751">
        <f t="shared" si="227"/>
        <v>9.636647770590849E-2</v>
      </c>
      <c r="N751">
        <f t="shared" si="224"/>
        <v>3.4098258135318172E-41</v>
      </c>
      <c r="O751">
        <f t="shared" si="228"/>
        <v>0.90363352229409044</v>
      </c>
      <c r="P751">
        <f t="shared" si="229"/>
        <v>0.18723826197899676</v>
      </c>
      <c r="Q751">
        <f t="shared" si="225"/>
        <v>4.2987225155607941E-28</v>
      </c>
      <c r="R751">
        <f t="shared" si="230"/>
        <v>0.81276173802100149</v>
      </c>
      <c r="T751">
        <f t="shared" si="219"/>
        <v>6.1447079515998144</v>
      </c>
      <c r="U751">
        <f t="shared" si="220"/>
        <v>5.5267798185428099</v>
      </c>
      <c r="W751">
        <f t="shared" si="226"/>
        <v>1.1359812313021791E-28</v>
      </c>
    </row>
    <row r="752" spans="1:23" x14ac:dyDescent="0.55000000000000004">
      <c r="A752">
        <v>749</v>
      </c>
      <c r="B752" s="3">
        <f t="shared" si="212"/>
        <v>44631</v>
      </c>
      <c r="C752">
        <f t="shared" si="213"/>
        <v>2.5</v>
      </c>
      <c r="D752">
        <f t="shared" si="214"/>
        <v>0.41666666666666663</v>
      </c>
      <c r="E752">
        <f t="shared" si="221"/>
        <v>0</v>
      </c>
      <c r="F752">
        <f t="shared" si="215"/>
        <v>0</v>
      </c>
      <c r="G752">
        <f t="shared" si="216"/>
        <v>0</v>
      </c>
      <c r="H752">
        <f t="shared" si="217"/>
        <v>0</v>
      </c>
      <c r="I752">
        <f t="shared" si="222"/>
        <v>0</v>
      </c>
      <c r="J752">
        <f t="shared" si="223"/>
        <v>2.5</v>
      </c>
      <c r="K752">
        <f t="shared" si="218"/>
        <v>0.41666666666666663</v>
      </c>
      <c r="M752">
        <f t="shared" si="227"/>
        <v>9.636647770590849E-2</v>
      </c>
      <c r="N752">
        <f t="shared" si="224"/>
        <v>2.9784352209601577E-41</v>
      </c>
      <c r="O752">
        <f t="shared" si="228"/>
        <v>0.90363352229409044</v>
      </c>
      <c r="P752">
        <f t="shared" si="229"/>
        <v>0.18723826197899676</v>
      </c>
      <c r="Q752">
        <f t="shared" si="225"/>
        <v>3.9176376515271546E-28</v>
      </c>
      <c r="R752">
        <f t="shared" si="230"/>
        <v>0.81276173802100149</v>
      </c>
      <c r="T752">
        <f t="shared" si="219"/>
        <v>6.1447079515998144</v>
      </c>
      <c r="U752">
        <f t="shared" si="220"/>
        <v>5.5267798185428099</v>
      </c>
      <c r="W752">
        <f t="shared" si="226"/>
        <v>1.0352756724975576E-28</v>
      </c>
    </row>
    <row r="753" spans="1:23" x14ac:dyDescent="0.55000000000000004">
      <c r="A753">
        <v>750</v>
      </c>
      <c r="B753" s="3">
        <f t="shared" si="212"/>
        <v>44632</v>
      </c>
      <c r="C753">
        <f t="shared" si="213"/>
        <v>2.5</v>
      </c>
      <c r="D753">
        <f t="shared" si="214"/>
        <v>0.41666666666666663</v>
      </c>
      <c r="E753">
        <f t="shared" si="221"/>
        <v>0</v>
      </c>
      <c r="F753">
        <f t="shared" si="215"/>
        <v>0</v>
      </c>
      <c r="G753">
        <f t="shared" si="216"/>
        <v>0</v>
      </c>
      <c r="H753">
        <f t="shared" si="217"/>
        <v>0</v>
      </c>
      <c r="I753">
        <f t="shared" si="222"/>
        <v>0</v>
      </c>
      <c r="J753">
        <f t="shared" si="223"/>
        <v>2.5</v>
      </c>
      <c r="K753">
        <f t="shared" si="218"/>
        <v>0.41666666666666663</v>
      </c>
      <c r="M753">
        <f t="shared" si="227"/>
        <v>9.636647770590849E-2</v>
      </c>
      <c r="N753">
        <f t="shared" si="224"/>
        <v>2.6016215638497774E-41</v>
      </c>
      <c r="O753">
        <f t="shared" si="228"/>
        <v>0.90363352229409044</v>
      </c>
      <c r="P753">
        <f t="shared" si="229"/>
        <v>0.18723826197899676</v>
      </c>
      <c r="Q753">
        <f t="shared" si="225"/>
        <v>3.5703362366623887E-28</v>
      </c>
      <c r="R753">
        <f t="shared" si="230"/>
        <v>0.81276173802100149</v>
      </c>
      <c r="T753">
        <f t="shared" si="219"/>
        <v>6.1447079515998144</v>
      </c>
      <c r="U753">
        <f t="shared" si="220"/>
        <v>5.5267798185428099</v>
      </c>
      <c r="W753">
        <f t="shared" si="226"/>
        <v>9.4349773440945625E-29</v>
      </c>
    </row>
    <row r="754" spans="1:23" x14ac:dyDescent="0.55000000000000004">
      <c r="A754">
        <v>751</v>
      </c>
      <c r="B754" s="3">
        <f t="shared" si="212"/>
        <v>44633</v>
      </c>
      <c r="C754">
        <f t="shared" si="213"/>
        <v>2.5</v>
      </c>
      <c r="D754">
        <f t="shared" si="214"/>
        <v>0.41666666666666663</v>
      </c>
      <c r="E754">
        <f t="shared" si="221"/>
        <v>0</v>
      </c>
      <c r="F754">
        <f t="shared" si="215"/>
        <v>0</v>
      </c>
      <c r="G754">
        <f t="shared" si="216"/>
        <v>0</v>
      </c>
      <c r="H754">
        <f t="shared" si="217"/>
        <v>0</v>
      </c>
      <c r="I754">
        <f t="shared" si="222"/>
        <v>0</v>
      </c>
      <c r="J754">
        <f t="shared" si="223"/>
        <v>2.5</v>
      </c>
      <c r="K754">
        <f t="shared" si="218"/>
        <v>0.41666666666666663</v>
      </c>
      <c r="M754">
        <f t="shared" si="227"/>
        <v>9.636647770590849E-2</v>
      </c>
      <c r="N754">
        <f t="shared" si="224"/>
        <v>2.2724800975547897E-41</v>
      </c>
      <c r="O754">
        <f t="shared" si="228"/>
        <v>0.90363352229409044</v>
      </c>
      <c r="P754">
        <f t="shared" si="229"/>
        <v>0.18723826197899676</v>
      </c>
      <c r="Q754">
        <f t="shared" si="225"/>
        <v>3.2538233437325315E-28</v>
      </c>
      <c r="R754">
        <f t="shared" si="230"/>
        <v>0.81276173802100149</v>
      </c>
      <c r="T754">
        <f t="shared" si="219"/>
        <v>6.1447079515998144</v>
      </c>
      <c r="U754">
        <f t="shared" si="220"/>
        <v>5.5267798185428099</v>
      </c>
      <c r="W754">
        <f t="shared" si="226"/>
        <v>8.5985597699619181E-29</v>
      </c>
    </row>
    <row r="755" spans="1:23" x14ac:dyDescent="0.55000000000000004">
      <c r="A755">
        <v>752</v>
      </c>
      <c r="B755" s="3">
        <f t="shared" si="212"/>
        <v>44634</v>
      </c>
      <c r="C755">
        <f t="shared" si="213"/>
        <v>2.5</v>
      </c>
      <c r="D755">
        <f t="shared" si="214"/>
        <v>0.41666666666666663</v>
      </c>
      <c r="E755">
        <f t="shared" si="221"/>
        <v>0</v>
      </c>
      <c r="F755">
        <f t="shared" si="215"/>
        <v>0</v>
      </c>
      <c r="G755">
        <f t="shared" si="216"/>
        <v>0</v>
      </c>
      <c r="H755">
        <f t="shared" si="217"/>
        <v>0</v>
      </c>
      <c r="I755">
        <f t="shared" si="222"/>
        <v>0</v>
      </c>
      <c r="J755">
        <f t="shared" si="223"/>
        <v>2.5</v>
      </c>
      <c r="K755">
        <f t="shared" si="218"/>
        <v>0.41666666666666663</v>
      </c>
      <c r="M755">
        <f t="shared" si="227"/>
        <v>9.636647770590849E-2</v>
      </c>
      <c r="N755">
        <f t="shared" si="224"/>
        <v>1.984979624069881E-41</v>
      </c>
      <c r="O755">
        <f t="shared" si="228"/>
        <v>0.90363352229409044</v>
      </c>
      <c r="P755">
        <f t="shared" si="229"/>
        <v>0.18723826197899676</v>
      </c>
      <c r="Q755">
        <f t="shared" si="225"/>
        <v>2.9653695479717622E-28</v>
      </c>
      <c r="R755">
        <f t="shared" si="230"/>
        <v>0.81276173802100149</v>
      </c>
      <c r="T755">
        <f t="shared" si="219"/>
        <v>6.1447079515998144</v>
      </c>
      <c r="U755">
        <f t="shared" si="220"/>
        <v>5.5267798185428099</v>
      </c>
      <c r="W755">
        <f t="shared" si="226"/>
        <v>7.8362912194891783E-29</v>
      </c>
    </row>
    <row r="756" spans="1:23" x14ac:dyDescent="0.55000000000000004">
      <c r="A756">
        <v>753</v>
      </c>
      <c r="B756" s="3">
        <f t="shared" si="212"/>
        <v>44635</v>
      </c>
      <c r="C756">
        <f t="shared" si="213"/>
        <v>2.5</v>
      </c>
      <c r="D756">
        <f t="shared" si="214"/>
        <v>0.41666666666666663</v>
      </c>
      <c r="E756">
        <f t="shared" si="221"/>
        <v>0</v>
      </c>
      <c r="F756">
        <f t="shared" si="215"/>
        <v>0</v>
      </c>
      <c r="G756">
        <f t="shared" si="216"/>
        <v>0</v>
      </c>
      <c r="H756">
        <f t="shared" si="217"/>
        <v>0</v>
      </c>
      <c r="I756">
        <f t="shared" si="222"/>
        <v>0</v>
      </c>
      <c r="J756">
        <f t="shared" si="223"/>
        <v>2.5</v>
      </c>
      <c r="K756">
        <f t="shared" si="218"/>
        <v>0.41666666666666663</v>
      </c>
      <c r="M756">
        <f t="shared" si="227"/>
        <v>9.636647770590849E-2</v>
      </c>
      <c r="N756">
        <f t="shared" si="224"/>
        <v>1.7338519761789063E-41</v>
      </c>
      <c r="O756">
        <f t="shared" si="228"/>
        <v>0.90363352229409044</v>
      </c>
      <c r="P756">
        <f t="shared" si="229"/>
        <v>0.18723826197899676</v>
      </c>
      <c r="Q756">
        <f t="shared" si="225"/>
        <v>2.7024873900963333E-28</v>
      </c>
      <c r="R756">
        <f t="shared" si="230"/>
        <v>0.81276173802100149</v>
      </c>
      <c r="T756">
        <f t="shared" si="219"/>
        <v>6.1447079515998144</v>
      </c>
      <c r="U756">
        <f t="shared" si="220"/>
        <v>5.5267798185428099</v>
      </c>
      <c r="W756">
        <f t="shared" si="226"/>
        <v>7.1415983280319921E-29</v>
      </c>
    </row>
    <row r="757" spans="1:23" x14ac:dyDescent="0.55000000000000004">
      <c r="A757">
        <v>754</v>
      </c>
      <c r="B757" s="3">
        <f t="shared" si="212"/>
        <v>44636</v>
      </c>
      <c r="C757">
        <f t="shared" si="213"/>
        <v>2.5</v>
      </c>
      <c r="D757">
        <f t="shared" si="214"/>
        <v>0.41666666666666663</v>
      </c>
      <c r="E757">
        <f t="shared" si="221"/>
        <v>0</v>
      </c>
      <c r="F757">
        <f t="shared" si="215"/>
        <v>0</v>
      </c>
      <c r="G757">
        <f t="shared" si="216"/>
        <v>0</v>
      </c>
      <c r="H757">
        <f t="shared" si="217"/>
        <v>0</v>
      </c>
      <c r="I757">
        <f t="shared" si="222"/>
        <v>0</v>
      </c>
      <c r="J757">
        <f t="shared" si="223"/>
        <v>2.5</v>
      </c>
      <c r="K757">
        <f t="shared" si="218"/>
        <v>0.41666666666666663</v>
      </c>
      <c r="M757">
        <f t="shared" si="227"/>
        <v>9.636647770590849E-2</v>
      </c>
      <c r="N757">
        <f t="shared" si="224"/>
        <v>1.5144954834023344E-41</v>
      </c>
      <c r="O757">
        <f t="shared" si="228"/>
        <v>0.90363352229409044</v>
      </c>
      <c r="P757">
        <f t="shared" si="229"/>
        <v>0.18723826197899676</v>
      </c>
      <c r="Q757">
        <f t="shared" si="225"/>
        <v>2.4629099258893579E-28</v>
      </c>
      <c r="R757">
        <f t="shared" si="230"/>
        <v>0.81276173802100149</v>
      </c>
      <c r="T757">
        <f t="shared" si="219"/>
        <v>6.1447079515998144</v>
      </c>
      <c r="U757">
        <f t="shared" si="220"/>
        <v>5.5267798185428099</v>
      </c>
      <c r="W757">
        <f t="shared" si="226"/>
        <v>6.5084904644820019E-29</v>
      </c>
    </row>
    <row r="758" spans="1:23" x14ac:dyDescent="0.55000000000000004">
      <c r="A758">
        <v>755</v>
      </c>
      <c r="B758" s="3">
        <f t="shared" si="212"/>
        <v>44637</v>
      </c>
      <c r="C758">
        <f t="shared" si="213"/>
        <v>2.5</v>
      </c>
      <c r="D758">
        <f t="shared" si="214"/>
        <v>0.41666666666666663</v>
      </c>
      <c r="E758">
        <f t="shared" si="221"/>
        <v>0</v>
      </c>
      <c r="F758">
        <f t="shared" si="215"/>
        <v>0</v>
      </c>
      <c r="G758">
        <f t="shared" si="216"/>
        <v>0</v>
      </c>
      <c r="H758">
        <f t="shared" si="217"/>
        <v>0</v>
      </c>
      <c r="I758">
        <f t="shared" si="222"/>
        <v>0</v>
      </c>
      <c r="J758">
        <f t="shared" si="223"/>
        <v>2.5</v>
      </c>
      <c r="K758">
        <f t="shared" si="218"/>
        <v>0.41666666666666663</v>
      </c>
      <c r="M758">
        <f t="shared" si="227"/>
        <v>9.636647770590849E-2</v>
      </c>
      <c r="N758">
        <f t="shared" si="224"/>
        <v>1.3228906508506912E-41</v>
      </c>
      <c r="O758">
        <f t="shared" si="228"/>
        <v>0.90363352229409044</v>
      </c>
      <c r="P758">
        <f t="shared" si="229"/>
        <v>0.18723826197899676</v>
      </c>
      <c r="Q758">
        <f t="shared" si="225"/>
        <v>2.2445711773804411E-28</v>
      </c>
      <c r="R758">
        <f t="shared" si="230"/>
        <v>0.81276173802100149</v>
      </c>
      <c r="T758">
        <f t="shared" si="219"/>
        <v>6.1447079515998144</v>
      </c>
      <c r="U758">
        <f t="shared" si="220"/>
        <v>5.5267798185428099</v>
      </c>
      <c r="W758">
        <f t="shared" si="226"/>
        <v>5.9315080715168689E-29</v>
      </c>
    </row>
    <row r="759" spans="1:23" x14ac:dyDescent="0.55000000000000004">
      <c r="A759">
        <v>756</v>
      </c>
      <c r="B759" s="3">
        <f t="shared" si="212"/>
        <v>44638</v>
      </c>
      <c r="C759">
        <f t="shared" si="213"/>
        <v>2.5</v>
      </c>
      <c r="D759">
        <f t="shared" si="214"/>
        <v>0.41666666666666663</v>
      </c>
      <c r="E759">
        <f t="shared" si="221"/>
        <v>0</v>
      </c>
      <c r="F759">
        <f t="shared" si="215"/>
        <v>0</v>
      </c>
      <c r="G759">
        <f t="shared" si="216"/>
        <v>0</v>
      </c>
      <c r="H759">
        <f t="shared" si="217"/>
        <v>0</v>
      </c>
      <c r="I759">
        <f t="shared" si="222"/>
        <v>0</v>
      </c>
      <c r="J759">
        <f t="shared" si="223"/>
        <v>2.5</v>
      </c>
      <c r="K759">
        <f t="shared" si="218"/>
        <v>0.41666666666666663</v>
      </c>
      <c r="M759">
        <f t="shared" si="227"/>
        <v>9.636647770590849E-2</v>
      </c>
      <c r="N759">
        <f t="shared" si="224"/>
        <v>1.1555265058808086E-41</v>
      </c>
      <c r="O759">
        <f t="shared" si="228"/>
        <v>0.90363352229409044</v>
      </c>
      <c r="P759">
        <f t="shared" si="229"/>
        <v>0.18723826197899676</v>
      </c>
      <c r="Q759">
        <f t="shared" si="225"/>
        <v>2.0455883170423946E-28</v>
      </c>
      <c r="R759">
        <f t="shared" si="230"/>
        <v>0.81276173802100149</v>
      </c>
      <c r="T759">
        <f t="shared" si="219"/>
        <v>6.1447079515998144</v>
      </c>
      <c r="U759">
        <f t="shared" si="220"/>
        <v>5.5267798185428099</v>
      </c>
      <c r="W759">
        <f t="shared" si="226"/>
        <v>5.4056755855245613E-29</v>
      </c>
    </row>
    <row r="760" spans="1:23" x14ac:dyDescent="0.55000000000000004">
      <c r="A760">
        <v>757</v>
      </c>
      <c r="B760" s="3">
        <f t="shared" si="212"/>
        <v>44639</v>
      </c>
      <c r="C760">
        <f t="shared" si="213"/>
        <v>2.5</v>
      </c>
      <c r="D760">
        <f t="shared" si="214"/>
        <v>0.41666666666666663</v>
      </c>
      <c r="E760">
        <f t="shared" si="221"/>
        <v>0</v>
      </c>
      <c r="F760">
        <f t="shared" si="215"/>
        <v>0</v>
      </c>
      <c r="G760">
        <f t="shared" si="216"/>
        <v>0</v>
      </c>
      <c r="H760">
        <f t="shared" si="217"/>
        <v>0</v>
      </c>
      <c r="I760">
        <f t="shared" si="222"/>
        <v>0</v>
      </c>
      <c r="J760">
        <f t="shared" si="223"/>
        <v>2.5</v>
      </c>
      <c r="K760">
        <f t="shared" si="218"/>
        <v>0.41666666666666663</v>
      </c>
      <c r="M760">
        <f t="shared" si="227"/>
        <v>9.636647770590849E-2</v>
      </c>
      <c r="N760">
        <f t="shared" si="224"/>
        <v>1.0093362629288194E-41</v>
      </c>
      <c r="O760">
        <f t="shared" si="228"/>
        <v>0.90363352229409044</v>
      </c>
      <c r="P760">
        <f t="shared" si="229"/>
        <v>0.18723826197899676</v>
      </c>
      <c r="Q760">
        <f t="shared" si="225"/>
        <v>1.8642454313718117E-28</v>
      </c>
      <c r="R760">
        <f t="shared" si="230"/>
        <v>0.81276173802100149</v>
      </c>
      <c r="T760">
        <f t="shared" si="219"/>
        <v>6.1447079515998144</v>
      </c>
      <c r="U760">
        <f t="shared" si="220"/>
        <v>5.5267798185428099</v>
      </c>
      <c r="W760">
        <f t="shared" si="226"/>
        <v>4.9264585302104327E-29</v>
      </c>
    </row>
    <row r="761" spans="1:23" x14ac:dyDescent="0.55000000000000004">
      <c r="A761">
        <v>758</v>
      </c>
      <c r="B761" s="3">
        <f t="shared" si="212"/>
        <v>44640</v>
      </c>
      <c r="C761">
        <f t="shared" si="213"/>
        <v>2.5</v>
      </c>
      <c r="D761">
        <f t="shared" si="214"/>
        <v>0.41666666666666663</v>
      </c>
      <c r="E761">
        <f t="shared" si="221"/>
        <v>0</v>
      </c>
      <c r="F761">
        <f t="shared" si="215"/>
        <v>0</v>
      </c>
      <c r="G761">
        <f t="shared" si="216"/>
        <v>0</v>
      </c>
      <c r="H761">
        <f t="shared" si="217"/>
        <v>0</v>
      </c>
      <c r="I761">
        <f t="shared" si="222"/>
        <v>0</v>
      </c>
      <c r="J761">
        <f t="shared" si="223"/>
        <v>2.5</v>
      </c>
      <c r="K761">
        <f t="shared" si="218"/>
        <v>0.41666666666666663</v>
      </c>
      <c r="M761">
        <f t="shared" si="227"/>
        <v>9.636647770590849E-2</v>
      </c>
      <c r="N761">
        <f t="shared" si="224"/>
        <v>8.8164112764038914E-42</v>
      </c>
      <c r="O761">
        <f t="shared" si="228"/>
        <v>0.90363352229409044</v>
      </c>
      <c r="P761">
        <f t="shared" si="229"/>
        <v>0.18723826197899676</v>
      </c>
      <c r="Q761">
        <f t="shared" si="225"/>
        <v>1.6989787238399863E-28</v>
      </c>
      <c r="R761">
        <f t="shared" si="230"/>
        <v>0.81276173802100149</v>
      </c>
      <c r="T761">
        <f t="shared" si="219"/>
        <v>6.1447079515998144</v>
      </c>
      <c r="U761">
        <f t="shared" si="220"/>
        <v>5.5267798185428099</v>
      </c>
      <c r="W761">
        <f t="shared" si="226"/>
        <v>4.4897244138871124E-29</v>
      </c>
    </row>
    <row r="762" spans="1:23" x14ac:dyDescent="0.55000000000000004">
      <c r="A762">
        <v>759</v>
      </c>
      <c r="B762" s="3">
        <f t="shared" si="212"/>
        <v>44641</v>
      </c>
      <c r="C762">
        <f t="shared" si="213"/>
        <v>2.5</v>
      </c>
      <c r="D762">
        <f t="shared" si="214"/>
        <v>0.41666666666666663</v>
      </c>
      <c r="E762">
        <f t="shared" si="221"/>
        <v>0</v>
      </c>
      <c r="F762">
        <f t="shared" si="215"/>
        <v>0</v>
      </c>
      <c r="G762">
        <f t="shared" si="216"/>
        <v>0</v>
      </c>
      <c r="H762">
        <f t="shared" si="217"/>
        <v>0</v>
      </c>
      <c r="I762">
        <f t="shared" si="222"/>
        <v>0</v>
      </c>
      <c r="J762">
        <f t="shared" si="223"/>
        <v>2.5</v>
      </c>
      <c r="K762">
        <f t="shared" si="218"/>
        <v>0.41666666666666663</v>
      </c>
      <c r="M762">
        <f t="shared" si="227"/>
        <v>9.636647770590849E-2</v>
      </c>
      <c r="N762">
        <f t="shared" si="224"/>
        <v>7.70101210563395E-42</v>
      </c>
      <c r="O762">
        <f t="shared" si="228"/>
        <v>0.90363352229409044</v>
      </c>
      <c r="P762">
        <f t="shared" si="229"/>
        <v>0.18723826197899676</v>
      </c>
      <c r="Q762">
        <f t="shared" si="225"/>
        <v>1.548363029612944E-28</v>
      </c>
      <c r="R762">
        <f t="shared" si="230"/>
        <v>0.81276173802100149</v>
      </c>
      <c r="T762">
        <f t="shared" si="219"/>
        <v>6.1447079515998144</v>
      </c>
      <c r="U762">
        <f t="shared" si="220"/>
        <v>5.5267798185428099</v>
      </c>
      <c r="W762">
        <f t="shared" si="226"/>
        <v>4.0917070932479662E-29</v>
      </c>
    </row>
    <row r="763" spans="1:23" x14ac:dyDescent="0.55000000000000004">
      <c r="A763">
        <v>760</v>
      </c>
      <c r="B763" s="3">
        <f t="shared" si="212"/>
        <v>44642</v>
      </c>
      <c r="C763">
        <f t="shared" si="213"/>
        <v>2.5</v>
      </c>
      <c r="D763">
        <f t="shared" si="214"/>
        <v>0.41666666666666663</v>
      </c>
      <c r="E763">
        <f t="shared" si="221"/>
        <v>0</v>
      </c>
      <c r="F763">
        <f t="shared" si="215"/>
        <v>0</v>
      </c>
      <c r="G763">
        <f t="shared" si="216"/>
        <v>0</v>
      </c>
      <c r="H763">
        <f t="shared" si="217"/>
        <v>0</v>
      </c>
      <c r="I763">
        <f t="shared" si="222"/>
        <v>0</v>
      </c>
      <c r="J763">
        <f t="shared" si="223"/>
        <v>2.5</v>
      </c>
      <c r="K763">
        <f t="shared" si="218"/>
        <v>0.41666666666666663</v>
      </c>
      <c r="M763">
        <f t="shared" si="227"/>
        <v>9.636647770590849E-2</v>
      </c>
      <c r="N763">
        <f t="shared" si="224"/>
        <v>6.7267265094410021E-42</v>
      </c>
      <c r="O763">
        <f t="shared" si="228"/>
        <v>0.90363352229409044</v>
      </c>
      <c r="P763">
        <f t="shared" si="229"/>
        <v>0.18723826197899676</v>
      </c>
      <c r="Q763">
        <f t="shared" si="225"/>
        <v>1.4110995257513124E-28</v>
      </c>
      <c r="R763">
        <f t="shared" si="230"/>
        <v>0.81276173802100149</v>
      </c>
      <c r="T763">
        <f t="shared" si="219"/>
        <v>6.1447079515998144</v>
      </c>
      <c r="U763">
        <f t="shared" si="220"/>
        <v>5.5267798185428099</v>
      </c>
      <c r="W763">
        <f t="shared" si="226"/>
        <v>3.7289742963178392E-29</v>
      </c>
    </row>
    <row r="764" spans="1:23" x14ac:dyDescent="0.55000000000000004">
      <c r="A764">
        <v>761</v>
      </c>
      <c r="B764" s="3">
        <f t="shared" si="212"/>
        <v>44643</v>
      </c>
      <c r="C764">
        <f t="shared" si="213"/>
        <v>2.5</v>
      </c>
      <c r="D764">
        <f t="shared" si="214"/>
        <v>0.41666666666666663</v>
      </c>
      <c r="E764">
        <f t="shared" si="221"/>
        <v>0</v>
      </c>
      <c r="F764">
        <f t="shared" si="215"/>
        <v>0</v>
      </c>
      <c r="G764">
        <f t="shared" si="216"/>
        <v>0</v>
      </c>
      <c r="H764">
        <f t="shared" si="217"/>
        <v>0</v>
      </c>
      <c r="I764">
        <f t="shared" si="222"/>
        <v>0</v>
      </c>
      <c r="J764">
        <f t="shared" si="223"/>
        <v>2.5</v>
      </c>
      <c r="K764">
        <f t="shared" si="218"/>
        <v>0.41666666666666663</v>
      </c>
      <c r="M764">
        <f t="shared" si="227"/>
        <v>9.636647770590849E-2</v>
      </c>
      <c r="N764">
        <f t="shared" si="224"/>
        <v>5.8757016496199151E-42</v>
      </c>
      <c r="O764">
        <f t="shared" si="228"/>
        <v>0.90363352229409044</v>
      </c>
      <c r="P764">
        <f t="shared" si="229"/>
        <v>0.18723826197899676</v>
      </c>
      <c r="Q764">
        <f t="shared" si="225"/>
        <v>1.2860045309098696E-28</v>
      </c>
      <c r="R764">
        <f t="shared" si="230"/>
        <v>0.81276173802100149</v>
      </c>
      <c r="T764">
        <f t="shared" si="219"/>
        <v>6.1447079515998144</v>
      </c>
      <c r="U764">
        <f t="shared" si="220"/>
        <v>5.5267798185428099</v>
      </c>
      <c r="W764">
        <f t="shared" si="226"/>
        <v>3.3983980245177436E-29</v>
      </c>
    </row>
    <row r="765" spans="1:23" x14ac:dyDescent="0.55000000000000004">
      <c r="A765">
        <v>762</v>
      </c>
      <c r="B765" s="3">
        <f t="shared" si="212"/>
        <v>44644</v>
      </c>
      <c r="C765">
        <f t="shared" si="213"/>
        <v>2.5</v>
      </c>
      <c r="D765">
        <f t="shared" si="214"/>
        <v>0.41666666666666663</v>
      </c>
      <c r="E765">
        <f t="shared" si="221"/>
        <v>0</v>
      </c>
      <c r="F765">
        <f t="shared" si="215"/>
        <v>0</v>
      </c>
      <c r="G765">
        <f t="shared" si="216"/>
        <v>0</v>
      </c>
      <c r="H765">
        <f t="shared" si="217"/>
        <v>0</v>
      </c>
      <c r="I765">
        <f t="shared" si="222"/>
        <v>0</v>
      </c>
      <c r="J765">
        <f t="shared" si="223"/>
        <v>2.5</v>
      </c>
      <c r="K765">
        <f t="shared" si="218"/>
        <v>0.41666666666666663</v>
      </c>
      <c r="M765">
        <f t="shared" si="227"/>
        <v>9.636647770590849E-2</v>
      </c>
      <c r="N765">
        <f t="shared" si="224"/>
        <v>5.1323433213602076E-42</v>
      </c>
      <c r="O765">
        <f t="shared" si="228"/>
        <v>0.90363352229409044</v>
      </c>
      <c r="P765">
        <f t="shared" si="229"/>
        <v>0.18723826197899676</v>
      </c>
      <c r="Q765">
        <f t="shared" si="225"/>
        <v>1.171999297951841E-28</v>
      </c>
      <c r="R765">
        <f t="shared" si="230"/>
        <v>0.81276173802100149</v>
      </c>
      <c r="T765">
        <f t="shared" si="219"/>
        <v>6.1447079515998144</v>
      </c>
      <c r="U765">
        <f t="shared" si="220"/>
        <v>5.5267798185428099</v>
      </c>
      <c r="W765">
        <f t="shared" si="226"/>
        <v>3.0971275786079353E-29</v>
      </c>
    </row>
    <row r="766" spans="1:23" x14ac:dyDescent="0.55000000000000004">
      <c r="A766">
        <v>763</v>
      </c>
      <c r="B766" s="3">
        <f t="shared" si="212"/>
        <v>44645</v>
      </c>
      <c r="C766">
        <f t="shared" si="213"/>
        <v>2.5</v>
      </c>
      <c r="D766">
        <f t="shared" si="214"/>
        <v>0.41666666666666663</v>
      </c>
      <c r="E766">
        <f t="shared" si="221"/>
        <v>0</v>
      </c>
      <c r="F766">
        <f t="shared" si="215"/>
        <v>0</v>
      </c>
      <c r="G766">
        <f t="shared" si="216"/>
        <v>0</v>
      </c>
      <c r="H766">
        <f t="shared" si="217"/>
        <v>0</v>
      </c>
      <c r="I766">
        <f t="shared" si="222"/>
        <v>0</v>
      </c>
      <c r="J766">
        <f t="shared" si="223"/>
        <v>2.5</v>
      </c>
      <c r="K766">
        <f t="shared" si="218"/>
        <v>0.41666666666666663</v>
      </c>
      <c r="M766">
        <f t="shared" si="227"/>
        <v>9.636647770590849E-2</v>
      </c>
      <c r="N766">
        <f t="shared" si="224"/>
        <v>4.4830302045738926E-42</v>
      </c>
      <c r="O766">
        <f t="shared" si="228"/>
        <v>0.90363352229409044</v>
      </c>
      <c r="P766">
        <f t="shared" si="229"/>
        <v>0.18723826197899676</v>
      </c>
      <c r="Q766">
        <f t="shared" si="225"/>
        <v>1.0681007114553287E-28</v>
      </c>
      <c r="R766">
        <f t="shared" si="230"/>
        <v>0.81276173802100149</v>
      </c>
      <c r="T766">
        <f t="shared" si="219"/>
        <v>6.1447079515998144</v>
      </c>
      <c r="U766">
        <f t="shared" si="220"/>
        <v>5.5267798185428099</v>
      </c>
      <c r="W766">
        <f t="shared" si="226"/>
        <v>2.8225649759006831E-29</v>
      </c>
    </row>
    <row r="767" spans="1:23" x14ac:dyDescent="0.55000000000000004">
      <c r="A767">
        <v>764</v>
      </c>
      <c r="B767" s="3">
        <f t="shared" si="212"/>
        <v>44646</v>
      </c>
      <c r="C767">
        <f t="shared" si="213"/>
        <v>2.5</v>
      </c>
      <c r="D767">
        <f t="shared" si="214"/>
        <v>0.41666666666666663</v>
      </c>
      <c r="E767">
        <f t="shared" si="221"/>
        <v>0</v>
      </c>
      <c r="F767">
        <f t="shared" si="215"/>
        <v>0</v>
      </c>
      <c r="G767">
        <f t="shared" si="216"/>
        <v>0</v>
      </c>
      <c r="H767">
        <f t="shared" si="217"/>
        <v>0</v>
      </c>
      <c r="I767">
        <f t="shared" si="222"/>
        <v>0</v>
      </c>
      <c r="J767">
        <f t="shared" si="223"/>
        <v>2.5</v>
      </c>
      <c r="K767">
        <f t="shared" si="218"/>
        <v>0.41666666666666663</v>
      </c>
      <c r="M767">
        <f t="shared" si="227"/>
        <v>9.636647770590849E-2</v>
      </c>
      <c r="N767">
        <f t="shared" si="224"/>
        <v>3.9158642664215705E-42</v>
      </c>
      <c r="O767">
        <f t="shared" si="228"/>
        <v>0.90363352229409044</v>
      </c>
      <c r="P767">
        <f t="shared" si="229"/>
        <v>0.18723826197899676</v>
      </c>
      <c r="Q767">
        <f t="shared" si="225"/>
        <v>9.7341280989253468E-29</v>
      </c>
      <c r="R767">
        <f t="shared" si="230"/>
        <v>0.81276173802100149</v>
      </c>
      <c r="T767">
        <f t="shared" si="219"/>
        <v>6.1447079515998144</v>
      </c>
      <c r="U767">
        <f t="shared" si="220"/>
        <v>5.5267798185428099</v>
      </c>
      <c r="W767">
        <f t="shared" si="226"/>
        <v>2.5723425467549164E-29</v>
      </c>
    </row>
    <row r="768" spans="1:23" x14ac:dyDescent="0.55000000000000004">
      <c r="A768">
        <v>765</v>
      </c>
      <c r="B768" s="3">
        <f t="shared" si="212"/>
        <v>44647</v>
      </c>
      <c r="C768">
        <f t="shared" si="213"/>
        <v>2.5</v>
      </c>
      <c r="D768">
        <f t="shared" si="214"/>
        <v>0.41666666666666663</v>
      </c>
      <c r="E768">
        <f t="shared" si="221"/>
        <v>0</v>
      </c>
      <c r="F768">
        <f t="shared" si="215"/>
        <v>0</v>
      </c>
      <c r="G768">
        <f t="shared" si="216"/>
        <v>0</v>
      </c>
      <c r="H768">
        <f t="shared" si="217"/>
        <v>0</v>
      </c>
      <c r="I768">
        <f t="shared" si="222"/>
        <v>0</v>
      </c>
      <c r="J768">
        <f t="shared" si="223"/>
        <v>2.5</v>
      </c>
      <c r="K768">
        <f t="shared" si="218"/>
        <v>0.41666666666666663</v>
      </c>
      <c r="M768">
        <f t="shared" si="227"/>
        <v>9.636647770590849E-2</v>
      </c>
      <c r="N768">
        <f t="shared" si="224"/>
        <v>3.4204527414052582E-42</v>
      </c>
      <c r="O768">
        <f t="shared" si="228"/>
        <v>0.90363352229409044</v>
      </c>
      <c r="P768">
        <f t="shared" si="229"/>
        <v>0.18723826197899676</v>
      </c>
      <c r="Q768">
        <f t="shared" si="225"/>
        <v>8.8711905937393281E-29</v>
      </c>
      <c r="R768">
        <f t="shared" si="230"/>
        <v>0.81276173802100149</v>
      </c>
      <c r="T768">
        <f t="shared" si="219"/>
        <v>6.1447079515998144</v>
      </c>
      <c r="U768">
        <f t="shared" si="220"/>
        <v>5.5267798185428099</v>
      </c>
      <c r="W768">
        <f t="shared" si="226"/>
        <v>2.3443025171578538E-29</v>
      </c>
    </row>
    <row r="769" spans="1:23" x14ac:dyDescent="0.55000000000000004">
      <c r="A769">
        <v>766</v>
      </c>
      <c r="B769" s="3">
        <f t="shared" si="212"/>
        <v>44648</v>
      </c>
      <c r="C769">
        <f t="shared" si="213"/>
        <v>2.5</v>
      </c>
      <c r="D769">
        <f t="shared" si="214"/>
        <v>0.41666666666666663</v>
      </c>
      <c r="E769">
        <f t="shared" si="221"/>
        <v>0</v>
      </c>
      <c r="F769">
        <f t="shared" si="215"/>
        <v>0</v>
      </c>
      <c r="G769">
        <f t="shared" si="216"/>
        <v>0</v>
      </c>
      <c r="H769">
        <f t="shared" si="217"/>
        <v>0</v>
      </c>
      <c r="I769">
        <f t="shared" si="222"/>
        <v>0</v>
      </c>
      <c r="J769">
        <f t="shared" si="223"/>
        <v>2.5</v>
      </c>
      <c r="K769">
        <f t="shared" si="218"/>
        <v>0.41666666666666663</v>
      </c>
      <c r="M769">
        <f t="shared" si="227"/>
        <v>9.636647770590849E-2</v>
      </c>
      <c r="N769">
        <f t="shared" si="224"/>
        <v>2.987717694024691E-42</v>
      </c>
      <c r="O769">
        <f t="shared" si="228"/>
        <v>0.90363352229409044</v>
      </c>
      <c r="P769">
        <f t="shared" si="229"/>
        <v>0.18723826197899676</v>
      </c>
      <c r="Q769">
        <f t="shared" si="225"/>
        <v>8.0847531233061799E-29</v>
      </c>
      <c r="R769">
        <f t="shared" si="230"/>
        <v>0.81276173802100149</v>
      </c>
      <c r="T769">
        <f t="shared" si="219"/>
        <v>6.1447079515998144</v>
      </c>
      <c r="U769">
        <f t="shared" si="220"/>
        <v>5.5267798185428099</v>
      </c>
      <c r="W769">
        <f t="shared" si="226"/>
        <v>2.1364784013255543E-29</v>
      </c>
    </row>
    <row r="770" spans="1:23" x14ac:dyDescent="0.55000000000000004">
      <c r="A770">
        <v>767</v>
      </c>
      <c r="B770" s="3">
        <f t="shared" si="212"/>
        <v>44649</v>
      </c>
      <c r="C770">
        <f t="shared" si="213"/>
        <v>2.5</v>
      </c>
      <c r="D770">
        <f t="shared" si="214"/>
        <v>0.41666666666666663</v>
      </c>
      <c r="E770">
        <f t="shared" si="221"/>
        <v>0</v>
      </c>
      <c r="F770">
        <f t="shared" si="215"/>
        <v>0</v>
      </c>
      <c r="G770">
        <f t="shared" si="216"/>
        <v>0</v>
      </c>
      <c r="H770">
        <f t="shared" si="217"/>
        <v>0</v>
      </c>
      <c r="I770">
        <f t="shared" si="222"/>
        <v>0</v>
      </c>
      <c r="J770">
        <f t="shared" si="223"/>
        <v>2.5</v>
      </c>
      <c r="K770">
        <f t="shared" si="218"/>
        <v>0.41666666666666663</v>
      </c>
      <c r="M770">
        <f t="shared" si="227"/>
        <v>9.636647770590849E-2</v>
      </c>
      <c r="N770">
        <f t="shared" si="224"/>
        <v>2.6097296744175668E-42</v>
      </c>
      <c r="O770">
        <f t="shared" si="228"/>
        <v>0.90363352229409044</v>
      </c>
      <c r="P770">
        <f t="shared" si="229"/>
        <v>0.18723826197899676</v>
      </c>
      <c r="Q770">
        <f t="shared" si="225"/>
        <v>7.3680339041456143E-29</v>
      </c>
      <c r="R770">
        <f t="shared" si="230"/>
        <v>0.81276173802100149</v>
      </c>
      <c r="T770">
        <f t="shared" si="219"/>
        <v>6.1447079515998144</v>
      </c>
      <c r="U770">
        <f t="shared" si="220"/>
        <v>5.5267798185428099</v>
      </c>
      <c r="W770">
        <f t="shared" si="226"/>
        <v>1.9470780438629046E-29</v>
      </c>
    </row>
    <row r="771" spans="1:23" x14ac:dyDescent="0.55000000000000004">
      <c r="A771">
        <v>768</v>
      </c>
      <c r="B771" s="3">
        <f t="shared" ref="B771:B803" si="231">T0+A771</f>
        <v>44650</v>
      </c>
      <c r="C771">
        <f t="shared" ref="C771:C803" si="232">R0X</f>
        <v>2.5</v>
      </c>
      <c r="D771">
        <f t="shared" ref="D771:D803" si="233">R0X*GAMMA</f>
        <v>0.41666666666666663</v>
      </c>
      <c r="E771">
        <f t="shared" si="221"/>
        <v>0</v>
      </c>
      <c r="F771">
        <f t="shared" ref="F771:F803" si="234">IF(AND(A771&gt;BEGINNING2-1,A771&lt;BEGINNING2+DURATION2),REDUCTION2,0)</f>
        <v>0</v>
      </c>
      <c r="G771">
        <f t="shared" ref="G771:G803" si="235">IF(AND(A771&gt;BEGINNING3-1,A771&lt;BEGINNING3+DURATION3),REDUCTION3,0)</f>
        <v>0</v>
      </c>
      <c r="H771">
        <f t="shared" ref="H771:H803" si="236">IF(AND(A771&gt;BEGINNING4-1,A771&lt;BEGINNING4+DURATION4),REDUCTION4,0)</f>
        <v>0</v>
      </c>
      <c r="I771">
        <f t="shared" si="222"/>
        <v>0</v>
      </c>
      <c r="J771">
        <f t="shared" si="223"/>
        <v>2.5</v>
      </c>
      <c r="K771">
        <f t="shared" ref="K771:K803" si="237">J771*GAMMA</f>
        <v>0.41666666666666663</v>
      </c>
      <c r="M771">
        <f t="shared" si="227"/>
        <v>9.636647770590849E-2</v>
      </c>
      <c r="N771">
        <f t="shared" si="224"/>
        <v>2.2795624188847258E-42</v>
      </c>
      <c r="O771">
        <f t="shared" si="228"/>
        <v>0.90363352229409044</v>
      </c>
      <c r="P771">
        <f t="shared" si="229"/>
        <v>0.18723826197899676</v>
      </c>
      <c r="Q771">
        <f t="shared" si="225"/>
        <v>6.7148523627940737E-29</v>
      </c>
      <c r="R771">
        <f t="shared" si="230"/>
        <v>0.81276173802100149</v>
      </c>
      <c r="T771">
        <f t="shared" ref="T771:T803" si="238">(O771-O$3)*1000*IFR</f>
        <v>6.1447079515998144</v>
      </c>
      <c r="U771">
        <f t="shared" ref="U771:U803" si="239">(R771-R$3)*1000*IFR</f>
        <v>5.5267798185428099</v>
      </c>
      <c r="W771">
        <f t="shared" si="226"/>
        <v>1.7744681652484017E-29</v>
      </c>
    </row>
    <row r="772" spans="1:23" x14ac:dyDescent="0.55000000000000004">
      <c r="A772">
        <v>769</v>
      </c>
      <c r="B772" s="3">
        <f t="shared" si="231"/>
        <v>44651</v>
      </c>
      <c r="C772">
        <f t="shared" si="232"/>
        <v>2.5</v>
      </c>
      <c r="D772">
        <f t="shared" si="233"/>
        <v>0.41666666666666663</v>
      </c>
      <c r="E772">
        <f t="shared" ref="E772:E803" si="240">IF(W772&gt;MC,MAX(1-1/(R0X*P771),0),0)</f>
        <v>0</v>
      </c>
      <c r="F772">
        <f t="shared" si="234"/>
        <v>0</v>
      </c>
      <c r="G772">
        <f t="shared" si="235"/>
        <v>0</v>
      </c>
      <c r="H772">
        <f t="shared" si="236"/>
        <v>0</v>
      </c>
      <c r="I772">
        <f t="shared" ref="I772:I803" si="241">E772+F772+G772+H772</f>
        <v>0</v>
      </c>
      <c r="J772">
        <f t="shared" ref="J772:J803" si="242">C772*(1-I772)</f>
        <v>2.5</v>
      </c>
      <c r="K772">
        <f t="shared" si="237"/>
        <v>0.41666666666666663</v>
      </c>
      <c r="M772">
        <f t="shared" si="227"/>
        <v>9.636647770590849E-2</v>
      </c>
      <c r="N772">
        <f t="shared" ref="N772:N803" si="243">N771+D772*M771*N771-GAMMA*N771</f>
        <v>1.9911659328283891E-42</v>
      </c>
      <c r="O772">
        <f t="shared" si="228"/>
        <v>0.90363352229409044</v>
      </c>
      <c r="P772">
        <f t="shared" si="229"/>
        <v>0.18723826197899676</v>
      </c>
      <c r="Q772">
        <f t="shared" ref="Q772:Q803" si="244">Q771+K772*P771*Q771-GAMMA*Q771</f>
        <v>6.1195758381013626E-29</v>
      </c>
      <c r="R772">
        <f t="shared" si="230"/>
        <v>0.81276173802100149</v>
      </c>
      <c r="T772">
        <f t="shared" si="238"/>
        <v>6.1447079515998144</v>
      </c>
      <c r="U772">
        <f t="shared" si="239"/>
        <v>5.5267798185428099</v>
      </c>
      <c r="W772">
        <f t="shared" ref="W772:W803" si="245">LAMDAI*BETA*Q771</f>
        <v>1.6171602773729059E-29</v>
      </c>
    </row>
    <row r="773" spans="1:23" x14ac:dyDescent="0.55000000000000004">
      <c r="A773">
        <v>770</v>
      </c>
      <c r="B773" s="3">
        <f t="shared" si="231"/>
        <v>44652</v>
      </c>
      <c r="C773">
        <f t="shared" si="232"/>
        <v>2.5</v>
      </c>
      <c r="D773">
        <f t="shared" si="233"/>
        <v>0.41666666666666663</v>
      </c>
      <c r="E773">
        <f t="shared" si="240"/>
        <v>0</v>
      </c>
      <c r="F773">
        <f t="shared" si="234"/>
        <v>0</v>
      </c>
      <c r="G773">
        <f t="shared" si="235"/>
        <v>0</v>
      </c>
      <c r="H773">
        <f t="shared" si="236"/>
        <v>0</v>
      </c>
      <c r="I773">
        <f t="shared" si="241"/>
        <v>0</v>
      </c>
      <c r="J773">
        <f t="shared" si="242"/>
        <v>2.5</v>
      </c>
      <c r="K773">
        <f t="shared" si="237"/>
        <v>0.41666666666666663</v>
      </c>
      <c r="M773">
        <f t="shared" ref="M773:M803" si="246">M772-D773*M772*N772</f>
        <v>9.636647770590849E-2</v>
      </c>
      <c r="N773">
        <f t="shared" si="243"/>
        <v>1.7392556304714372E-42</v>
      </c>
      <c r="O773">
        <f t="shared" ref="O773:O803" si="247">O772+GAMMA*N772</f>
        <v>0.90363352229409044</v>
      </c>
      <c r="P773">
        <f t="shared" ref="P773:P803" si="248">P772-K773*P772*Q772</f>
        <v>0.18723826197899676</v>
      </c>
      <c r="Q773">
        <f t="shared" si="244"/>
        <v>5.5770710084072861E-29</v>
      </c>
      <c r="R773">
        <f t="shared" ref="R773:R803" si="249">R772+GAMMA*Q772</f>
        <v>0.81276173802100149</v>
      </c>
      <c r="T773">
        <f t="shared" si="238"/>
        <v>6.1447079515998144</v>
      </c>
      <c r="U773">
        <f t="shared" si="239"/>
        <v>5.5267798185428099</v>
      </c>
      <c r="W773">
        <f t="shared" si="245"/>
        <v>1.473797847676078E-29</v>
      </c>
    </row>
    <row r="774" spans="1:23" x14ac:dyDescent="0.55000000000000004">
      <c r="A774">
        <v>771</v>
      </c>
      <c r="B774" s="3">
        <f t="shared" si="231"/>
        <v>44653</v>
      </c>
      <c r="C774">
        <f t="shared" si="232"/>
        <v>2.5</v>
      </c>
      <c r="D774">
        <f t="shared" si="233"/>
        <v>0.41666666666666663</v>
      </c>
      <c r="E774">
        <f t="shared" si="240"/>
        <v>0</v>
      </c>
      <c r="F774">
        <f t="shared" si="234"/>
        <v>0</v>
      </c>
      <c r="G774">
        <f t="shared" si="235"/>
        <v>0</v>
      </c>
      <c r="H774">
        <f t="shared" si="236"/>
        <v>0</v>
      </c>
      <c r="I774">
        <f t="shared" si="241"/>
        <v>0</v>
      </c>
      <c r="J774">
        <f t="shared" si="242"/>
        <v>2.5</v>
      </c>
      <c r="K774">
        <f t="shared" si="237"/>
        <v>0.41666666666666663</v>
      </c>
      <c r="M774">
        <f t="shared" si="246"/>
        <v>9.636647770590849E-2</v>
      </c>
      <c r="N774">
        <f t="shared" si="243"/>
        <v>1.5192154999506569E-42</v>
      </c>
      <c r="O774">
        <f t="shared" si="247"/>
        <v>0.90363352229409044</v>
      </c>
      <c r="P774">
        <f t="shared" si="248"/>
        <v>0.18723826197899676</v>
      </c>
      <c r="Q774">
        <f t="shared" si="244"/>
        <v>5.0826596247342518E-29</v>
      </c>
      <c r="R774">
        <f t="shared" si="249"/>
        <v>0.81276173802100149</v>
      </c>
      <c r="T774">
        <f t="shared" si="238"/>
        <v>6.1447079515998144</v>
      </c>
      <c r="U774">
        <f t="shared" si="239"/>
        <v>5.5267798185428099</v>
      </c>
      <c r="W774">
        <f t="shared" si="245"/>
        <v>1.3431446011914211E-29</v>
      </c>
    </row>
    <row r="775" spans="1:23" x14ac:dyDescent="0.55000000000000004">
      <c r="A775">
        <v>772</v>
      </c>
      <c r="B775" s="3">
        <f t="shared" si="231"/>
        <v>44654</v>
      </c>
      <c r="C775">
        <f t="shared" si="232"/>
        <v>2.5</v>
      </c>
      <c r="D775">
        <f t="shared" si="233"/>
        <v>0.41666666666666663</v>
      </c>
      <c r="E775">
        <f t="shared" si="240"/>
        <v>0</v>
      </c>
      <c r="F775">
        <f t="shared" si="234"/>
        <v>0</v>
      </c>
      <c r="G775">
        <f t="shared" si="235"/>
        <v>0</v>
      </c>
      <c r="H775">
        <f t="shared" si="236"/>
        <v>0</v>
      </c>
      <c r="I775">
        <f t="shared" si="241"/>
        <v>0</v>
      </c>
      <c r="J775">
        <f t="shared" si="242"/>
        <v>2.5</v>
      </c>
      <c r="K775">
        <f t="shared" si="237"/>
        <v>0.41666666666666663</v>
      </c>
      <c r="M775">
        <f t="shared" si="246"/>
        <v>9.636647770590849E-2</v>
      </c>
      <c r="N775">
        <f t="shared" si="243"/>
        <v>1.3270135193782413E-42</v>
      </c>
      <c r="O775">
        <f t="shared" si="247"/>
        <v>0.90363352229409044</v>
      </c>
      <c r="P775">
        <f t="shared" si="248"/>
        <v>0.18723826197899676</v>
      </c>
      <c r="Q775">
        <f t="shared" si="244"/>
        <v>4.6320781682644015E-29</v>
      </c>
      <c r="R775">
        <f t="shared" si="249"/>
        <v>0.81276173802100149</v>
      </c>
      <c r="T775">
        <f t="shared" si="238"/>
        <v>6.1447079515998144</v>
      </c>
      <c r="U775">
        <f t="shared" si="239"/>
        <v>5.5267798185428099</v>
      </c>
      <c r="W775">
        <f t="shared" si="245"/>
        <v>1.2240738596234987E-29</v>
      </c>
    </row>
    <row r="776" spans="1:23" x14ac:dyDescent="0.55000000000000004">
      <c r="A776">
        <v>773</v>
      </c>
      <c r="B776" s="3">
        <f t="shared" si="231"/>
        <v>44655</v>
      </c>
      <c r="C776">
        <f t="shared" si="232"/>
        <v>2.5</v>
      </c>
      <c r="D776">
        <f t="shared" si="233"/>
        <v>0.41666666666666663</v>
      </c>
      <c r="E776">
        <f t="shared" si="240"/>
        <v>0</v>
      </c>
      <c r="F776">
        <f t="shared" si="234"/>
        <v>0</v>
      </c>
      <c r="G776">
        <f t="shared" si="235"/>
        <v>0</v>
      </c>
      <c r="H776">
        <f t="shared" si="236"/>
        <v>0</v>
      </c>
      <c r="I776">
        <f t="shared" si="241"/>
        <v>0</v>
      </c>
      <c r="J776">
        <f t="shared" si="242"/>
        <v>2.5</v>
      </c>
      <c r="K776">
        <f t="shared" si="237"/>
        <v>0.41666666666666663</v>
      </c>
      <c r="M776">
        <f t="shared" si="246"/>
        <v>9.636647770590849E-2</v>
      </c>
      <c r="N776">
        <f t="shared" si="243"/>
        <v>1.1591277739529521E-42</v>
      </c>
      <c r="O776">
        <f t="shared" si="247"/>
        <v>0.90363352229409044</v>
      </c>
      <c r="P776">
        <f t="shared" si="248"/>
        <v>0.18723826197899676</v>
      </c>
      <c r="Q776">
        <f t="shared" si="244"/>
        <v>4.2214410842106187E-29</v>
      </c>
      <c r="R776">
        <f t="shared" si="249"/>
        <v>0.81276173802100149</v>
      </c>
      <c r="T776">
        <f t="shared" si="238"/>
        <v>6.1447079515998144</v>
      </c>
      <c r="U776">
        <f t="shared" si="239"/>
        <v>5.5267798185428099</v>
      </c>
      <c r="W776">
        <f t="shared" si="245"/>
        <v>1.1155588255236765E-29</v>
      </c>
    </row>
    <row r="777" spans="1:23" x14ac:dyDescent="0.55000000000000004">
      <c r="A777">
        <v>774</v>
      </c>
      <c r="B777" s="3">
        <f t="shared" si="231"/>
        <v>44656</v>
      </c>
      <c r="C777">
        <f t="shared" si="232"/>
        <v>2.5</v>
      </c>
      <c r="D777">
        <f t="shared" si="233"/>
        <v>0.41666666666666663</v>
      </c>
      <c r="E777">
        <f t="shared" si="240"/>
        <v>0</v>
      </c>
      <c r="F777">
        <f t="shared" si="234"/>
        <v>0</v>
      </c>
      <c r="G777">
        <f t="shared" si="235"/>
        <v>0</v>
      </c>
      <c r="H777">
        <f t="shared" si="236"/>
        <v>0</v>
      </c>
      <c r="I777">
        <f t="shared" si="241"/>
        <v>0</v>
      </c>
      <c r="J777">
        <f t="shared" si="242"/>
        <v>2.5</v>
      </c>
      <c r="K777">
        <f t="shared" si="237"/>
        <v>0.41666666666666663</v>
      </c>
      <c r="M777">
        <f t="shared" si="246"/>
        <v>9.636647770590849E-2</v>
      </c>
      <c r="N777">
        <f t="shared" si="243"/>
        <v>1.0124819202886838E-42</v>
      </c>
      <c r="O777">
        <f t="shared" si="247"/>
        <v>0.90363352229409044</v>
      </c>
      <c r="P777">
        <f t="shared" si="248"/>
        <v>0.18723826197899676</v>
      </c>
      <c r="Q777">
        <f t="shared" si="244"/>
        <v>3.8472072750314852E-29</v>
      </c>
      <c r="R777">
        <f t="shared" si="249"/>
        <v>0.81276173802100149</v>
      </c>
      <c r="T777">
        <f t="shared" si="238"/>
        <v>6.1447079515998144</v>
      </c>
      <c r="U777">
        <f t="shared" si="239"/>
        <v>5.5267798185428099</v>
      </c>
      <c r="W777">
        <f t="shared" si="245"/>
        <v>1.0166637277807238E-29</v>
      </c>
    </row>
    <row r="778" spans="1:23" x14ac:dyDescent="0.55000000000000004">
      <c r="A778">
        <v>775</v>
      </c>
      <c r="B778" s="3">
        <f t="shared" si="231"/>
        <v>44657</v>
      </c>
      <c r="C778">
        <f t="shared" si="232"/>
        <v>2.5</v>
      </c>
      <c r="D778">
        <f t="shared" si="233"/>
        <v>0.41666666666666663</v>
      </c>
      <c r="E778">
        <f t="shared" si="240"/>
        <v>0</v>
      </c>
      <c r="F778">
        <f t="shared" si="234"/>
        <v>0</v>
      </c>
      <c r="G778">
        <f t="shared" si="235"/>
        <v>0</v>
      </c>
      <c r="H778">
        <f t="shared" si="236"/>
        <v>0</v>
      </c>
      <c r="I778">
        <f t="shared" si="241"/>
        <v>0</v>
      </c>
      <c r="J778">
        <f t="shared" si="242"/>
        <v>2.5</v>
      </c>
      <c r="K778">
        <f t="shared" si="237"/>
        <v>0.41666666666666663</v>
      </c>
      <c r="M778">
        <f t="shared" si="246"/>
        <v>9.636647770590849E-2</v>
      </c>
      <c r="N778">
        <f t="shared" si="243"/>
        <v>8.8438881540687597E-43</v>
      </c>
      <c r="O778">
        <f t="shared" si="247"/>
        <v>0.90363352229409044</v>
      </c>
      <c r="P778">
        <f t="shared" si="248"/>
        <v>0.18723826197899676</v>
      </c>
      <c r="Q778">
        <f t="shared" si="244"/>
        <v>3.5061495640470074E-29</v>
      </c>
      <c r="R778">
        <f t="shared" si="249"/>
        <v>0.81276173802100149</v>
      </c>
      <c r="T778">
        <f t="shared" si="238"/>
        <v>6.1447079515998144</v>
      </c>
      <c r="U778">
        <f t="shared" si="239"/>
        <v>5.5267798185428099</v>
      </c>
      <c r="W778">
        <f t="shared" si="245"/>
        <v>9.2653575207008254E-30</v>
      </c>
    </row>
    <row r="779" spans="1:23" x14ac:dyDescent="0.55000000000000004">
      <c r="A779">
        <v>776</v>
      </c>
      <c r="B779" s="3">
        <f t="shared" si="231"/>
        <v>44658</v>
      </c>
      <c r="C779">
        <f t="shared" si="232"/>
        <v>2.5</v>
      </c>
      <c r="D779">
        <f t="shared" si="233"/>
        <v>0.41666666666666663</v>
      </c>
      <c r="E779">
        <f t="shared" si="240"/>
        <v>0</v>
      </c>
      <c r="F779">
        <f t="shared" si="234"/>
        <v>0</v>
      </c>
      <c r="G779">
        <f t="shared" si="235"/>
        <v>0</v>
      </c>
      <c r="H779">
        <f t="shared" si="236"/>
        <v>0</v>
      </c>
      <c r="I779">
        <f t="shared" si="241"/>
        <v>0</v>
      </c>
      <c r="J779">
        <f t="shared" si="242"/>
        <v>2.5</v>
      </c>
      <c r="K779">
        <f t="shared" si="237"/>
        <v>0.41666666666666663</v>
      </c>
      <c r="M779">
        <f t="shared" si="246"/>
        <v>9.636647770590849E-2</v>
      </c>
      <c r="N779">
        <f t="shared" si="243"/>
        <v>7.7250127744875567E-43</v>
      </c>
      <c r="O779">
        <f t="shared" si="247"/>
        <v>0.90363352229409044</v>
      </c>
      <c r="P779">
        <f t="shared" si="248"/>
        <v>0.18723826197899676</v>
      </c>
      <c r="Q779">
        <f t="shared" si="244"/>
        <v>3.1953268661269143E-29</v>
      </c>
      <c r="R779">
        <f t="shared" si="249"/>
        <v>0.81276173802100149</v>
      </c>
      <c r="T779">
        <f t="shared" si="238"/>
        <v>6.1447079515998144</v>
      </c>
      <c r="U779">
        <f t="shared" si="239"/>
        <v>5.5267798185428099</v>
      </c>
      <c r="W779">
        <f t="shared" si="245"/>
        <v>8.4439768667465416E-30</v>
      </c>
    </row>
    <row r="780" spans="1:23" x14ac:dyDescent="0.55000000000000004">
      <c r="A780">
        <v>777</v>
      </c>
      <c r="B780" s="3">
        <f t="shared" si="231"/>
        <v>44659</v>
      </c>
      <c r="C780">
        <f t="shared" si="232"/>
        <v>2.5</v>
      </c>
      <c r="D780">
        <f t="shared" si="233"/>
        <v>0.41666666666666663</v>
      </c>
      <c r="E780">
        <f t="shared" si="240"/>
        <v>0</v>
      </c>
      <c r="F780">
        <f t="shared" si="234"/>
        <v>0</v>
      </c>
      <c r="G780">
        <f t="shared" si="235"/>
        <v>0</v>
      </c>
      <c r="H780">
        <f t="shared" si="236"/>
        <v>0</v>
      </c>
      <c r="I780">
        <f t="shared" si="241"/>
        <v>0</v>
      </c>
      <c r="J780">
        <f t="shared" si="242"/>
        <v>2.5</v>
      </c>
      <c r="K780">
        <f t="shared" si="237"/>
        <v>0.41666666666666663</v>
      </c>
      <c r="M780">
        <f t="shared" si="246"/>
        <v>9.636647770590849E-2</v>
      </c>
      <c r="N780">
        <f t="shared" si="243"/>
        <v>6.7476907584523445E-43</v>
      </c>
      <c r="O780">
        <f t="shared" si="247"/>
        <v>0.90363352229409044</v>
      </c>
      <c r="P780">
        <f t="shared" si="248"/>
        <v>0.18723826197899676</v>
      </c>
      <c r="Q780">
        <f t="shared" si="244"/>
        <v>2.9120588254675947E-29</v>
      </c>
      <c r="R780">
        <f t="shared" si="249"/>
        <v>0.81276173802100149</v>
      </c>
      <c r="T780">
        <f t="shared" si="238"/>
        <v>6.1447079515998144</v>
      </c>
      <c r="U780">
        <f t="shared" si="239"/>
        <v>5.5267798185428099</v>
      </c>
      <c r="W780">
        <f t="shared" si="245"/>
        <v>7.6954122025889839E-30</v>
      </c>
    </row>
    <row r="781" spans="1:23" x14ac:dyDescent="0.55000000000000004">
      <c r="A781">
        <v>778</v>
      </c>
      <c r="B781" s="3">
        <f t="shared" si="231"/>
        <v>44660</v>
      </c>
      <c r="C781">
        <f t="shared" si="232"/>
        <v>2.5</v>
      </c>
      <c r="D781">
        <f t="shared" si="233"/>
        <v>0.41666666666666663</v>
      </c>
      <c r="E781">
        <f t="shared" si="240"/>
        <v>0</v>
      </c>
      <c r="F781">
        <f t="shared" si="234"/>
        <v>0</v>
      </c>
      <c r="G781">
        <f t="shared" si="235"/>
        <v>0</v>
      </c>
      <c r="H781">
        <f t="shared" si="236"/>
        <v>0</v>
      </c>
      <c r="I781">
        <f t="shared" si="241"/>
        <v>0</v>
      </c>
      <c r="J781">
        <f t="shared" si="242"/>
        <v>2.5</v>
      </c>
      <c r="K781">
        <f t="shared" si="237"/>
        <v>0.41666666666666663</v>
      </c>
      <c r="M781">
        <f t="shared" si="246"/>
        <v>9.636647770590849E-2</v>
      </c>
      <c r="N781">
        <f t="shared" si="243"/>
        <v>5.8940136283106057E-43</v>
      </c>
      <c r="O781">
        <f t="shared" si="247"/>
        <v>0.90363352229409044</v>
      </c>
      <c r="P781">
        <f t="shared" si="248"/>
        <v>0.18723826197899676</v>
      </c>
      <c r="Q781">
        <f t="shared" si="244"/>
        <v>2.6539027017484755E-29</v>
      </c>
      <c r="R781">
        <f t="shared" si="249"/>
        <v>0.81276173802100149</v>
      </c>
      <c r="T781">
        <f t="shared" si="238"/>
        <v>6.1447079515998144</v>
      </c>
      <c r="U781">
        <f t="shared" si="239"/>
        <v>5.5267798185428099</v>
      </c>
      <c r="W781">
        <f t="shared" si="245"/>
        <v>7.0132083380011227E-30</v>
      </c>
    </row>
    <row r="782" spans="1:23" x14ac:dyDescent="0.55000000000000004">
      <c r="A782">
        <v>779</v>
      </c>
      <c r="B782" s="3">
        <f t="shared" si="231"/>
        <v>44661</v>
      </c>
      <c r="C782">
        <f t="shared" si="232"/>
        <v>2.5</v>
      </c>
      <c r="D782">
        <f t="shared" si="233"/>
        <v>0.41666666666666663</v>
      </c>
      <c r="E782">
        <f t="shared" si="240"/>
        <v>0</v>
      </c>
      <c r="F782">
        <f t="shared" si="234"/>
        <v>0</v>
      </c>
      <c r="G782">
        <f t="shared" si="235"/>
        <v>0</v>
      </c>
      <c r="H782">
        <f t="shared" si="236"/>
        <v>0</v>
      </c>
      <c r="I782">
        <f t="shared" si="241"/>
        <v>0</v>
      </c>
      <c r="J782">
        <f t="shared" si="242"/>
        <v>2.5</v>
      </c>
      <c r="K782">
        <f t="shared" si="237"/>
        <v>0.41666666666666663</v>
      </c>
      <c r="M782">
        <f t="shared" si="246"/>
        <v>9.636647770590849E-2</v>
      </c>
      <c r="N782">
        <f t="shared" si="243"/>
        <v>5.1483385789717197E-43</v>
      </c>
      <c r="O782">
        <f t="shared" si="247"/>
        <v>0.90363352229409044</v>
      </c>
      <c r="P782">
        <f t="shared" si="248"/>
        <v>0.18723826197899676</v>
      </c>
      <c r="Q782">
        <f t="shared" si="244"/>
        <v>2.4186323053473747E-29</v>
      </c>
      <c r="R782">
        <f t="shared" si="249"/>
        <v>0.81276173802100149</v>
      </c>
      <c r="T782">
        <f t="shared" si="238"/>
        <v>6.1447079515998144</v>
      </c>
      <c r="U782">
        <f t="shared" si="239"/>
        <v>5.5267798185428099</v>
      </c>
      <c r="W782">
        <f t="shared" si="245"/>
        <v>6.3914823400442436E-30</v>
      </c>
    </row>
    <row r="783" spans="1:23" x14ac:dyDescent="0.55000000000000004">
      <c r="A783">
        <v>780</v>
      </c>
      <c r="B783" s="3">
        <f t="shared" si="231"/>
        <v>44662</v>
      </c>
      <c r="C783">
        <f t="shared" si="232"/>
        <v>2.5</v>
      </c>
      <c r="D783">
        <f t="shared" si="233"/>
        <v>0.41666666666666663</v>
      </c>
      <c r="E783">
        <f t="shared" si="240"/>
        <v>0</v>
      </c>
      <c r="F783">
        <f t="shared" si="234"/>
        <v>0</v>
      </c>
      <c r="G783">
        <f t="shared" si="235"/>
        <v>0</v>
      </c>
      <c r="H783">
        <f t="shared" si="236"/>
        <v>0</v>
      </c>
      <c r="I783">
        <f t="shared" si="241"/>
        <v>0</v>
      </c>
      <c r="J783">
        <f t="shared" si="242"/>
        <v>2.5</v>
      </c>
      <c r="K783">
        <f t="shared" si="237"/>
        <v>0.41666666666666663</v>
      </c>
      <c r="M783">
        <f t="shared" si="246"/>
        <v>9.636647770590849E-2</v>
      </c>
      <c r="N783">
        <f t="shared" si="243"/>
        <v>4.4970018386818277E-43</v>
      </c>
      <c r="O783">
        <f t="shared" si="247"/>
        <v>0.90363352229409044</v>
      </c>
      <c r="P783">
        <f t="shared" si="248"/>
        <v>0.18723826197899676</v>
      </c>
      <c r="Q783">
        <f t="shared" si="244"/>
        <v>2.2042187999642694E-29</v>
      </c>
      <c r="R783">
        <f t="shared" si="249"/>
        <v>0.81276173802100149</v>
      </c>
      <c r="T783">
        <f t="shared" si="238"/>
        <v>6.1447079515998144</v>
      </c>
      <c r="U783">
        <f t="shared" si="239"/>
        <v>5.5267798185428099</v>
      </c>
      <c r="W783">
        <f t="shared" si="245"/>
        <v>5.8248728020449267E-30</v>
      </c>
    </row>
    <row r="784" spans="1:23" x14ac:dyDescent="0.55000000000000004">
      <c r="A784">
        <v>781</v>
      </c>
      <c r="B784" s="3">
        <f t="shared" si="231"/>
        <v>44663</v>
      </c>
      <c r="C784">
        <f t="shared" si="232"/>
        <v>2.5</v>
      </c>
      <c r="D784">
        <f t="shared" si="233"/>
        <v>0.41666666666666663</v>
      </c>
      <c r="E784">
        <f t="shared" si="240"/>
        <v>0</v>
      </c>
      <c r="F784">
        <f t="shared" si="234"/>
        <v>0</v>
      </c>
      <c r="G784">
        <f t="shared" si="235"/>
        <v>0</v>
      </c>
      <c r="H784">
        <f t="shared" si="236"/>
        <v>0</v>
      </c>
      <c r="I784">
        <f t="shared" si="241"/>
        <v>0</v>
      </c>
      <c r="J784">
        <f t="shared" si="242"/>
        <v>2.5</v>
      </c>
      <c r="K784">
        <f t="shared" si="237"/>
        <v>0.41666666666666663</v>
      </c>
      <c r="M784">
        <f t="shared" si="246"/>
        <v>9.636647770590849E-2</v>
      </c>
      <c r="N784">
        <f t="shared" si="243"/>
        <v>3.9280682936643405E-43</v>
      </c>
      <c r="O784">
        <f t="shared" si="247"/>
        <v>0.90363352229409044</v>
      </c>
      <c r="P784">
        <f t="shared" si="248"/>
        <v>0.18723826197899676</v>
      </c>
      <c r="Q784">
        <f t="shared" si="244"/>
        <v>2.008813207106366E-29</v>
      </c>
      <c r="R784">
        <f t="shared" si="249"/>
        <v>0.81276173802100149</v>
      </c>
      <c r="T784">
        <f t="shared" si="238"/>
        <v>6.1447079515998144</v>
      </c>
      <c r="U784">
        <f t="shared" si="239"/>
        <v>5.5267798185428099</v>
      </c>
      <c r="W784">
        <f t="shared" si="245"/>
        <v>5.3084936099139479E-30</v>
      </c>
    </row>
    <row r="785" spans="1:23" x14ac:dyDescent="0.55000000000000004">
      <c r="A785">
        <v>782</v>
      </c>
      <c r="B785" s="3">
        <f t="shared" si="231"/>
        <v>44664</v>
      </c>
      <c r="C785">
        <f t="shared" si="232"/>
        <v>2.5</v>
      </c>
      <c r="D785">
        <f t="shared" si="233"/>
        <v>0.41666666666666663</v>
      </c>
      <c r="E785">
        <f t="shared" si="240"/>
        <v>0</v>
      </c>
      <c r="F785">
        <f t="shared" si="234"/>
        <v>0</v>
      </c>
      <c r="G785">
        <f t="shared" si="235"/>
        <v>0</v>
      </c>
      <c r="H785">
        <f t="shared" si="236"/>
        <v>0</v>
      </c>
      <c r="I785">
        <f t="shared" si="241"/>
        <v>0</v>
      </c>
      <c r="J785">
        <f t="shared" si="242"/>
        <v>2.5</v>
      </c>
      <c r="K785">
        <f t="shared" si="237"/>
        <v>0.41666666666666663</v>
      </c>
      <c r="M785">
        <f t="shared" si="246"/>
        <v>9.636647770590849E-2</v>
      </c>
      <c r="N785">
        <f t="shared" si="243"/>
        <v>3.4311127887405715E-43</v>
      </c>
      <c r="O785">
        <f t="shared" si="247"/>
        <v>0.90363352229409044</v>
      </c>
      <c r="P785">
        <f t="shared" si="248"/>
        <v>0.18723826197899676</v>
      </c>
      <c r="Q785">
        <f t="shared" si="244"/>
        <v>1.8307304615632428E-29</v>
      </c>
      <c r="R785">
        <f t="shared" si="249"/>
        <v>0.81276173802100149</v>
      </c>
      <c r="T785">
        <f t="shared" si="238"/>
        <v>6.1447079515998144</v>
      </c>
      <c r="U785">
        <f t="shared" si="239"/>
        <v>5.5267798185428099</v>
      </c>
      <c r="W785">
        <f t="shared" si="245"/>
        <v>4.8378918071144973E-30</v>
      </c>
    </row>
    <row r="786" spans="1:23" x14ac:dyDescent="0.55000000000000004">
      <c r="A786">
        <v>783</v>
      </c>
      <c r="B786" s="3">
        <f t="shared" si="231"/>
        <v>44665</v>
      </c>
      <c r="C786">
        <f t="shared" si="232"/>
        <v>2.5</v>
      </c>
      <c r="D786">
        <f t="shared" si="233"/>
        <v>0.41666666666666663</v>
      </c>
      <c r="E786">
        <f t="shared" si="240"/>
        <v>0</v>
      </c>
      <c r="F786">
        <f t="shared" si="234"/>
        <v>0</v>
      </c>
      <c r="G786">
        <f t="shared" si="235"/>
        <v>0</v>
      </c>
      <c r="H786">
        <f t="shared" si="236"/>
        <v>0</v>
      </c>
      <c r="I786">
        <f t="shared" si="241"/>
        <v>0</v>
      </c>
      <c r="J786">
        <f t="shared" si="242"/>
        <v>2.5</v>
      </c>
      <c r="K786">
        <f t="shared" si="237"/>
        <v>0.41666666666666663</v>
      </c>
      <c r="M786">
        <f t="shared" si="246"/>
        <v>9.636647770590849E-2</v>
      </c>
      <c r="N786">
        <f t="shared" si="243"/>
        <v>2.9970290964765702E-43</v>
      </c>
      <c r="O786">
        <f t="shared" si="247"/>
        <v>0.90363352229409044</v>
      </c>
      <c r="P786">
        <f t="shared" si="248"/>
        <v>0.18723826197899676</v>
      </c>
      <c r="Q786">
        <f t="shared" si="244"/>
        <v>1.6684348803756638E-29</v>
      </c>
      <c r="R786">
        <f t="shared" si="249"/>
        <v>0.81276173802100149</v>
      </c>
      <c r="T786">
        <f t="shared" si="238"/>
        <v>6.1447079515998144</v>
      </c>
      <c r="U786">
        <f t="shared" si="239"/>
        <v>5.5267798185428099</v>
      </c>
      <c r="W786">
        <f t="shared" si="245"/>
        <v>4.4090091949314754E-30</v>
      </c>
    </row>
    <row r="787" spans="1:23" x14ac:dyDescent="0.55000000000000004">
      <c r="A787">
        <v>784</v>
      </c>
      <c r="B787" s="3">
        <f t="shared" si="231"/>
        <v>44666</v>
      </c>
      <c r="C787">
        <f t="shared" si="232"/>
        <v>2.5</v>
      </c>
      <c r="D787">
        <f t="shared" si="233"/>
        <v>0.41666666666666663</v>
      </c>
      <c r="E787">
        <f t="shared" si="240"/>
        <v>0</v>
      </c>
      <c r="F787">
        <f t="shared" si="234"/>
        <v>0</v>
      </c>
      <c r="G787">
        <f t="shared" si="235"/>
        <v>0</v>
      </c>
      <c r="H787">
        <f t="shared" si="236"/>
        <v>0</v>
      </c>
      <c r="I787">
        <f t="shared" si="241"/>
        <v>0</v>
      </c>
      <c r="J787">
        <f t="shared" si="242"/>
        <v>2.5</v>
      </c>
      <c r="K787">
        <f t="shared" si="237"/>
        <v>0.41666666666666663</v>
      </c>
      <c r="M787">
        <f t="shared" si="246"/>
        <v>9.636647770590849E-2</v>
      </c>
      <c r="N787">
        <f t="shared" si="243"/>
        <v>2.6178630544011284E-43</v>
      </c>
      <c r="O787">
        <f t="shared" si="247"/>
        <v>0.90363352229409044</v>
      </c>
      <c r="P787">
        <f t="shared" si="248"/>
        <v>0.18723826197899676</v>
      </c>
      <c r="Q787">
        <f t="shared" si="244"/>
        <v>1.5205269199908344E-29</v>
      </c>
      <c r="R787">
        <f t="shared" si="249"/>
        <v>0.81276173802100149</v>
      </c>
      <c r="T787">
        <f t="shared" si="238"/>
        <v>6.1447079515998144</v>
      </c>
      <c r="U787">
        <f t="shared" si="239"/>
        <v>5.5267798185428099</v>
      </c>
      <c r="W787">
        <f t="shared" si="245"/>
        <v>4.0181473369047229E-30</v>
      </c>
    </row>
    <row r="788" spans="1:23" x14ac:dyDescent="0.55000000000000004">
      <c r="A788">
        <v>785</v>
      </c>
      <c r="B788" s="3">
        <f t="shared" si="231"/>
        <v>44667</v>
      </c>
      <c r="C788">
        <f t="shared" si="232"/>
        <v>2.5</v>
      </c>
      <c r="D788">
        <f t="shared" si="233"/>
        <v>0.41666666666666663</v>
      </c>
      <c r="E788">
        <f t="shared" si="240"/>
        <v>0</v>
      </c>
      <c r="F788">
        <f t="shared" si="234"/>
        <v>0</v>
      </c>
      <c r="G788">
        <f t="shared" si="235"/>
        <v>0</v>
      </c>
      <c r="H788">
        <f t="shared" si="236"/>
        <v>0</v>
      </c>
      <c r="I788">
        <f t="shared" si="241"/>
        <v>0</v>
      </c>
      <c r="J788">
        <f t="shared" si="242"/>
        <v>2.5</v>
      </c>
      <c r="K788">
        <f t="shared" si="237"/>
        <v>0.41666666666666663</v>
      </c>
      <c r="M788">
        <f t="shared" si="246"/>
        <v>9.636647770590849E-2</v>
      </c>
      <c r="N788">
        <f t="shared" si="243"/>
        <v>2.2866668126963853E-43</v>
      </c>
      <c r="O788">
        <f t="shared" si="247"/>
        <v>0.90363352229409044</v>
      </c>
      <c r="P788">
        <f t="shared" si="248"/>
        <v>0.18723826197899676</v>
      </c>
      <c r="Q788">
        <f t="shared" si="244"/>
        <v>1.3857311074054287E-29</v>
      </c>
      <c r="R788">
        <f t="shared" si="249"/>
        <v>0.81276173802100149</v>
      </c>
      <c r="T788">
        <f t="shared" si="238"/>
        <v>6.1447079515998144</v>
      </c>
      <c r="U788">
        <f t="shared" si="239"/>
        <v>5.5267798185428099</v>
      </c>
      <c r="W788">
        <f t="shared" si="245"/>
        <v>3.6619356656445918E-30</v>
      </c>
    </row>
    <row r="789" spans="1:23" x14ac:dyDescent="0.55000000000000004">
      <c r="A789">
        <v>786</v>
      </c>
      <c r="B789" s="3">
        <f t="shared" si="231"/>
        <v>44668</v>
      </c>
      <c r="C789">
        <f t="shared" si="232"/>
        <v>2.5</v>
      </c>
      <c r="D789">
        <f t="shared" si="233"/>
        <v>0.41666666666666663</v>
      </c>
      <c r="E789">
        <f t="shared" si="240"/>
        <v>0</v>
      </c>
      <c r="F789">
        <f t="shared" si="234"/>
        <v>0</v>
      </c>
      <c r="G789">
        <f t="shared" si="235"/>
        <v>0</v>
      </c>
      <c r="H789">
        <f t="shared" si="236"/>
        <v>0</v>
      </c>
      <c r="I789">
        <f t="shared" si="241"/>
        <v>0</v>
      </c>
      <c r="J789">
        <f t="shared" si="242"/>
        <v>2.5</v>
      </c>
      <c r="K789">
        <f t="shared" si="237"/>
        <v>0.41666666666666663</v>
      </c>
      <c r="M789">
        <f t="shared" si="246"/>
        <v>9.636647770590849E-2</v>
      </c>
      <c r="N789">
        <f t="shared" si="243"/>
        <v>1.9973715215913821E-43</v>
      </c>
      <c r="O789">
        <f t="shared" si="247"/>
        <v>0.90363352229409044</v>
      </c>
      <c r="P789">
        <f t="shared" si="248"/>
        <v>0.18723826197899676</v>
      </c>
      <c r="Q789">
        <f t="shared" si="244"/>
        <v>1.2628850412215333E-29</v>
      </c>
      <c r="R789">
        <f t="shared" si="249"/>
        <v>0.81276173802100149</v>
      </c>
      <c r="T789">
        <f t="shared" si="238"/>
        <v>6.1447079515998144</v>
      </c>
      <c r="U789">
        <f t="shared" si="239"/>
        <v>5.5267798185428099</v>
      </c>
      <c r="W789">
        <f t="shared" si="245"/>
        <v>3.3373024170014068E-30</v>
      </c>
    </row>
    <row r="790" spans="1:23" x14ac:dyDescent="0.55000000000000004">
      <c r="A790">
        <v>787</v>
      </c>
      <c r="B790" s="3">
        <f t="shared" si="231"/>
        <v>44669</v>
      </c>
      <c r="C790">
        <f t="shared" si="232"/>
        <v>2.5</v>
      </c>
      <c r="D790">
        <f t="shared" si="233"/>
        <v>0.41666666666666663</v>
      </c>
      <c r="E790">
        <f t="shared" si="240"/>
        <v>0</v>
      </c>
      <c r="F790">
        <f t="shared" si="234"/>
        <v>0</v>
      </c>
      <c r="G790">
        <f t="shared" si="235"/>
        <v>0</v>
      </c>
      <c r="H790">
        <f t="shared" si="236"/>
        <v>0</v>
      </c>
      <c r="I790">
        <f t="shared" si="241"/>
        <v>0</v>
      </c>
      <c r="J790">
        <f t="shared" si="242"/>
        <v>2.5</v>
      </c>
      <c r="K790">
        <f t="shared" si="237"/>
        <v>0.41666666666666663</v>
      </c>
      <c r="M790">
        <f t="shared" si="246"/>
        <v>9.636647770590849E-2</v>
      </c>
      <c r="N790">
        <f t="shared" si="243"/>
        <v>1.7446761255785903E-43</v>
      </c>
      <c r="O790">
        <f t="shared" si="247"/>
        <v>0.90363352229409044</v>
      </c>
      <c r="P790">
        <f t="shared" si="248"/>
        <v>0.18723826197899676</v>
      </c>
      <c r="Q790">
        <f t="shared" si="244"/>
        <v>1.1509293677669418E-29</v>
      </c>
      <c r="R790">
        <f t="shared" si="249"/>
        <v>0.81276173802100149</v>
      </c>
      <c r="T790">
        <f t="shared" si="238"/>
        <v>6.1447079515998144</v>
      </c>
      <c r="U790">
        <f t="shared" si="239"/>
        <v>5.5267798185428099</v>
      </c>
      <c r="W790">
        <f t="shared" si="245"/>
        <v>3.0414481409418588E-30</v>
      </c>
    </row>
    <row r="791" spans="1:23" x14ac:dyDescent="0.55000000000000004">
      <c r="A791">
        <v>788</v>
      </c>
      <c r="B791" s="3">
        <f t="shared" si="231"/>
        <v>44670</v>
      </c>
      <c r="C791">
        <f t="shared" si="232"/>
        <v>2.5</v>
      </c>
      <c r="D791">
        <f t="shared" si="233"/>
        <v>0.41666666666666663</v>
      </c>
      <c r="E791">
        <f t="shared" si="240"/>
        <v>0</v>
      </c>
      <c r="F791">
        <f t="shared" si="234"/>
        <v>0</v>
      </c>
      <c r="G791">
        <f t="shared" si="235"/>
        <v>0</v>
      </c>
      <c r="H791">
        <f t="shared" si="236"/>
        <v>0</v>
      </c>
      <c r="I791">
        <f t="shared" si="241"/>
        <v>0</v>
      </c>
      <c r="J791">
        <f t="shared" si="242"/>
        <v>2.5</v>
      </c>
      <c r="K791">
        <f t="shared" si="237"/>
        <v>0.41666666666666663</v>
      </c>
      <c r="M791">
        <f t="shared" si="246"/>
        <v>9.636647770590849E-2</v>
      </c>
      <c r="N791">
        <f t="shared" si="243"/>
        <v>1.5239502267153255E-43</v>
      </c>
      <c r="O791">
        <f t="shared" si="247"/>
        <v>0.90363352229409044</v>
      </c>
      <c r="P791">
        <f t="shared" si="248"/>
        <v>0.18723826197899676</v>
      </c>
      <c r="Q791">
        <f t="shared" si="244"/>
        <v>1.0488986458396465E-29</v>
      </c>
      <c r="R791">
        <f t="shared" si="249"/>
        <v>0.81276173802100149</v>
      </c>
      <c r="T791">
        <f t="shared" si="238"/>
        <v>6.1447079515998144</v>
      </c>
      <c r="U791">
        <f t="shared" si="239"/>
        <v>5.5267798185428099</v>
      </c>
      <c r="W791">
        <f t="shared" si="245"/>
        <v>2.7718215607053843E-30</v>
      </c>
    </row>
    <row r="792" spans="1:23" x14ac:dyDescent="0.55000000000000004">
      <c r="A792">
        <v>789</v>
      </c>
      <c r="B792" s="3">
        <f t="shared" si="231"/>
        <v>44671</v>
      </c>
      <c r="C792">
        <f t="shared" si="232"/>
        <v>2.5</v>
      </c>
      <c r="D792">
        <f t="shared" si="233"/>
        <v>0.41666666666666663</v>
      </c>
      <c r="E792">
        <f t="shared" si="240"/>
        <v>0</v>
      </c>
      <c r="F792">
        <f t="shared" si="234"/>
        <v>0</v>
      </c>
      <c r="G792">
        <f t="shared" si="235"/>
        <v>0</v>
      </c>
      <c r="H792">
        <f t="shared" si="236"/>
        <v>0</v>
      </c>
      <c r="I792">
        <f t="shared" si="241"/>
        <v>0</v>
      </c>
      <c r="J792">
        <f t="shared" si="242"/>
        <v>2.5</v>
      </c>
      <c r="K792">
        <f t="shared" si="237"/>
        <v>0.41666666666666663</v>
      </c>
      <c r="M792">
        <f t="shared" si="246"/>
        <v>9.636647770590849E-2</v>
      </c>
      <c r="N792">
        <f t="shared" si="243"/>
        <v>1.3311492370743032E-43</v>
      </c>
      <c r="O792">
        <f t="shared" si="247"/>
        <v>0.90363352229409044</v>
      </c>
      <c r="P792">
        <f t="shared" si="248"/>
        <v>0.18723826197899676</v>
      </c>
      <c r="Q792">
        <f t="shared" si="244"/>
        <v>9.5591302129934666E-30</v>
      </c>
      <c r="R792">
        <f t="shared" si="249"/>
        <v>0.81276173802100149</v>
      </c>
      <c r="T792">
        <f t="shared" si="238"/>
        <v>6.1447079515998144</v>
      </c>
      <c r="U792">
        <f t="shared" si="239"/>
        <v>5.5267798185428099</v>
      </c>
      <c r="W792">
        <f t="shared" si="245"/>
        <v>2.5260975720638149E-30</v>
      </c>
    </row>
    <row r="793" spans="1:23" x14ac:dyDescent="0.55000000000000004">
      <c r="A793">
        <v>790</v>
      </c>
      <c r="B793" s="3">
        <f t="shared" si="231"/>
        <v>44672</v>
      </c>
      <c r="C793">
        <f t="shared" si="232"/>
        <v>2.5</v>
      </c>
      <c r="D793">
        <f t="shared" si="233"/>
        <v>0.41666666666666663</v>
      </c>
      <c r="E793">
        <f t="shared" si="240"/>
        <v>0</v>
      </c>
      <c r="F793">
        <f t="shared" si="234"/>
        <v>0</v>
      </c>
      <c r="G793">
        <f t="shared" si="235"/>
        <v>0</v>
      </c>
      <c r="H793">
        <f t="shared" si="236"/>
        <v>0</v>
      </c>
      <c r="I793">
        <f t="shared" si="241"/>
        <v>0</v>
      </c>
      <c r="J793">
        <f t="shared" si="242"/>
        <v>2.5</v>
      </c>
      <c r="K793">
        <f t="shared" si="237"/>
        <v>0.41666666666666663</v>
      </c>
      <c r="M793">
        <f t="shared" si="246"/>
        <v>9.636647770590849E-2</v>
      </c>
      <c r="N793">
        <f t="shared" si="243"/>
        <v>1.1627402655943186E-43</v>
      </c>
      <c r="O793">
        <f t="shared" si="247"/>
        <v>0.90363352229409044</v>
      </c>
      <c r="P793">
        <f t="shared" si="248"/>
        <v>0.18723826197899676</v>
      </c>
      <c r="Q793">
        <f t="shared" si="244"/>
        <v>8.7117063971244781E-30</v>
      </c>
      <c r="R793">
        <f t="shared" si="249"/>
        <v>0.81276173802100149</v>
      </c>
      <c r="T793">
        <f t="shared" si="238"/>
        <v>6.1447079515998144</v>
      </c>
      <c r="U793">
        <f t="shared" si="239"/>
        <v>5.5267798185428099</v>
      </c>
      <c r="W793">
        <f t="shared" si="245"/>
        <v>2.3021571929625929E-30</v>
      </c>
    </row>
    <row r="794" spans="1:23" x14ac:dyDescent="0.55000000000000004">
      <c r="A794">
        <v>791</v>
      </c>
      <c r="B794" s="3">
        <f t="shared" si="231"/>
        <v>44673</v>
      </c>
      <c r="C794">
        <f t="shared" si="232"/>
        <v>2.5</v>
      </c>
      <c r="D794">
        <f t="shared" si="233"/>
        <v>0.41666666666666663</v>
      </c>
      <c r="E794">
        <f t="shared" si="240"/>
        <v>0</v>
      </c>
      <c r="F794">
        <f t="shared" si="234"/>
        <v>0</v>
      </c>
      <c r="G794">
        <f t="shared" si="235"/>
        <v>0</v>
      </c>
      <c r="H794">
        <f t="shared" si="236"/>
        <v>0</v>
      </c>
      <c r="I794">
        <f t="shared" si="241"/>
        <v>0</v>
      </c>
      <c r="J794">
        <f t="shared" si="242"/>
        <v>2.5</v>
      </c>
      <c r="K794">
        <f t="shared" si="237"/>
        <v>0.41666666666666663</v>
      </c>
      <c r="M794">
        <f t="shared" si="246"/>
        <v>9.636647770590849E-2</v>
      </c>
      <c r="N794">
        <f t="shared" si="243"/>
        <v>1.0156373812794977E-43</v>
      </c>
      <c r="O794">
        <f t="shared" si="247"/>
        <v>0.90363352229409044</v>
      </c>
      <c r="P794">
        <f t="shared" si="248"/>
        <v>0.18723826197899676</v>
      </c>
      <c r="Q794">
        <f t="shared" si="244"/>
        <v>7.9394073162157707E-30</v>
      </c>
      <c r="R794">
        <f t="shared" si="249"/>
        <v>0.81276173802100149</v>
      </c>
      <c r="T794">
        <f t="shared" si="238"/>
        <v>6.1447079515998144</v>
      </c>
      <c r="U794">
        <f t="shared" si="239"/>
        <v>5.5267798185428099</v>
      </c>
      <c r="W794">
        <f t="shared" si="245"/>
        <v>2.0980692906408114E-30</v>
      </c>
    </row>
    <row r="795" spans="1:23" x14ac:dyDescent="0.55000000000000004">
      <c r="A795">
        <v>792</v>
      </c>
      <c r="B795" s="3">
        <f t="shared" si="231"/>
        <v>44674</v>
      </c>
      <c r="C795">
        <f t="shared" si="232"/>
        <v>2.5</v>
      </c>
      <c r="D795">
        <f t="shared" si="233"/>
        <v>0.41666666666666663</v>
      </c>
      <c r="E795">
        <f t="shared" si="240"/>
        <v>0</v>
      </c>
      <c r="F795">
        <f t="shared" si="234"/>
        <v>0</v>
      </c>
      <c r="G795">
        <f t="shared" si="235"/>
        <v>0</v>
      </c>
      <c r="H795">
        <f t="shared" si="236"/>
        <v>0</v>
      </c>
      <c r="I795">
        <f t="shared" si="241"/>
        <v>0</v>
      </c>
      <c r="J795">
        <f t="shared" si="242"/>
        <v>2.5</v>
      </c>
      <c r="K795">
        <f t="shared" si="237"/>
        <v>0.41666666666666663</v>
      </c>
      <c r="M795">
        <f t="shared" si="246"/>
        <v>9.636647770590849E-2</v>
      </c>
      <c r="N795">
        <f t="shared" si="243"/>
        <v>8.8714506650806396E-44</v>
      </c>
      <c r="O795">
        <f t="shared" si="247"/>
        <v>0.90363352229409044</v>
      </c>
      <c r="P795">
        <f t="shared" si="248"/>
        <v>0.18723826197899676</v>
      </c>
      <c r="Q795">
        <f t="shared" si="244"/>
        <v>7.2355731081096298E-30</v>
      </c>
      <c r="R795">
        <f t="shared" si="249"/>
        <v>0.81276173802100149</v>
      </c>
      <c r="T795">
        <f t="shared" si="238"/>
        <v>6.1447079515998144</v>
      </c>
      <c r="U795">
        <f t="shared" si="239"/>
        <v>5.5267798185428099</v>
      </c>
      <c r="W795">
        <f t="shared" si="245"/>
        <v>1.9120739286552978E-30</v>
      </c>
    </row>
    <row r="796" spans="1:23" x14ac:dyDescent="0.55000000000000004">
      <c r="A796">
        <v>793</v>
      </c>
      <c r="B796" s="3">
        <f t="shared" si="231"/>
        <v>44675</v>
      </c>
      <c r="C796">
        <f t="shared" si="232"/>
        <v>2.5</v>
      </c>
      <c r="D796">
        <f t="shared" si="233"/>
        <v>0.41666666666666663</v>
      </c>
      <c r="E796">
        <f t="shared" si="240"/>
        <v>0</v>
      </c>
      <c r="F796">
        <f t="shared" si="234"/>
        <v>0</v>
      </c>
      <c r="G796">
        <f t="shared" si="235"/>
        <v>0</v>
      </c>
      <c r="H796">
        <f t="shared" si="236"/>
        <v>0</v>
      </c>
      <c r="I796">
        <f t="shared" si="241"/>
        <v>0</v>
      </c>
      <c r="J796">
        <f t="shared" si="242"/>
        <v>2.5</v>
      </c>
      <c r="K796">
        <f t="shared" si="237"/>
        <v>0.41666666666666663</v>
      </c>
      <c r="M796">
        <f t="shared" si="246"/>
        <v>9.636647770590849E-2</v>
      </c>
      <c r="N796">
        <f t="shared" si="243"/>
        <v>7.7490882428736818E-44</v>
      </c>
      <c r="O796">
        <f t="shared" si="247"/>
        <v>0.90363352229409044</v>
      </c>
      <c r="P796">
        <f t="shared" si="248"/>
        <v>0.18723826197899676</v>
      </c>
      <c r="Q796">
        <f t="shared" si="244"/>
        <v>6.5941343122515315E-30</v>
      </c>
      <c r="R796">
        <f t="shared" si="249"/>
        <v>0.81276173802100149</v>
      </c>
      <c r="T796">
        <f t="shared" si="238"/>
        <v>6.1447079515998144</v>
      </c>
      <c r="U796">
        <f t="shared" si="239"/>
        <v>5.5267798185428099</v>
      </c>
      <c r="W796">
        <f t="shared" si="245"/>
        <v>1.7425671902030688E-30</v>
      </c>
    </row>
    <row r="797" spans="1:23" x14ac:dyDescent="0.55000000000000004">
      <c r="A797">
        <v>794</v>
      </c>
      <c r="B797" s="3">
        <f t="shared" si="231"/>
        <v>44676</v>
      </c>
      <c r="C797">
        <f t="shared" si="232"/>
        <v>2.5</v>
      </c>
      <c r="D797">
        <f t="shared" si="233"/>
        <v>0.41666666666666663</v>
      </c>
      <c r="E797">
        <f t="shared" si="240"/>
        <v>0</v>
      </c>
      <c r="F797">
        <f t="shared" si="234"/>
        <v>0</v>
      </c>
      <c r="G797">
        <f t="shared" si="235"/>
        <v>0</v>
      </c>
      <c r="H797">
        <f t="shared" si="236"/>
        <v>0</v>
      </c>
      <c r="I797">
        <f t="shared" si="241"/>
        <v>0</v>
      </c>
      <c r="J797">
        <f t="shared" si="242"/>
        <v>2.5</v>
      </c>
      <c r="K797">
        <f t="shared" si="237"/>
        <v>0.41666666666666663</v>
      </c>
      <c r="M797">
        <f t="shared" si="246"/>
        <v>9.636647770590849E-2</v>
      </c>
      <c r="N797">
        <f t="shared" si="243"/>
        <v>6.7687203438105705E-44</v>
      </c>
      <c r="O797">
        <f t="shared" si="247"/>
        <v>0.90363352229409044</v>
      </c>
      <c r="P797">
        <f t="shared" si="248"/>
        <v>0.18723826197899676</v>
      </c>
      <c r="Q797">
        <f t="shared" si="244"/>
        <v>6.0095595301604615E-30</v>
      </c>
      <c r="R797">
        <f t="shared" si="249"/>
        <v>0.81276173802100149</v>
      </c>
      <c r="T797">
        <f t="shared" si="238"/>
        <v>6.1447079515998144</v>
      </c>
      <c r="U797">
        <f t="shared" si="239"/>
        <v>5.5267798185428099</v>
      </c>
      <c r="W797">
        <f t="shared" si="245"/>
        <v>1.5880873468672434E-30</v>
      </c>
    </row>
    <row r="798" spans="1:23" x14ac:dyDescent="0.55000000000000004">
      <c r="A798">
        <v>795</v>
      </c>
      <c r="B798" s="3">
        <f t="shared" si="231"/>
        <v>44677</v>
      </c>
      <c r="C798">
        <f t="shared" si="232"/>
        <v>2.5</v>
      </c>
      <c r="D798">
        <f t="shared" si="233"/>
        <v>0.41666666666666663</v>
      </c>
      <c r="E798">
        <f t="shared" si="240"/>
        <v>0</v>
      </c>
      <c r="F798">
        <f t="shared" si="234"/>
        <v>0</v>
      </c>
      <c r="G798">
        <f t="shared" si="235"/>
        <v>0</v>
      </c>
      <c r="H798">
        <f t="shared" si="236"/>
        <v>0</v>
      </c>
      <c r="I798">
        <f t="shared" si="241"/>
        <v>0</v>
      </c>
      <c r="J798">
        <f t="shared" si="242"/>
        <v>2.5</v>
      </c>
      <c r="K798">
        <f t="shared" si="237"/>
        <v>0.41666666666666663</v>
      </c>
      <c r="M798">
        <f t="shared" si="246"/>
        <v>9.636647770590849E-2</v>
      </c>
      <c r="N798">
        <f t="shared" si="243"/>
        <v>5.9123826773877049E-44</v>
      </c>
      <c r="O798">
        <f t="shared" si="247"/>
        <v>0.90363352229409044</v>
      </c>
      <c r="P798">
        <f t="shared" si="248"/>
        <v>0.18723826197899676</v>
      </c>
      <c r="Q798">
        <f t="shared" si="244"/>
        <v>5.476807725836451E-30</v>
      </c>
      <c r="R798">
        <f t="shared" si="249"/>
        <v>0.81276173802100149</v>
      </c>
      <c r="T798">
        <f t="shared" si="238"/>
        <v>6.1447079515998144</v>
      </c>
      <c r="U798">
        <f t="shared" si="239"/>
        <v>5.5267798185428099</v>
      </c>
      <c r="W798">
        <f t="shared" si="245"/>
        <v>1.4473022535136443E-30</v>
      </c>
    </row>
    <row r="799" spans="1:23" x14ac:dyDescent="0.55000000000000004">
      <c r="A799">
        <v>796</v>
      </c>
      <c r="B799" s="3">
        <f t="shared" si="231"/>
        <v>44678</v>
      </c>
      <c r="C799">
        <f t="shared" si="232"/>
        <v>2.5</v>
      </c>
      <c r="D799">
        <f t="shared" si="233"/>
        <v>0.41666666666666663</v>
      </c>
      <c r="E799">
        <f t="shared" si="240"/>
        <v>0</v>
      </c>
      <c r="F799">
        <f t="shared" si="234"/>
        <v>0</v>
      </c>
      <c r="G799">
        <f t="shared" si="235"/>
        <v>0</v>
      </c>
      <c r="H799">
        <f t="shared" si="236"/>
        <v>0</v>
      </c>
      <c r="I799">
        <f t="shared" si="241"/>
        <v>0</v>
      </c>
      <c r="J799">
        <f t="shared" si="242"/>
        <v>2.5</v>
      </c>
      <c r="K799">
        <f t="shared" si="237"/>
        <v>0.41666666666666663</v>
      </c>
      <c r="M799">
        <f t="shared" si="246"/>
        <v>9.636647770590849E-2</v>
      </c>
      <c r="N799">
        <f t="shared" si="243"/>
        <v>5.164383686768622E-44</v>
      </c>
      <c r="O799">
        <f t="shared" si="247"/>
        <v>0.90363352229409044</v>
      </c>
      <c r="P799">
        <f t="shared" si="248"/>
        <v>0.18723826197899676</v>
      </c>
      <c r="Q799">
        <f t="shared" si="244"/>
        <v>4.9912847547715251E-30</v>
      </c>
      <c r="R799">
        <f t="shared" si="249"/>
        <v>0.81276173802100149</v>
      </c>
      <c r="T799">
        <f t="shared" si="238"/>
        <v>6.1447079515998144</v>
      </c>
      <c r="U799">
        <f t="shared" si="239"/>
        <v>5.5267798185428099</v>
      </c>
      <c r="W799">
        <f t="shared" si="245"/>
        <v>1.318997860638945E-30</v>
      </c>
    </row>
    <row r="800" spans="1:23" x14ac:dyDescent="0.55000000000000004">
      <c r="A800">
        <v>797</v>
      </c>
      <c r="B800" s="3">
        <f t="shared" si="231"/>
        <v>44679</v>
      </c>
      <c r="C800">
        <f t="shared" si="232"/>
        <v>2.5</v>
      </c>
      <c r="D800">
        <f t="shared" si="233"/>
        <v>0.41666666666666663</v>
      </c>
      <c r="E800">
        <f t="shared" si="240"/>
        <v>0</v>
      </c>
      <c r="F800">
        <f t="shared" si="234"/>
        <v>0</v>
      </c>
      <c r="G800">
        <f t="shared" si="235"/>
        <v>0</v>
      </c>
      <c r="H800">
        <f t="shared" si="236"/>
        <v>0</v>
      </c>
      <c r="I800">
        <f t="shared" si="241"/>
        <v>0</v>
      </c>
      <c r="J800">
        <f t="shared" si="242"/>
        <v>2.5</v>
      </c>
      <c r="K800">
        <f t="shared" si="237"/>
        <v>0.41666666666666663</v>
      </c>
      <c r="M800">
        <f t="shared" si="246"/>
        <v>9.636647770590849E-2</v>
      </c>
      <c r="N800">
        <f t="shared" si="243"/>
        <v>4.5110170162304125E-44</v>
      </c>
      <c r="O800">
        <f t="shared" si="247"/>
        <v>0.90363352229409044</v>
      </c>
      <c r="P800">
        <f t="shared" si="248"/>
        <v>0.18723826197899676</v>
      </c>
      <c r="Q800">
        <f t="shared" si="244"/>
        <v>4.548803746695306E-30</v>
      </c>
      <c r="R800">
        <f t="shared" si="249"/>
        <v>0.81276173802100149</v>
      </c>
      <c r="T800">
        <f t="shared" si="238"/>
        <v>6.1447079515998144</v>
      </c>
      <c r="U800">
        <f t="shared" si="239"/>
        <v>5.5267798185428099</v>
      </c>
      <c r="W800">
        <f t="shared" si="245"/>
        <v>1.2020677451074755E-30</v>
      </c>
    </row>
    <row r="801" spans="1:23" x14ac:dyDescent="0.55000000000000004">
      <c r="A801">
        <v>798</v>
      </c>
      <c r="B801" s="3">
        <f t="shared" si="231"/>
        <v>44680</v>
      </c>
      <c r="C801">
        <f t="shared" si="232"/>
        <v>2.5</v>
      </c>
      <c r="D801">
        <f t="shared" si="233"/>
        <v>0.41666666666666663</v>
      </c>
      <c r="E801">
        <f t="shared" si="240"/>
        <v>0</v>
      </c>
      <c r="F801">
        <f t="shared" si="234"/>
        <v>0</v>
      </c>
      <c r="G801">
        <f t="shared" si="235"/>
        <v>0</v>
      </c>
      <c r="H801">
        <f t="shared" si="236"/>
        <v>0</v>
      </c>
      <c r="I801">
        <f t="shared" si="241"/>
        <v>0</v>
      </c>
      <c r="J801">
        <f t="shared" si="242"/>
        <v>2.5</v>
      </c>
      <c r="K801">
        <f t="shared" si="237"/>
        <v>0.41666666666666663</v>
      </c>
      <c r="M801">
        <f t="shared" si="246"/>
        <v>9.636647770590849E-2</v>
      </c>
      <c r="N801">
        <f t="shared" si="243"/>
        <v>3.9403103554943192E-44</v>
      </c>
      <c r="O801">
        <f t="shared" si="247"/>
        <v>0.90363352229409044</v>
      </c>
      <c r="P801">
        <f t="shared" si="248"/>
        <v>0.18723826197899676</v>
      </c>
      <c r="Q801">
        <f t="shared" si="244"/>
        <v>4.1455490004189117E-30</v>
      </c>
      <c r="R801">
        <f t="shared" si="249"/>
        <v>0.81276173802100149</v>
      </c>
      <c r="T801">
        <f t="shared" si="238"/>
        <v>6.1447079515998144</v>
      </c>
      <c r="U801">
        <f t="shared" si="239"/>
        <v>5.5267798185428099</v>
      </c>
      <c r="W801">
        <f t="shared" si="245"/>
        <v>1.0955035689957859E-30</v>
      </c>
    </row>
    <row r="802" spans="1:23" x14ac:dyDescent="0.55000000000000004">
      <c r="A802">
        <v>799</v>
      </c>
      <c r="B802" s="3">
        <f t="shared" si="231"/>
        <v>44681</v>
      </c>
      <c r="C802">
        <f t="shared" si="232"/>
        <v>2.5</v>
      </c>
      <c r="D802">
        <f t="shared" si="233"/>
        <v>0.41666666666666663</v>
      </c>
      <c r="E802">
        <f t="shared" si="240"/>
        <v>0</v>
      </c>
      <c r="F802">
        <f t="shared" si="234"/>
        <v>0</v>
      </c>
      <c r="G802">
        <f t="shared" si="235"/>
        <v>0</v>
      </c>
      <c r="H802">
        <f t="shared" si="236"/>
        <v>0</v>
      </c>
      <c r="I802">
        <f t="shared" si="241"/>
        <v>0</v>
      </c>
      <c r="J802">
        <f t="shared" si="242"/>
        <v>2.5</v>
      </c>
      <c r="K802">
        <f t="shared" si="237"/>
        <v>0.41666666666666663</v>
      </c>
      <c r="M802">
        <f t="shared" si="246"/>
        <v>9.636647770590849E-2</v>
      </c>
      <c r="N802">
        <f t="shared" si="243"/>
        <v>3.4418060587565593E-44</v>
      </c>
      <c r="O802">
        <f t="shared" si="247"/>
        <v>0.90363352229409044</v>
      </c>
      <c r="P802">
        <f t="shared" si="248"/>
        <v>0.18723826197899676</v>
      </c>
      <c r="Q802">
        <f t="shared" si="244"/>
        <v>3.7780430794270951E-30</v>
      </c>
      <c r="R802">
        <f t="shared" si="249"/>
        <v>0.81276173802100149</v>
      </c>
      <c r="T802">
        <f t="shared" si="238"/>
        <v>6.1447079515998144</v>
      </c>
      <c r="U802">
        <f t="shared" si="239"/>
        <v>5.5267798185428099</v>
      </c>
      <c r="W802">
        <f t="shared" si="245"/>
        <v>9.9838638426755432E-31</v>
      </c>
    </row>
    <row r="803" spans="1:23" x14ac:dyDescent="0.55000000000000004">
      <c r="A803">
        <v>800</v>
      </c>
      <c r="B803" s="3">
        <f t="shared" si="231"/>
        <v>44682</v>
      </c>
      <c r="C803">
        <f t="shared" si="232"/>
        <v>2.5</v>
      </c>
      <c r="D803">
        <f t="shared" si="233"/>
        <v>0.41666666666666663</v>
      </c>
      <c r="E803">
        <f t="shared" si="240"/>
        <v>0</v>
      </c>
      <c r="F803">
        <f t="shared" si="234"/>
        <v>0</v>
      </c>
      <c r="G803">
        <f t="shared" si="235"/>
        <v>0</v>
      </c>
      <c r="H803">
        <f t="shared" si="236"/>
        <v>0</v>
      </c>
      <c r="I803">
        <f t="shared" si="241"/>
        <v>0</v>
      </c>
      <c r="J803">
        <f t="shared" si="242"/>
        <v>2.5</v>
      </c>
      <c r="K803">
        <f t="shared" si="237"/>
        <v>0.41666666666666663</v>
      </c>
      <c r="M803">
        <f t="shared" si="246"/>
        <v>9.636647770590849E-2</v>
      </c>
      <c r="N803">
        <f t="shared" si="243"/>
        <v>3.006369518475976E-44</v>
      </c>
      <c r="O803">
        <f t="shared" si="247"/>
        <v>0.90363352229409044</v>
      </c>
      <c r="P803">
        <f t="shared" si="248"/>
        <v>0.18723826197899676</v>
      </c>
      <c r="Q803">
        <f t="shared" si="244"/>
        <v>3.4431168244699566E-30</v>
      </c>
      <c r="R803">
        <f t="shared" si="249"/>
        <v>0.81276173802100149</v>
      </c>
      <c r="T803">
        <f t="shared" si="238"/>
        <v>6.1447079515998144</v>
      </c>
      <c r="U803">
        <f t="shared" si="239"/>
        <v>5.5267798185428099</v>
      </c>
      <c r="W803">
        <f t="shared" si="245"/>
        <v>9.0987870829535865E-31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8" x14ac:dyDescent="0.55000000000000004"/>
  <sheetData>
    <row r="1" spans="1:4" x14ac:dyDescent="0.55000000000000004">
      <c r="A1" t="s">
        <v>68</v>
      </c>
      <c r="B1" t="s">
        <v>65</v>
      </c>
      <c r="C1" t="s">
        <v>66</v>
      </c>
      <c r="D1" t="s">
        <v>67</v>
      </c>
    </row>
    <row r="2" spans="1:4" x14ac:dyDescent="0.55000000000000004">
      <c r="B2">
        <v>0.01</v>
      </c>
      <c r="C2">
        <v>5.0000000000000001E-3</v>
      </c>
      <c r="D2">
        <v>6.0000000000000001E-3</v>
      </c>
    </row>
    <row r="3" spans="1:4" x14ac:dyDescent="0.55000000000000004">
      <c r="B3">
        <v>0.05</v>
      </c>
      <c r="C3">
        <v>0.9</v>
      </c>
      <c r="D3">
        <f>0.4*0.15</f>
        <v>0.06</v>
      </c>
    </row>
    <row r="4" spans="1:4" x14ac:dyDescent="0.55000000000000004">
      <c r="A4">
        <v>0</v>
      </c>
      <c r="B4">
        <f>B$2+B$3*A4</f>
        <v>0.01</v>
      </c>
      <c r="C4">
        <f>C$2+C$3*A4*A4</f>
        <v>5.0000000000000001E-3</v>
      </c>
      <c r="D4">
        <f>1/(1+0.35/0.15/(D$2+EXP(D$3*A4)-1))</f>
        <v>2.5648332858364225E-3</v>
      </c>
    </row>
    <row r="5" spans="1:4" x14ac:dyDescent="0.55000000000000004">
      <c r="A5">
        <v>0.01</v>
      </c>
      <c r="B5">
        <f t="shared" ref="B5:B68" si="0">B$2+B$3*A5</f>
        <v>1.0500000000000001E-2</v>
      </c>
      <c r="C5">
        <f t="shared" ref="C5:C68" si="1">C$2+C$3*A5*A5</f>
        <v>5.0899999999999999E-3</v>
      </c>
      <c r="D5">
        <f t="shared" ref="D5:D68" si="2">1/(1+0.35/0.15/(D$2+EXP(D$3*A5)-1))</f>
        <v>2.8206699029245425E-3</v>
      </c>
    </row>
    <row r="6" spans="1:4" x14ac:dyDescent="0.55000000000000004">
      <c r="A6">
        <v>0.02</v>
      </c>
      <c r="B6">
        <f t="shared" si="0"/>
        <v>1.0999999999999999E-2</v>
      </c>
      <c r="C6">
        <f t="shared" si="1"/>
        <v>5.3600000000000002E-3</v>
      </c>
      <c r="D6">
        <f t="shared" si="2"/>
        <v>3.0765287422094881E-3</v>
      </c>
    </row>
    <row r="7" spans="1:4" x14ac:dyDescent="0.55000000000000004">
      <c r="A7">
        <v>0.03</v>
      </c>
      <c r="B7">
        <f t="shared" si="0"/>
        <v>1.15E-2</v>
      </c>
      <c r="C7">
        <f t="shared" si="1"/>
        <v>5.8100000000000001E-3</v>
      </c>
      <c r="D7">
        <f t="shared" si="2"/>
        <v>3.332409760526212E-3</v>
      </c>
    </row>
    <row r="8" spans="1:4" x14ac:dyDescent="0.55000000000000004">
      <c r="A8">
        <v>0.04</v>
      </c>
      <c r="B8">
        <f t="shared" si="0"/>
        <v>1.2E-2</v>
      </c>
      <c r="C8">
        <f t="shared" si="1"/>
        <v>6.4400000000000004E-3</v>
      </c>
      <c r="D8">
        <f t="shared" si="2"/>
        <v>3.5883129146939731E-3</v>
      </c>
    </row>
    <row r="9" spans="1:4" x14ac:dyDescent="0.55000000000000004">
      <c r="A9">
        <v>0.05</v>
      </c>
      <c r="B9">
        <f t="shared" si="0"/>
        <v>1.2500000000000001E-2</v>
      </c>
      <c r="C9">
        <f t="shared" si="1"/>
        <v>7.2500000000000004E-3</v>
      </c>
      <c r="D9">
        <f t="shared" si="2"/>
        <v>3.844238161516994E-3</v>
      </c>
    </row>
    <row r="10" spans="1:4" x14ac:dyDescent="0.55000000000000004">
      <c r="A10">
        <v>0.06</v>
      </c>
      <c r="B10">
        <f t="shared" si="0"/>
        <v>1.3000000000000001E-2</v>
      </c>
      <c r="C10">
        <f t="shared" si="1"/>
        <v>8.2400000000000008E-3</v>
      </c>
      <c r="D10">
        <f t="shared" si="2"/>
        <v>4.1001854577837E-3</v>
      </c>
    </row>
    <row r="11" spans="1:4" x14ac:dyDescent="0.55000000000000004">
      <c r="A11">
        <v>7.0000000000000007E-2</v>
      </c>
      <c r="B11">
        <f t="shared" si="0"/>
        <v>1.3500000000000002E-2</v>
      </c>
      <c r="C11">
        <f t="shared" si="1"/>
        <v>9.4100000000000017E-3</v>
      </c>
      <c r="D11">
        <f t="shared" si="2"/>
        <v>4.3561547602672815E-3</v>
      </c>
    </row>
    <row r="12" spans="1:4" x14ac:dyDescent="0.55000000000000004">
      <c r="A12">
        <v>0.08</v>
      </c>
      <c r="B12">
        <f t="shared" si="0"/>
        <v>1.4E-2</v>
      </c>
      <c r="C12">
        <f t="shared" si="1"/>
        <v>1.076E-2</v>
      </c>
      <c r="D12">
        <f t="shared" si="2"/>
        <v>4.6121460257255937E-3</v>
      </c>
    </row>
    <row r="13" spans="1:4" x14ac:dyDescent="0.55000000000000004">
      <c r="A13">
        <v>0.09</v>
      </c>
      <c r="B13">
        <f t="shared" si="0"/>
        <v>1.4499999999999999E-2</v>
      </c>
      <c r="C13">
        <f t="shared" si="1"/>
        <v>1.2289999999999999E-2</v>
      </c>
      <c r="D13">
        <f t="shared" si="2"/>
        <v>4.8681592109012456E-3</v>
      </c>
    </row>
    <row r="14" spans="1:4" x14ac:dyDescent="0.55000000000000004">
      <c r="A14">
        <v>0.1</v>
      </c>
      <c r="B14">
        <f t="shared" si="0"/>
        <v>1.5000000000000001E-2</v>
      </c>
      <c r="C14">
        <f t="shared" si="1"/>
        <v>1.4000000000000002E-2</v>
      </c>
      <c r="D14">
        <f t="shared" si="2"/>
        <v>5.124194272521314E-3</v>
      </c>
    </row>
    <row r="15" spans="1:4" x14ac:dyDescent="0.55000000000000004">
      <c r="A15">
        <v>0.11</v>
      </c>
      <c r="B15">
        <f t="shared" si="0"/>
        <v>1.55E-2</v>
      </c>
      <c r="C15">
        <f t="shared" si="1"/>
        <v>1.5890000000000001E-2</v>
      </c>
      <c r="D15">
        <f t="shared" si="2"/>
        <v>5.3802511672978092E-3</v>
      </c>
    </row>
    <row r="16" spans="1:4" x14ac:dyDescent="0.55000000000000004">
      <c r="A16">
        <v>0.12</v>
      </c>
      <c r="B16">
        <f t="shared" si="0"/>
        <v>1.6E-2</v>
      </c>
      <c r="C16">
        <f t="shared" si="1"/>
        <v>1.796E-2</v>
      </c>
      <c r="D16">
        <f t="shared" si="2"/>
        <v>5.6363298519273844E-3</v>
      </c>
    </row>
    <row r="17" spans="1:4" x14ac:dyDescent="0.55000000000000004">
      <c r="A17">
        <v>0.13</v>
      </c>
      <c r="B17">
        <f t="shared" si="0"/>
        <v>1.6500000000000001E-2</v>
      </c>
      <c r="C17">
        <f t="shared" si="1"/>
        <v>2.0210000000000002E-2</v>
      </c>
      <c r="D17">
        <f t="shared" si="2"/>
        <v>5.8924302830915222E-3</v>
      </c>
    </row>
    <row r="18" spans="1:4" x14ac:dyDescent="0.55000000000000004">
      <c r="A18">
        <v>0.14000000000000001</v>
      </c>
      <c r="B18">
        <f t="shared" si="0"/>
        <v>1.7000000000000001E-2</v>
      </c>
      <c r="C18">
        <f t="shared" si="1"/>
        <v>2.2640000000000007E-2</v>
      </c>
      <c r="D18">
        <f t="shared" si="2"/>
        <v>6.1485524174565301E-3</v>
      </c>
    </row>
    <row r="19" spans="1:4" x14ac:dyDescent="0.55000000000000004">
      <c r="A19">
        <v>0.15</v>
      </c>
      <c r="B19">
        <f t="shared" si="0"/>
        <v>1.7500000000000002E-2</v>
      </c>
      <c r="C19">
        <f t="shared" si="1"/>
        <v>2.5250000000000002E-2</v>
      </c>
      <c r="D19">
        <f t="shared" si="2"/>
        <v>6.4046962116735351E-3</v>
      </c>
    </row>
    <row r="20" spans="1:4" x14ac:dyDescent="0.55000000000000004">
      <c r="A20">
        <v>0.16</v>
      </c>
      <c r="B20">
        <f t="shared" si="0"/>
        <v>1.8000000000000002E-2</v>
      </c>
      <c r="C20">
        <f t="shared" si="1"/>
        <v>2.8040000000000002E-2</v>
      </c>
      <c r="D20">
        <f t="shared" si="2"/>
        <v>6.6608616223784774E-3</v>
      </c>
    </row>
    <row r="21" spans="1:4" x14ac:dyDescent="0.55000000000000004">
      <c r="A21">
        <v>0.17</v>
      </c>
      <c r="B21">
        <f t="shared" si="0"/>
        <v>1.8500000000000003E-2</v>
      </c>
      <c r="C21">
        <f t="shared" si="1"/>
        <v>3.1010000000000006E-2</v>
      </c>
      <c r="D21">
        <f t="shared" si="2"/>
        <v>6.9170486061923874E-3</v>
      </c>
    </row>
    <row r="22" spans="1:4" x14ac:dyDescent="0.55000000000000004">
      <c r="A22">
        <v>0.18</v>
      </c>
      <c r="B22">
        <f t="shared" si="0"/>
        <v>1.9E-2</v>
      </c>
      <c r="C22">
        <f t="shared" si="1"/>
        <v>3.4159999999999996E-2</v>
      </c>
      <c r="D22">
        <f t="shared" si="2"/>
        <v>7.1732571197210071E-3</v>
      </c>
    </row>
    <row r="23" spans="1:4" x14ac:dyDescent="0.55000000000000004">
      <c r="A23">
        <v>0.19</v>
      </c>
      <c r="B23">
        <f t="shared" si="0"/>
        <v>1.9500000000000003E-2</v>
      </c>
      <c r="C23">
        <f t="shared" si="1"/>
        <v>3.7490000000000002E-2</v>
      </c>
      <c r="D23">
        <f t="shared" si="2"/>
        <v>7.4294871195551594E-3</v>
      </c>
    </row>
    <row r="24" spans="1:4" x14ac:dyDescent="0.55000000000000004">
      <c r="A24">
        <v>0.2</v>
      </c>
      <c r="B24">
        <f t="shared" si="0"/>
        <v>2.0000000000000004E-2</v>
      </c>
      <c r="C24">
        <f t="shared" si="1"/>
        <v>4.1000000000000002E-2</v>
      </c>
      <c r="D24">
        <f t="shared" si="2"/>
        <v>7.6857385622705584E-3</v>
      </c>
    </row>
    <row r="25" spans="1:4" x14ac:dyDescent="0.55000000000000004">
      <c r="A25">
        <v>0.21</v>
      </c>
      <c r="B25">
        <f t="shared" si="0"/>
        <v>2.0500000000000001E-2</v>
      </c>
      <c r="C25">
        <f t="shared" si="1"/>
        <v>4.4689999999999994E-2</v>
      </c>
      <c r="D25">
        <f t="shared" si="2"/>
        <v>7.9420114044279882E-3</v>
      </c>
    </row>
    <row r="26" spans="1:4" x14ac:dyDescent="0.55000000000000004">
      <c r="A26">
        <v>0.22</v>
      </c>
      <c r="B26">
        <f t="shared" si="0"/>
        <v>2.1000000000000001E-2</v>
      </c>
      <c r="C26">
        <f t="shared" si="1"/>
        <v>4.8559999999999999E-2</v>
      </c>
      <c r="D26">
        <f t="shared" si="2"/>
        <v>8.1983056025732044E-3</v>
      </c>
    </row>
    <row r="27" spans="1:4" x14ac:dyDescent="0.55000000000000004">
      <c r="A27">
        <v>0.23</v>
      </c>
      <c r="B27">
        <f t="shared" si="0"/>
        <v>2.1500000000000002E-2</v>
      </c>
      <c r="C27">
        <f t="shared" si="1"/>
        <v>5.2610000000000004E-2</v>
      </c>
      <c r="D27">
        <f t="shared" si="2"/>
        <v>8.4546211132373074E-3</v>
      </c>
    </row>
    <row r="28" spans="1:4" x14ac:dyDescent="0.55000000000000004">
      <c r="A28">
        <v>0.24</v>
      </c>
      <c r="B28">
        <f t="shared" si="0"/>
        <v>2.1999999999999999E-2</v>
      </c>
      <c r="C28">
        <f t="shared" si="1"/>
        <v>5.6839999999999995E-2</v>
      </c>
      <c r="D28">
        <f t="shared" si="2"/>
        <v>8.7109578929359908E-3</v>
      </c>
    </row>
    <row r="29" spans="1:4" x14ac:dyDescent="0.55000000000000004">
      <c r="A29">
        <v>0.25</v>
      </c>
      <c r="B29">
        <f t="shared" si="0"/>
        <v>2.2499999999999999E-2</v>
      </c>
      <c r="C29">
        <f t="shared" si="1"/>
        <v>6.1249999999999999E-2</v>
      </c>
      <c r="D29">
        <f t="shared" si="2"/>
        <v>8.9673158981705553E-3</v>
      </c>
    </row>
    <row r="30" spans="1:4" x14ac:dyDescent="0.55000000000000004">
      <c r="A30">
        <v>0.26</v>
      </c>
      <c r="B30">
        <f t="shared" si="0"/>
        <v>2.3E-2</v>
      </c>
      <c r="C30">
        <f t="shared" si="1"/>
        <v>6.584000000000001E-2</v>
      </c>
      <c r="D30">
        <f t="shared" si="2"/>
        <v>9.223695085427263E-3</v>
      </c>
    </row>
    <row r="31" spans="1:4" x14ac:dyDescent="0.55000000000000004">
      <c r="A31">
        <v>0.27</v>
      </c>
      <c r="B31">
        <f t="shared" si="0"/>
        <v>2.35E-2</v>
      </c>
      <c r="C31">
        <f t="shared" si="1"/>
        <v>7.061000000000002E-2</v>
      </c>
      <c r="D31">
        <f t="shared" si="2"/>
        <v>9.4800954111774142E-3</v>
      </c>
    </row>
    <row r="32" spans="1:4" x14ac:dyDescent="0.55000000000000004">
      <c r="A32">
        <v>0.28000000000000003</v>
      </c>
      <c r="B32">
        <f t="shared" si="0"/>
        <v>2.4E-2</v>
      </c>
      <c r="C32">
        <f t="shared" si="1"/>
        <v>7.556000000000003E-2</v>
      </c>
      <c r="D32">
        <f t="shared" si="2"/>
        <v>9.736516831877819E-3</v>
      </c>
    </row>
    <row r="33" spans="1:4" x14ac:dyDescent="0.55000000000000004">
      <c r="A33">
        <v>0.28999999999999998</v>
      </c>
      <c r="B33">
        <f t="shared" si="0"/>
        <v>2.4500000000000001E-2</v>
      </c>
      <c r="C33">
        <f t="shared" si="1"/>
        <v>8.0689999999999998E-2</v>
      </c>
      <c r="D33">
        <f t="shared" si="2"/>
        <v>9.9929593039702284E-3</v>
      </c>
    </row>
    <row r="34" spans="1:4" x14ac:dyDescent="0.55000000000000004">
      <c r="A34">
        <v>0.3</v>
      </c>
      <c r="B34">
        <f t="shared" si="0"/>
        <v>2.5000000000000001E-2</v>
      </c>
      <c r="C34">
        <f t="shared" si="1"/>
        <v>8.6000000000000007E-2</v>
      </c>
      <c r="D34">
        <f t="shared" si="2"/>
        <v>1.0249422783881891E-2</v>
      </c>
    </row>
    <row r="35" spans="1:4" x14ac:dyDescent="0.55000000000000004">
      <c r="A35">
        <v>0.31</v>
      </c>
      <c r="B35">
        <f t="shared" si="0"/>
        <v>2.5500000000000002E-2</v>
      </c>
      <c r="C35">
        <f t="shared" si="1"/>
        <v>9.1490000000000016E-2</v>
      </c>
      <c r="D35">
        <f t="shared" si="2"/>
        <v>1.0505907228025265E-2</v>
      </c>
    </row>
    <row r="36" spans="1:4" x14ac:dyDescent="0.55000000000000004">
      <c r="A36">
        <v>0.32</v>
      </c>
      <c r="B36">
        <f t="shared" si="0"/>
        <v>2.6000000000000002E-2</v>
      </c>
      <c r="C36">
        <f t="shared" si="1"/>
        <v>9.716000000000001E-2</v>
      </c>
      <c r="D36">
        <f t="shared" si="2"/>
        <v>1.0762412592798204E-2</v>
      </c>
    </row>
    <row r="37" spans="1:4" x14ac:dyDescent="0.55000000000000004">
      <c r="A37">
        <v>0.33</v>
      </c>
      <c r="B37">
        <f t="shared" si="0"/>
        <v>2.6500000000000003E-2</v>
      </c>
      <c r="C37">
        <f t="shared" si="1"/>
        <v>0.10301000000000002</v>
      </c>
      <c r="D37">
        <f t="shared" si="2"/>
        <v>1.1018938834583674E-2</v>
      </c>
    </row>
    <row r="38" spans="1:4" x14ac:dyDescent="0.55000000000000004">
      <c r="A38">
        <v>0.34</v>
      </c>
      <c r="B38">
        <f t="shared" si="0"/>
        <v>2.7000000000000003E-2</v>
      </c>
      <c r="C38">
        <f t="shared" si="1"/>
        <v>0.10904000000000003</v>
      </c>
      <c r="D38">
        <f t="shared" si="2"/>
        <v>1.1275485909750393E-2</v>
      </c>
    </row>
    <row r="39" spans="1:4" x14ac:dyDescent="0.55000000000000004">
      <c r="A39">
        <v>0.35</v>
      </c>
      <c r="B39">
        <f t="shared" si="0"/>
        <v>2.7499999999999997E-2</v>
      </c>
      <c r="C39">
        <f t="shared" si="1"/>
        <v>0.11524999999999999</v>
      </c>
      <c r="D39">
        <f t="shared" si="2"/>
        <v>1.1532053774652093E-2</v>
      </c>
    </row>
    <row r="40" spans="1:4" x14ac:dyDescent="0.55000000000000004">
      <c r="A40">
        <v>0.36</v>
      </c>
      <c r="B40">
        <f t="shared" si="0"/>
        <v>2.7999999999999997E-2</v>
      </c>
      <c r="C40">
        <f t="shared" si="1"/>
        <v>0.12164</v>
      </c>
      <c r="D40">
        <f t="shared" si="2"/>
        <v>1.1788642385628347E-2</v>
      </c>
    </row>
    <row r="41" spans="1:4" x14ac:dyDescent="0.55000000000000004">
      <c r="A41">
        <v>0.37</v>
      </c>
      <c r="B41">
        <f t="shared" si="0"/>
        <v>2.8499999999999998E-2</v>
      </c>
      <c r="C41">
        <f t="shared" si="1"/>
        <v>0.12820999999999999</v>
      </c>
      <c r="D41">
        <f t="shared" si="2"/>
        <v>1.204525169900391E-2</v>
      </c>
    </row>
    <row r="42" spans="1:4" x14ac:dyDescent="0.55000000000000004">
      <c r="A42">
        <v>0.38</v>
      </c>
      <c r="B42">
        <f t="shared" si="0"/>
        <v>2.9000000000000005E-2</v>
      </c>
      <c r="C42">
        <f t="shared" si="1"/>
        <v>0.13496000000000002</v>
      </c>
      <c r="D42">
        <f t="shared" si="2"/>
        <v>1.2301881671089095E-2</v>
      </c>
    </row>
    <row r="43" spans="1:4" x14ac:dyDescent="0.55000000000000004">
      <c r="A43">
        <v>0.39</v>
      </c>
      <c r="B43">
        <f t="shared" si="0"/>
        <v>2.9500000000000005E-2</v>
      </c>
      <c r="C43">
        <f t="shared" si="1"/>
        <v>0.14189000000000002</v>
      </c>
      <c r="D43">
        <f t="shared" si="2"/>
        <v>1.255853225817985E-2</v>
      </c>
    </row>
    <row r="44" spans="1:4" x14ac:dyDescent="0.55000000000000004">
      <c r="A44">
        <v>0.4</v>
      </c>
      <c r="B44">
        <f t="shared" si="0"/>
        <v>3.0000000000000006E-2</v>
      </c>
      <c r="C44">
        <f t="shared" si="1"/>
        <v>0.14900000000000002</v>
      </c>
      <c r="D44">
        <f t="shared" si="2"/>
        <v>1.2815203416557581E-2</v>
      </c>
    </row>
    <row r="45" spans="1:4" x14ac:dyDescent="0.55000000000000004">
      <c r="A45">
        <v>0.41</v>
      </c>
      <c r="B45">
        <f t="shared" si="0"/>
        <v>3.0499999999999999E-2</v>
      </c>
      <c r="C45">
        <f t="shared" si="1"/>
        <v>0.15628999999999998</v>
      </c>
      <c r="D45">
        <f t="shared" si="2"/>
        <v>1.3071895102489234E-2</v>
      </c>
    </row>
    <row r="46" spans="1:4" x14ac:dyDescent="0.55000000000000004">
      <c r="A46">
        <v>0.42</v>
      </c>
      <c r="B46">
        <f t="shared" si="0"/>
        <v>3.1E-2</v>
      </c>
      <c r="C46">
        <f t="shared" si="1"/>
        <v>0.16375999999999999</v>
      </c>
      <c r="D46">
        <f t="shared" si="2"/>
        <v>1.3328607272227566E-2</v>
      </c>
    </row>
    <row r="47" spans="1:4" x14ac:dyDescent="0.55000000000000004">
      <c r="A47">
        <v>0.43</v>
      </c>
      <c r="B47">
        <f t="shared" si="0"/>
        <v>3.15E-2</v>
      </c>
      <c r="C47">
        <f t="shared" si="1"/>
        <v>0.17141000000000001</v>
      </c>
      <c r="D47">
        <f t="shared" si="2"/>
        <v>1.358533988201077E-2</v>
      </c>
    </row>
    <row r="48" spans="1:4" x14ac:dyDescent="0.55000000000000004">
      <c r="A48">
        <v>0.44</v>
      </c>
      <c r="B48">
        <f t="shared" si="0"/>
        <v>3.2000000000000001E-2</v>
      </c>
      <c r="C48">
        <f t="shared" si="1"/>
        <v>0.17924000000000001</v>
      </c>
      <c r="D48">
        <f t="shared" si="2"/>
        <v>1.3842092888062763E-2</v>
      </c>
    </row>
    <row r="49" spans="1:4" x14ac:dyDescent="0.55000000000000004">
      <c r="A49">
        <v>0.45</v>
      </c>
      <c r="B49">
        <f t="shared" si="0"/>
        <v>3.2500000000000001E-2</v>
      </c>
      <c r="C49">
        <f t="shared" si="1"/>
        <v>0.18725000000000003</v>
      </c>
      <c r="D49">
        <f t="shared" si="2"/>
        <v>1.4098866246593246E-2</v>
      </c>
    </row>
    <row r="50" spans="1:4" x14ac:dyDescent="0.55000000000000004">
      <c r="A50">
        <v>0.46</v>
      </c>
      <c r="B50">
        <f t="shared" si="0"/>
        <v>3.3000000000000002E-2</v>
      </c>
      <c r="C50">
        <f t="shared" si="1"/>
        <v>0.19544000000000003</v>
      </c>
      <c r="D50">
        <f t="shared" si="2"/>
        <v>1.4355659913797546E-2</v>
      </c>
    </row>
    <row r="51" spans="1:4" x14ac:dyDescent="0.55000000000000004">
      <c r="A51">
        <v>0.47</v>
      </c>
      <c r="B51">
        <f t="shared" si="0"/>
        <v>3.3500000000000002E-2</v>
      </c>
      <c r="C51">
        <f t="shared" si="1"/>
        <v>0.20380999999999999</v>
      </c>
      <c r="D51">
        <f t="shared" si="2"/>
        <v>1.461247384585687E-2</v>
      </c>
    </row>
    <row r="52" spans="1:4" x14ac:dyDescent="0.55000000000000004">
      <c r="A52">
        <v>0.48</v>
      </c>
      <c r="B52">
        <f t="shared" si="0"/>
        <v>3.4000000000000002E-2</v>
      </c>
      <c r="C52">
        <f t="shared" si="1"/>
        <v>0.21235999999999999</v>
      </c>
      <c r="D52">
        <f t="shared" si="2"/>
        <v>1.4869307998938023E-2</v>
      </c>
    </row>
    <row r="53" spans="1:4" x14ac:dyDescent="0.55000000000000004">
      <c r="A53">
        <v>0.49</v>
      </c>
      <c r="B53">
        <f t="shared" si="0"/>
        <v>3.4500000000000003E-2</v>
      </c>
      <c r="C53">
        <f t="shared" si="1"/>
        <v>0.22109000000000001</v>
      </c>
      <c r="D53">
        <f t="shared" si="2"/>
        <v>1.5126162329193876E-2</v>
      </c>
    </row>
    <row r="54" spans="1:4" x14ac:dyDescent="0.55000000000000004">
      <c r="A54">
        <v>0.5</v>
      </c>
      <c r="B54">
        <f t="shared" si="0"/>
        <v>3.5000000000000003E-2</v>
      </c>
      <c r="C54">
        <f t="shared" si="1"/>
        <v>0.23</v>
      </c>
      <c r="D54">
        <f t="shared" si="2"/>
        <v>1.5383036792762983E-2</v>
      </c>
    </row>
    <row r="55" spans="1:4" x14ac:dyDescent="0.55000000000000004">
      <c r="A55">
        <v>0.51</v>
      </c>
      <c r="B55">
        <f t="shared" si="0"/>
        <v>3.5500000000000004E-2</v>
      </c>
      <c r="C55">
        <f t="shared" si="1"/>
        <v>0.23909000000000002</v>
      </c>
      <c r="D55">
        <f t="shared" si="2"/>
        <v>1.5639931345769683E-2</v>
      </c>
    </row>
    <row r="56" spans="1:4" x14ac:dyDescent="0.55000000000000004">
      <c r="A56">
        <v>0.52</v>
      </c>
      <c r="B56">
        <f t="shared" si="0"/>
        <v>3.6000000000000004E-2</v>
      </c>
      <c r="C56">
        <f t="shared" si="1"/>
        <v>0.24836000000000003</v>
      </c>
      <c r="D56">
        <f t="shared" si="2"/>
        <v>1.5896845944324445E-2</v>
      </c>
    </row>
    <row r="57" spans="1:4" x14ac:dyDescent="0.55000000000000004">
      <c r="A57">
        <v>0.53</v>
      </c>
      <c r="B57">
        <f t="shared" si="0"/>
        <v>3.6500000000000005E-2</v>
      </c>
      <c r="C57">
        <f t="shared" si="1"/>
        <v>0.25781000000000004</v>
      </c>
      <c r="D57">
        <f t="shared" si="2"/>
        <v>1.6153780544523596E-2</v>
      </c>
    </row>
    <row r="58" spans="1:4" x14ac:dyDescent="0.55000000000000004">
      <c r="A58">
        <v>0.54</v>
      </c>
      <c r="B58">
        <f t="shared" si="0"/>
        <v>3.7000000000000005E-2</v>
      </c>
      <c r="C58">
        <f t="shared" si="1"/>
        <v>0.26744000000000007</v>
      </c>
      <c r="D58">
        <f t="shared" si="2"/>
        <v>1.6410735102449239E-2</v>
      </c>
    </row>
    <row r="59" spans="1:4" x14ac:dyDescent="0.55000000000000004">
      <c r="A59">
        <v>0.55000000000000004</v>
      </c>
      <c r="B59">
        <f t="shared" si="0"/>
        <v>3.7500000000000006E-2</v>
      </c>
      <c r="C59">
        <f t="shared" si="1"/>
        <v>0.27725000000000005</v>
      </c>
      <c r="D59">
        <f t="shared" si="2"/>
        <v>1.6667709574169867E-2</v>
      </c>
    </row>
    <row r="60" spans="1:4" x14ac:dyDescent="0.55000000000000004">
      <c r="A60">
        <v>0.56000000000000005</v>
      </c>
      <c r="B60">
        <f t="shared" si="0"/>
        <v>3.8000000000000006E-2</v>
      </c>
      <c r="C60">
        <f t="shared" si="1"/>
        <v>0.28724000000000011</v>
      </c>
      <c r="D60">
        <f t="shared" si="2"/>
        <v>1.6924703915739459E-2</v>
      </c>
    </row>
    <row r="61" spans="1:4" x14ac:dyDescent="0.55000000000000004">
      <c r="A61">
        <v>0.56999999999999995</v>
      </c>
      <c r="B61">
        <f t="shared" si="0"/>
        <v>3.85E-2</v>
      </c>
      <c r="C61">
        <f t="shared" si="1"/>
        <v>0.29741000000000001</v>
      </c>
      <c r="D61">
        <f t="shared" si="2"/>
        <v>1.7181718083198572E-2</v>
      </c>
    </row>
    <row r="62" spans="1:4" x14ac:dyDescent="0.55000000000000004">
      <c r="A62">
        <v>0.57999999999999996</v>
      </c>
      <c r="B62">
        <f t="shared" si="0"/>
        <v>3.9E-2</v>
      </c>
      <c r="C62">
        <f t="shared" si="1"/>
        <v>0.30775999999999998</v>
      </c>
      <c r="D62">
        <f t="shared" si="2"/>
        <v>1.7438752032573602E-2</v>
      </c>
    </row>
    <row r="63" spans="1:4" x14ac:dyDescent="0.55000000000000004">
      <c r="A63">
        <v>0.59</v>
      </c>
      <c r="B63">
        <f t="shared" si="0"/>
        <v>3.95E-2</v>
      </c>
      <c r="C63">
        <f t="shared" si="1"/>
        <v>0.31829000000000002</v>
      </c>
      <c r="D63">
        <f t="shared" si="2"/>
        <v>1.7695805719876872E-2</v>
      </c>
    </row>
    <row r="64" spans="1:4" x14ac:dyDescent="0.55000000000000004">
      <c r="A64">
        <v>0.6</v>
      </c>
      <c r="B64">
        <f t="shared" si="0"/>
        <v>0.04</v>
      </c>
      <c r="C64">
        <f t="shared" si="1"/>
        <v>0.32900000000000001</v>
      </c>
      <c r="D64">
        <f t="shared" si="2"/>
        <v>1.7952879101107176E-2</v>
      </c>
    </row>
    <row r="65" spans="1:4" x14ac:dyDescent="0.55000000000000004">
      <c r="A65">
        <v>0.61</v>
      </c>
      <c r="B65">
        <f t="shared" si="0"/>
        <v>4.0500000000000001E-2</v>
      </c>
      <c r="C65">
        <f t="shared" si="1"/>
        <v>0.33989000000000003</v>
      </c>
      <c r="D65">
        <f t="shared" si="2"/>
        <v>1.8209972132249327E-2</v>
      </c>
    </row>
    <row r="66" spans="1:4" x14ac:dyDescent="0.55000000000000004">
      <c r="A66">
        <v>0.62</v>
      </c>
      <c r="B66">
        <f t="shared" si="0"/>
        <v>4.1000000000000002E-2</v>
      </c>
      <c r="C66">
        <f t="shared" si="1"/>
        <v>0.35096000000000005</v>
      </c>
      <c r="D66">
        <f t="shared" si="2"/>
        <v>1.8467084769274233E-2</v>
      </c>
    </row>
    <row r="67" spans="1:4" x14ac:dyDescent="0.55000000000000004">
      <c r="A67">
        <v>0.63</v>
      </c>
      <c r="B67">
        <f t="shared" si="0"/>
        <v>4.1500000000000002E-2</v>
      </c>
      <c r="C67">
        <f t="shared" si="1"/>
        <v>0.36221000000000003</v>
      </c>
      <c r="D67">
        <f t="shared" si="2"/>
        <v>1.8724216968139265E-2</v>
      </c>
    </row>
    <row r="68" spans="1:4" x14ac:dyDescent="0.55000000000000004">
      <c r="A68">
        <v>0.64</v>
      </c>
      <c r="B68">
        <f t="shared" si="0"/>
        <v>4.2000000000000003E-2</v>
      </c>
      <c r="C68">
        <f t="shared" si="1"/>
        <v>0.37364000000000003</v>
      </c>
      <c r="D68">
        <f t="shared" si="2"/>
        <v>1.8981368684787878E-2</v>
      </c>
    </row>
    <row r="69" spans="1:4" x14ac:dyDescent="0.55000000000000004">
      <c r="A69">
        <v>0.65</v>
      </c>
      <c r="B69">
        <f t="shared" ref="B69:B104" si="3">B$2+B$3*A69</f>
        <v>4.2500000000000003E-2</v>
      </c>
      <c r="C69">
        <f t="shared" ref="C69:C104" si="4">C$2+C$3*A69*A69</f>
        <v>0.38525000000000009</v>
      </c>
      <c r="D69">
        <f t="shared" ref="D69:D104" si="5">1/(1+0.35/0.15/(D$2+EXP(D$3*A69)-1))</f>
        <v>1.9238539875149716E-2</v>
      </c>
    </row>
    <row r="70" spans="1:4" x14ac:dyDescent="0.55000000000000004">
      <c r="A70">
        <v>0.66</v>
      </c>
      <c r="B70">
        <f t="shared" si="3"/>
        <v>4.3000000000000003E-2</v>
      </c>
      <c r="C70">
        <f t="shared" si="4"/>
        <v>0.39704000000000006</v>
      </c>
      <c r="D70">
        <f t="shared" si="5"/>
        <v>1.9495730495141052E-2</v>
      </c>
    </row>
    <row r="71" spans="1:4" x14ac:dyDescent="0.55000000000000004">
      <c r="A71">
        <v>0.67</v>
      </c>
      <c r="B71">
        <f t="shared" si="3"/>
        <v>4.3500000000000004E-2</v>
      </c>
      <c r="C71">
        <f t="shared" si="4"/>
        <v>0.4090100000000001</v>
      </c>
      <c r="D71">
        <f t="shared" si="5"/>
        <v>1.9752940500664239E-2</v>
      </c>
    </row>
    <row r="72" spans="1:4" x14ac:dyDescent="0.55000000000000004">
      <c r="A72">
        <v>0.68</v>
      </c>
      <c r="B72">
        <f t="shared" si="3"/>
        <v>4.4000000000000004E-2</v>
      </c>
      <c r="C72">
        <f t="shared" si="4"/>
        <v>0.42116000000000009</v>
      </c>
      <c r="D72">
        <f t="shared" si="5"/>
        <v>2.0010169847608075E-2</v>
      </c>
    </row>
    <row r="73" spans="1:4" x14ac:dyDescent="0.55000000000000004">
      <c r="A73">
        <v>0.69</v>
      </c>
      <c r="B73">
        <f t="shared" si="3"/>
        <v>4.4499999999999998E-2</v>
      </c>
      <c r="C73">
        <f t="shared" si="4"/>
        <v>0.43348999999999999</v>
      </c>
      <c r="D73">
        <f t="shared" si="5"/>
        <v>2.0267418491847787E-2</v>
      </c>
    </row>
    <row r="74" spans="1:4" x14ac:dyDescent="0.55000000000000004">
      <c r="A74">
        <v>0.7</v>
      </c>
      <c r="B74">
        <f t="shared" si="3"/>
        <v>4.4999999999999998E-2</v>
      </c>
      <c r="C74">
        <f t="shared" si="4"/>
        <v>0.44599999999999995</v>
      </c>
      <c r="D74">
        <f t="shared" si="5"/>
        <v>2.0524686389244956E-2</v>
      </c>
    </row>
    <row r="75" spans="1:4" x14ac:dyDescent="0.55000000000000004">
      <c r="A75">
        <v>0.71</v>
      </c>
      <c r="B75">
        <f t="shared" si="3"/>
        <v>4.5499999999999999E-2</v>
      </c>
      <c r="C75">
        <f t="shared" si="4"/>
        <v>0.45868999999999999</v>
      </c>
      <c r="D75">
        <f t="shared" si="5"/>
        <v>2.0781973495647765E-2</v>
      </c>
    </row>
    <row r="76" spans="1:4" x14ac:dyDescent="0.55000000000000004">
      <c r="A76">
        <v>0.72</v>
      </c>
      <c r="B76">
        <f t="shared" si="3"/>
        <v>4.5999999999999999E-2</v>
      </c>
      <c r="C76">
        <f t="shared" si="4"/>
        <v>0.47155999999999998</v>
      </c>
      <c r="D76">
        <f t="shared" si="5"/>
        <v>2.1039279766890837E-2</v>
      </c>
    </row>
    <row r="77" spans="1:4" x14ac:dyDescent="0.55000000000000004">
      <c r="A77">
        <v>0.73</v>
      </c>
      <c r="B77">
        <f t="shared" si="3"/>
        <v>4.65E-2</v>
      </c>
      <c r="C77">
        <f t="shared" si="4"/>
        <v>0.48461000000000004</v>
      </c>
      <c r="D77">
        <f t="shared" si="5"/>
        <v>2.1296605158795119E-2</v>
      </c>
    </row>
    <row r="78" spans="1:4" x14ac:dyDescent="0.55000000000000004">
      <c r="A78">
        <v>0.74</v>
      </c>
      <c r="B78">
        <f t="shared" si="3"/>
        <v>4.7E-2</v>
      </c>
      <c r="C78">
        <f t="shared" si="4"/>
        <v>0.49784</v>
      </c>
      <c r="D78">
        <f t="shared" si="5"/>
        <v>2.1553949627168428E-2</v>
      </c>
    </row>
    <row r="79" spans="1:4" x14ac:dyDescent="0.55000000000000004">
      <c r="A79">
        <v>0.75</v>
      </c>
      <c r="B79">
        <f t="shared" si="3"/>
        <v>4.7500000000000007E-2</v>
      </c>
      <c r="C79">
        <f t="shared" si="4"/>
        <v>0.51125000000000009</v>
      </c>
      <c r="D79">
        <f t="shared" si="5"/>
        <v>2.1811313127805002E-2</v>
      </c>
    </row>
    <row r="80" spans="1:4" x14ac:dyDescent="0.55000000000000004">
      <c r="A80">
        <v>0.76</v>
      </c>
      <c r="B80">
        <f t="shared" si="3"/>
        <v>4.8000000000000008E-2</v>
      </c>
      <c r="C80">
        <f t="shared" si="4"/>
        <v>0.52484000000000008</v>
      </c>
      <c r="D80">
        <f t="shared" si="5"/>
        <v>2.2068695616485591E-2</v>
      </c>
    </row>
    <row r="81" spans="1:4" x14ac:dyDescent="0.55000000000000004">
      <c r="A81">
        <v>0.77</v>
      </c>
      <c r="B81">
        <f t="shared" si="3"/>
        <v>4.8500000000000008E-2</v>
      </c>
      <c r="C81">
        <f t="shared" si="4"/>
        <v>0.53861000000000003</v>
      </c>
      <c r="D81">
        <f t="shared" si="5"/>
        <v>2.2326097048977787E-2</v>
      </c>
    </row>
    <row r="82" spans="1:4" x14ac:dyDescent="0.55000000000000004">
      <c r="A82">
        <v>0.78</v>
      </c>
      <c r="B82">
        <f t="shared" si="3"/>
        <v>4.9000000000000009E-2</v>
      </c>
      <c r="C82">
        <f t="shared" si="4"/>
        <v>0.55256000000000005</v>
      </c>
      <c r="D82">
        <f t="shared" si="5"/>
        <v>2.2583517381035697E-2</v>
      </c>
    </row>
    <row r="83" spans="1:4" x14ac:dyDescent="0.55000000000000004">
      <c r="A83">
        <v>0.79</v>
      </c>
      <c r="B83">
        <f t="shared" si="3"/>
        <v>4.9500000000000009E-2</v>
      </c>
      <c r="C83">
        <f t="shared" si="4"/>
        <v>0.56669000000000014</v>
      </c>
      <c r="D83">
        <f t="shared" si="5"/>
        <v>2.2840956568400184E-2</v>
      </c>
    </row>
    <row r="84" spans="1:4" x14ac:dyDescent="0.55000000000000004">
      <c r="A84">
        <v>0.8</v>
      </c>
      <c r="B84">
        <f t="shared" si="3"/>
        <v>5.000000000000001E-2</v>
      </c>
      <c r="C84">
        <f t="shared" si="4"/>
        <v>0.58100000000000007</v>
      </c>
      <c r="D84">
        <f t="shared" si="5"/>
        <v>2.3098414566798873E-2</v>
      </c>
    </row>
    <row r="85" spans="1:4" x14ac:dyDescent="0.55000000000000004">
      <c r="A85">
        <v>0.81</v>
      </c>
      <c r="B85">
        <f t="shared" si="3"/>
        <v>5.050000000000001E-2</v>
      </c>
      <c r="C85">
        <f t="shared" si="4"/>
        <v>0.59549000000000007</v>
      </c>
      <c r="D85">
        <f t="shared" si="5"/>
        <v>2.3355891331945964E-2</v>
      </c>
    </row>
    <row r="86" spans="1:4" x14ac:dyDescent="0.55000000000000004">
      <c r="A86">
        <v>0.82</v>
      </c>
      <c r="B86">
        <f t="shared" si="3"/>
        <v>5.1000000000000004E-2</v>
      </c>
      <c r="C86">
        <f t="shared" si="4"/>
        <v>0.61015999999999992</v>
      </c>
      <c r="D86">
        <f t="shared" si="5"/>
        <v>2.3613386819542781E-2</v>
      </c>
    </row>
    <row r="87" spans="1:4" x14ac:dyDescent="0.55000000000000004">
      <c r="A87">
        <v>0.83</v>
      </c>
      <c r="B87">
        <f t="shared" si="3"/>
        <v>5.1500000000000004E-2</v>
      </c>
      <c r="C87">
        <f t="shared" si="4"/>
        <v>0.62500999999999995</v>
      </c>
      <c r="D87">
        <f t="shared" si="5"/>
        <v>2.3870900985277114E-2</v>
      </c>
    </row>
    <row r="88" spans="1:4" x14ac:dyDescent="0.55000000000000004">
      <c r="A88">
        <v>0.84</v>
      </c>
      <c r="B88">
        <f t="shared" si="3"/>
        <v>5.2000000000000005E-2</v>
      </c>
      <c r="C88">
        <f t="shared" si="4"/>
        <v>0.64003999999999994</v>
      </c>
      <c r="D88">
        <f t="shared" si="5"/>
        <v>2.4128433784823787E-2</v>
      </c>
    </row>
    <row r="89" spans="1:4" x14ac:dyDescent="0.55000000000000004">
      <c r="A89">
        <v>0.85</v>
      </c>
      <c r="B89">
        <f t="shared" si="3"/>
        <v>5.2500000000000005E-2</v>
      </c>
      <c r="C89">
        <f t="shared" si="4"/>
        <v>0.65525</v>
      </c>
      <c r="D89">
        <f t="shared" si="5"/>
        <v>2.4385985173844531E-2</v>
      </c>
    </row>
    <row r="90" spans="1:4" x14ac:dyDescent="0.55000000000000004">
      <c r="A90">
        <v>0.86</v>
      </c>
      <c r="B90">
        <f t="shared" si="3"/>
        <v>5.3000000000000005E-2</v>
      </c>
      <c r="C90">
        <f t="shared" si="4"/>
        <v>0.67064000000000001</v>
      </c>
      <c r="D90">
        <f t="shared" si="5"/>
        <v>2.4643555107987922E-2</v>
      </c>
    </row>
    <row r="91" spans="1:4" x14ac:dyDescent="0.55000000000000004">
      <c r="A91">
        <v>0.87</v>
      </c>
      <c r="B91">
        <f t="shared" si="3"/>
        <v>5.3500000000000006E-2</v>
      </c>
      <c r="C91">
        <f t="shared" si="4"/>
        <v>0.68620999999999999</v>
      </c>
      <c r="D91">
        <f t="shared" si="5"/>
        <v>2.4901143542889442E-2</v>
      </c>
    </row>
    <row r="92" spans="1:4" x14ac:dyDescent="0.55000000000000004">
      <c r="A92">
        <v>0.88</v>
      </c>
      <c r="B92">
        <f t="shared" si="3"/>
        <v>5.4000000000000006E-2</v>
      </c>
      <c r="C92">
        <f t="shared" si="4"/>
        <v>0.70196000000000003</v>
      </c>
      <c r="D92">
        <f t="shared" si="5"/>
        <v>2.5158750434171498E-2</v>
      </c>
    </row>
    <row r="93" spans="1:4" x14ac:dyDescent="0.55000000000000004">
      <c r="A93">
        <v>0.89</v>
      </c>
      <c r="B93">
        <f t="shared" si="3"/>
        <v>5.4500000000000007E-2</v>
      </c>
      <c r="C93">
        <f t="shared" si="4"/>
        <v>0.71789000000000003</v>
      </c>
      <c r="D93">
        <f t="shared" si="5"/>
        <v>2.541637573744358E-2</v>
      </c>
    </row>
    <row r="94" spans="1:4" x14ac:dyDescent="0.55000000000000004">
      <c r="A94">
        <v>0.9</v>
      </c>
      <c r="B94">
        <f t="shared" si="3"/>
        <v>5.5000000000000007E-2</v>
      </c>
      <c r="C94">
        <f t="shared" si="4"/>
        <v>0.7340000000000001</v>
      </c>
      <c r="D94">
        <f t="shared" si="5"/>
        <v>2.5674019408302357E-2</v>
      </c>
    </row>
    <row r="95" spans="1:4" x14ac:dyDescent="0.55000000000000004">
      <c r="A95">
        <v>0.91</v>
      </c>
      <c r="B95">
        <f t="shared" si="3"/>
        <v>5.5500000000000008E-2</v>
      </c>
      <c r="C95">
        <f t="shared" si="4"/>
        <v>0.75029000000000012</v>
      </c>
      <c r="D95">
        <f t="shared" si="5"/>
        <v>2.5931681402331139E-2</v>
      </c>
    </row>
    <row r="96" spans="1:4" x14ac:dyDescent="0.55000000000000004">
      <c r="A96">
        <v>0.92</v>
      </c>
      <c r="B96">
        <f t="shared" si="3"/>
        <v>5.6000000000000008E-2</v>
      </c>
      <c r="C96">
        <f t="shared" si="4"/>
        <v>0.76676000000000011</v>
      </c>
      <c r="D96">
        <f t="shared" si="5"/>
        <v>2.6189361675100751E-2</v>
      </c>
    </row>
    <row r="97" spans="1:4" x14ac:dyDescent="0.55000000000000004">
      <c r="A97">
        <v>0.93</v>
      </c>
      <c r="B97">
        <f t="shared" si="3"/>
        <v>5.6500000000000009E-2</v>
      </c>
      <c r="C97">
        <f t="shared" si="4"/>
        <v>0.78341000000000016</v>
      </c>
      <c r="D97">
        <f t="shared" si="5"/>
        <v>2.6447060182168837E-2</v>
      </c>
    </row>
    <row r="98" spans="1:4" x14ac:dyDescent="0.55000000000000004">
      <c r="A98">
        <v>0.94</v>
      </c>
      <c r="B98">
        <f t="shared" si="3"/>
        <v>5.7000000000000002E-2</v>
      </c>
      <c r="C98">
        <f t="shared" si="4"/>
        <v>0.80023999999999995</v>
      </c>
      <c r="D98">
        <f t="shared" si="5"/>
        <v>2.6704776879080301E-2</v>
      </c>
    </row>
    <row r="99" spans="1:4" x14ac:dyDescent="0.55000000000000004">
      <c r="A99">
        <v>0.95</v>
      </c>
      <c r="B99">
        <f t="shared" si="3"/>
        <v>5.7500000000000002E-2</v>
      </c>
      <c r="C99">
        <f t="shared" si="4"/>
        <v>0.81724999999999992</v>
      </c>
      <c r="D99">
        <f t="shared" si="5"/>
        <v>2.6962511721367283E-2</v>
      </c>
    </row>
    <row r="100" spans="1:4" x14ac:dyDescent="0.55000000000000004">
      <c r="A100">
        <v>0.96</v>
      </c>
      <c r="B100">
        <f t="shared" si="3"/>
        <v>5.8000000000000003E-2</v>
      </c>
      <c r="C100">
        <f t="shared" si="4"/>
        <v>0.83443999999999996</v>
      </c>
      <c r="D100">
        <f t="shared" si="5"/>
        <v>2.7220264664548997E-2</v>
      </c>
    </row>
    <row r="101" spans="1:4" x14ac:dyDescent="0.55000000000000004">
      <c r="A101">
        <v>0.97</v>
      </c>
      <c r="B101">
        <f t="shared" si="3"/>
        <v>5.8500000000000003E-2</v>
      </c>
      <c r="C101">
        <f t="shared" si="4"/>
        <v>0.85180999999999996</v>
      </c>
      <c r="D101">
        <f t="shared" si="5"/>
        <v>2.7478035664131994E-2</v>
      </c>
    </row>
    <row r="102" spans="1:4" x14ac:dyDescent="0.55000000000000004">
      <c r="A102">
        <v>0.98</v>
      </c>
      <c r="B102">
        <f t="shared" si="3"/>
        <v>5.9000000000000004E-2</v>
      </c>
      <c r="C102">
        <f t="shared" si="4"/>
        <v>0.86936000000000002</v>
      </c>
      <c r="D102">
        <f t="shared" si="5"/>
        <v>2.7735824675609973E-2</v>
      </c>
    </row>
    <row r="103" spans="1:4" x14ac:dyDescent="0.55000000000000004">
      <c r="A103">
        <v>0.99</v>
      </c>
      <c r="B103">
        <f t="shared" si="3"/>
        <v>5.9500000000000004E-2</v>
      </c>
      <c r="C103">
        <f t="shared" si="4"/>
        <v>0.88709000000000005</v>
      </c>
      <c r="D103">
        <f t="shared" si="5"/>
        <v>2.7993631654464137E-2</v>
      </c>
    </row>
    <row r="104" spans="1:4" x14ac:dyDescent="0.55000000000000004">
      <c r="A104">
        <v>1</v>
      </c>
      <c r="B104">
        <f t="shared" si="3"/>
        <v>6.0000000000000005E-2</v>
      </c>
      <c r="C104">
        <f t="shared" si="4"/>
        <v>0.90500000000000003</v>
      </c>
      <c r="D104">
        <f t="shared" si="5"/>
        <v>2.8251456556162843E-2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24</vt:i4>
      </vt:variant>
    </vt:vector>
  </HeadingPairs>
  <TitlesOfParts>
    <vt:vector size="30" baseType="lpstr">
      <vt:lpstr>Parameters</vt:lpstr>
      <vt:lpstr>Parameters 2</vt:lpstr>
      <vt:lpstr>Simulated-SIR</vt:lpstr>
      <vt:lpstr>図1_data</vt:lpstr>
      <vt:lpstr>本文_図8</vt:lpstr>
      <vt:lpstr>図1</vt:lpstr>
      <vt:lpstr>BEGINNING1</vt:lpstr>
      <vt:lpstr>BEGINNING2</vt:lpstr>
      <vt:lpstr>BEGINNING3</vt:lpstr>
      <vt:lpstr>BEGINNING4</vt:lpstr>
      <vt:lpstr>BETA</vt:lpstr>
      <vt:lpstr>DURATION1</vt:lpstr>
      <vt:lpstr>DURATION2</vt:lpstr>
      <vt:lpstr>DURATION3</vt:lpstr>
      <vt:lpstr>DURATION4</vt:lpstr>
      <vt:lpstr>GAMMA</vt:lpstr>
      <vt:lpstr>IFR</vt:lpstr>
      <vt:lpstr>LAMDAI</vt:lpstr>
      <vt:lpstr>MC</vt:lpstr>
      <vt:lpstr>N</vt:lpstr>
      <vt:lpstr>PA</vt:lpstr>
      <vt:lpstr>R0</vt:lpstr>
      <vt:lpstr>R0X</vt:lpstr>
      <vt:lpstr>REDUCTION1</vt:lpstr>
      <vt:lpstr>REDUCTION2</vt:lpstr>
      <vt:lpstr>REDUCTION3</vt:lpstr>
      <vt:lpstr>REDUCTION4</vt:lpstr>
      <vt:lpstr>REMOVED</vt:lpstr>
      <vt:lpstr>s0</vt:lpstr>
      <vt:lpstr>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Yasushi Iwamoto</dc:creator>
  <cp:lastModifiedBy>Yasushi Iwamoto</cp:lastModifiedBy>
  <dcterms:created xsi:type="dcterms:W3CDTF">2021-11-05T03:24:38Z</dcterms:created>
  <dcterms:modified xsi:type="dcterms:W3CDTF">2025-03-16T05:58:09Z</dcterms:modified>
</cp:coreProperties>
</file>