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数据结构" sheetId="1" r:id="rId1"/>
    <sheet name="一二级属性对应关系" sheetId="2" r:id="rId2"/>
    <sheet name="兵种规划" sheetId="3" r:id="rId3"/>
    <sheet name="攻击距离" sheetId="4" r:id="rId4"/>
    <sheet name="武将规划" sheetId="5" r:id="rId5"/>
  </sheets>
  <calcPr calcId="145621"/>
</workbook>
</file>

<file path=xl/calcChain.xml><?xml version="1.0" encoding="utf-8"?>
<calcChain xmlns="http://schemas.openxmlformats.org/spreadsheetml/2006/main">
  <c r="K8" i="5" l="1"/>
  <c r="K3" i="5"/>
  <c r="K4" i="5"/>
  <c r="K5" i="5"/>
  <c r="K6" i="5"/>
  <c r="K7" i="5"/>
  <c r="K2" i="5"/>
  <c r="J3" i="5"/>
  <c r="J4" i="5"/>
  <c r="J5" i="5"/>
  <c r="J6" i="5"/>
  <c r="J7" i="5"/>
  <c r="J8" i="5"/>
  <c r="J2" i="5"/>
  <c r="I3" i="5"/>
  <c r="I4" i="5"/>
  <c r="I5" i="5"/>
  <c r="I6" i="5"/>
  <c r="I7" i="5"/>
  <c r="I8" i="5"/>
  <c r="I2" i="5"/>
  <c r="H2" i="5"/>
  <c r="H3" i="5"/>
  <c r="H4" i="5"/>
  <c r="H5" i="5"/>
  <c r="H6" i="5"/>
  <c r="H7" i="5"/>
  <c r="H8" i="5"/>
  <c r="G8" i="5"/>
  <c r="G3" i="5"/>
  <c r="G4" i="5"/>
  <c r="G5" i="5"/>
  <c r="G6" i="5"/>
  <c r="G7" i="5"/>
  <c r="G2" i="5"/>
  <c r="F2" i="5"/>
  <c r="F3" i="5"/>
  <c r="F4" i="5"/>
  <c r="F5" i="5"/>
  <c r="F6" i="5"/>
  <c r="F7" i="5"/>
  <c r="F8" i="5"/>
  <c r="K17" i="2"/>
  <c r="J17" i="2"/>
  <c r="I17" i="2"/>
  <c r="H17" i="2"/>
  <c r="G17" i="2"/>
  <c r="F17" i="2"/>
  <c r="E17" i="2"/>
  <c r="D17" i="2"/>
  <c r="C17" i="2"/>
</calcChain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
只是一个比例，每个单位董涵决定</t>
        </r>
      </text>
    </comment>
  </commentList>
</comments>
</file>

<file path=xl/sharedStrings.xml><?xml version="1.0" encoding="utf-8"?>
<sst xmlns="http://schemas.openxmlformats.org/spreadsheetml/2006/main" count="75" uniqueCount="51">
  <si>
    <t xml:space="preserve">士兵属性：
攻击力（整数）----决定了士兵伤害
防御力（整数）----决定了士兵免伤值
暴击值（整数）----决定了士兵的暴击率
生命值（整数）----决定了士兵的生命值
攻击距离（字符串）----决定士兵的攻击范围与距离
兵种相克（字符串）----决定士兵对其他兵种的克制能力
</t>
    <phoneticPr fontId="1" type="noConversion"/>
  </si>
  <si>
    <t xml:space="preserve">人物（武将）一级属性
等级(整数)----影响玩家的能力，包括可携带兵种，各项属性的上限值。DEMO时期影响一级属性值。
力量(整数)----影响普通攻击力与普通防御力
智力(整数)----影响技能攻击力与技能防御力
体力(整数)----影响生命值
统帅(整数)----影响带兵数量
二级属性
普通攻击力(整数)-----影响普通攻击伤害
普通防御力(整数)-----减少受到的普通攻击伤害
技能攻击力(整数)-----影响技能伤害
技能防御力(整数)-----减少受到的技能攻击伤害
生命值(整数)-----武将的生命值
带兵数量上限(整数)-----武将能带的兵的数量
熟练兵种加成(字符串)-----即兵种相生，武将对某一个或者多个特定兵种的加成，可以通过培养系统培养
</t>
    <phoneticPr fontId="1" type="noConversion"/>
  </si>
  <si>
    <t>力量</t>
  </si>
  <si>
    <t>智力</t>
  </si>
  <si>
    <t>智力</t>
    <phoneticPr fontId="1" type="noConversion"/>
  </si>
  <si>
    <t>体力</t>
  </si>
  <si>
    <t>体力</t>
    <phoneticPr fontId="1" type="noConversion"/>
  </si>
  <si>
    <t>统帅</t>
  </si>
  <si>
    <t>统帅</t>
    <phoneticPr fontId="1" type="noConversion"/>
  </si>
  <si>
    <t>普攻</t>
  </si>
  <si>
    <t>普防</t>
  </si>
  <si>
    <t>技攻</t>
  </si>
  <si>
    <t>技防</t>
  </si>
  <si>
    <t>带兵数</t>
  </si>
  <si>
    <t>生命值</t>
  </si>
  <si>
    <t>生命值</t>
    <phoneticPr fontId="1" type="noConversion"/>
  </si>
  <si>
    <t>攻击力</t>
    <phoneticPr fontId="1" type="noConversion"/>
  </si>
  <si>
    <t>防御力</t>
    <phoneticPr fontId="1" type="noConversion"/>
  </si>
  <si>
    <t>暴击值</t>
    <phoneticPr fontId="1" type="noConversion"/>
  </si>
  <si>
    <t>攻击距离</t>
    <phoneticPr fontId="1" type="noConversion"/>
  </si>
  <si>
    <t>兵种相克</t>
    <phoneticPr fontId="1" type="noConversion"/>
  </si>
  <si>
    <t>步兵</t>
    <phoneticPr fontId="1" type="noConversion"/>
  </si>
  <si>
    <t>枪兵</t>
    <phoneticPr fontId="1" type="noConversion"/>
  </si>
  <si>
    <t>弓兵</t>
    <phoneticPr fontId="1" type="noConversion"/>
  </si>
  <si>
    <t>盾矛兵</t>
    <phoneticPr fontId="1" type="noConversion"/>
  </si>
  <si>
    <t>骑兵</t>
    <phoneticPr fontId="1" type="noConversion"/>
  </si>
  <si>
    <t>投石车</t>
    <phoneticPr fontId="1" type="noConversion"/>
  </si>
  <si>
    <t>对营地攻击力附加30%</t>
    <phoneticPr fontId="1" type="noConversion"/>
  </si>
  <si>
    <t>对骑兵攻击力附加300%</t>
    <phoneticPr fontId="1" type="noConversion"/>
  </si>
  <si>
    <t>对步兵攻击力附加20%</t>
    <phoneticPr fontId="1" type="noConversion"/>
  </si>
  <si>
    <t>对弓兵攻击力附加100%</t>
    <phoneticPr fontId="1" type="noConversion"/>
  </si>
  <si>
    <t>攻击范围</t>
    <phoneticPr fontId="1" type="noConversion"/>
  </si>
  <si>
    <t>目标格</t>
    <phoneticPr fontId="1" type="noConversion"/>
  </si>
  <si>
    <t>无</t>
    <phoneticPr fontId="1" type="noConversion"/>
  </si>
  <si>
    <t>移动力</t>
    <phoneticPr fontId="1" type="noConversion"/>
  </si>
  <si>
    <t>目标格+周围4格</t>
    <phoneticPr fontId="1" type="noConversion"/>
  </si>
  <si>
    <t>目标格+周围8格</t>
    <phoneticPr fontId="1" type="noConversion"/>
  </si>
  <si>
    <t>玩家一级时的属性</t>
    <phoneticPr fontId="1" type="noConversion"/>
  </si>
  <si>
    <t>力量</t>
    <phoneticPr fontId="1" type="noConversion"/>
  </si>
  <si>
    <t>自由潜能点</t>
    <phoneticPr fontId="1" type="noConversion"/>
  </si>
  <si>
    <t>每级属性步长</t>
    <phoneticPr fontId="1" type="noConversion"/>
  </si>
  <si>
    <t>自由潜能点</t>
    <phoneticPr fontId="1" type="noConversion"/>
  </si>
  <si>
    <t>吕布</t>
    <phoneticPr fontId="1" type="noConversion"/>
  </si>
  <si>
    <t>赵云</t>
    <phoneticPr fontId="1" type="noConversion"/>
  </si>
  <si>
    <t>典韦</t>
    <phoneticPr fontId="1" type="noConversion"/>
  </si>
  <si>
    <t>关羽</t>
    <phoneticPr fontId="1" type="noConversion"/>
  </si>
  <si>
    <t>马超</t>
    <phoneticPr fontId="1" type="noConversion"/>
  </si>
  <si>
    <t>张飞</t>
    <phoneticPr fontId="1" type="noConversion"/>
  </si>
  <si>
    <t>玩家</t>
  </si>
  <si>
    <t>玩家</t>
    <phoneticPr fontId="1" type="noConversion"/>
  </si>
  <si>
    <r>
      <t>伤害统计公式
我方造成的伤害=(（我方攻击系数-对方防御系数）*位置面向系数)*暴击判断
我方攻击系数=（（我方武将普通攻击力*我方武将等级）+（我方士兵攻击力*我方士兵数量/5）*我方武将熟练兵种加成*对象相克系数）+我方技能攻击系数   
我方技能攻击系数=我方技能攻击力*我方武将等级+技能额外攻击力（每个技能不同）   普通攻击时，我方技能攻击系数=0
对方防御系数=（（对方武将普通防御力*对方武将等级）+（对方士兵防御力*对方士兵数量/5）*对方武将熟练兵种加成*对象相克系数）+对方技能防御系数
对方技能防御系数=对方技能防御力*对方武将等级     受到普通攻击时，技能防御系数=0
位置面向系数=    同行攻击=1
                非同行攻击=1.5
战斗元素的生命值=我方武将的生命值*我方武将等级+（我方士兵生命值*我方士兵数量/2）*我方武将熟练兵种加成
我方暴击率=10%+（我方兵种暴击值-敌人兵种暴击值）/10
暴击伤害倍率=暂时定为150%
技能触发几率=（技能装备数量*5）/100+</t>
    </r>
    <r>
      <rPr>
        <sz val="11"/>
        <color rgb="FFFF0000"/>
        <rFont val="宋体"/>
        <family val="3"/>
        <charset val="134"/>
        <scheme val="minor"/>
      </rPr>
      <t>（我方武将智力-敌人武将智力）/20*我方武将等级     红色字体修正区间[0,30%]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</si>
</sst>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1" xfId="0" applyBorder="1" applyAlignment="1">
      <alignment vertical="center"/>
    </xf>
    <xf numFmtId="0" fontId="2" fillId="3" borderId="0" xfId="0" applyFont="1" applyFill="1"/>
    <xf numFmtId="0" fontId="2" fillId="0" borderId="0" xfId="0" applyFont="1" applyFill="1"/>
    <xf numFmtId="0" fontId="0" fillId="4" borderId="0" xfId="0" applyFill="1"/>
    <xf numFmtId="0" fontId="0" fillId="5" borderId="0" xfId="0" applyFill="1"/>
    <xf numFmtId="0" fontId="0" fillId="3" borderId="1" xfId="0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6" borderId="1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1</xdr:row>
      <xdr:rowOff>85725</xdr:rowOff>
    </xdr:from>
    <xdr:to>
      <xdr:col>5</xdr:col>
      <xdr:colOff>866708</xdr:colOff>
      <xdr:row>1</xdr:row>
      <xdr:rowOff>733344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2375" y="257175"/>
          <a:ext cx="533333" cy="6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2</xdr:row>
      <xdr:rowOff>257175</xdr:rowOff>
    </xdr:from>
    <xdr:to>
      <xdr:col>5</xdr:col>
      <xdr:colOff>1038114</xdr:colOff>
      <xdr:row>2</xdr:row>
      <xdr:rowOff>1133366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1400" y="1295400"/>
          <a:ext cx="885714" cy="876191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3</xdr:row>
      <xdr:rowOff>123825</xdr:rowOff>
    </xdr:from>
    <xdr:to>
      <xdr:col>5</xdr:col>
      <xdr:colOff>1085726</xdr:colOff>
      <xdr:row>3</xdr:row>
      <xdr:rowOff>1019063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24250" y="2524125"/>
          <a:ext cx="990476" cy="8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4</xdr:row>
      <xdr:rowOff>85725</xdr:rowOff>
    </xdr:from>
    <xdr:to>
      <xdr:col>5</xdr:col>
      <xdr:colOff>1076201</xdr:colOff>
      <xdr:row>4</xdr:row>
      <xdr:rowOff>980963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14725" y="3581400"/>
          <a:ext cx="990476" cy="8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1057275</xdr:colOff>
      <xdr:row>4</xdr:row>
      <xdr:rowOff>228600</xdr:rowOff>
    </xdr:from>
    <xdr:to>
      <xdr:col>6</xdr:col>
      <xdr:colOff>1676323</xdr:colOff>
      <xdr:row>4</xdr:row>
      <xdr:rowOff>771457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76900" y="3724275"/>
          <a:ext cx="619048" cy="5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5</xdr:row>
      <xdr:rowOff>238125</xdr:rowOff>
    </xdr:from>
    <xdr:to>
      <xdr:col>5</xdr:col>
      <xdr:colOff>857183</xdr:colOff>
      <xdr:row>5</xdr:row>
      <xdr:rowOff>885744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2850" y="4752975"/>
          <a:ext cx="533333" cy="6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6</xdr:row>
      <xdr:rowOff>142875</xdr:rowOff>
    </xdr:from>
    <xdr:to>
      <xdr:col>5</xdr:col>
      <xdr:colOff>1047632</xdr:colOff>
      <xdr:row>6</xdr:row>
      <xdr:rowOff>1104780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33775" y="5724525"/>
          <a:ext cx="942857" cy="9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1047750</xdr:colOff>
      <xdr:row>6</xdr:row>
      <xdr:rowOff>314325</xdr:rowOff>
    </xdr:from>
    <xdr:to>
      <xdr:col>6</xdr:col>
      <xdr:colOff>1714417</xdr:colOff>
      <xdr:row>6</xdr:row>
      <xdr:rowOff>885754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67375" y="5895975"/>
          <a:ext cx="666667" cy="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A13" workbookViewId="0">
      <selection activeCell="A19" sqref="A19:N34"/>
    </sheetView>
  </sheetViews>
  <sheetFormatPr defaultRowHeight="13.5" x14ac:dyDescent="0.15"/>
  <cols>
    <col min="1" max="1" width="20.625" customWidth="1"/>
  </cols>
  <sheetData>
    <row r="1" spans="1:15" x14ac:dyDescent="0.15">
      <c r="A1" s="10" t="s">
        <v>1</v>
      </c>
      <c r="B1" s="11"/>
      <c r="C1" s="11"/>
      <c r="D1" s="11"/>
      <c r="E1" s="11"/>
      <c r="F1" s="11"/>
      <c r="G1" s="11"/>
      <c r="I1" s="10" t="s">
        <v>0</v>
      </c>
      <c r="J1" s="11"/>
      <c r="K1" s="11"/>
      <c r="L1" s="11"/>
      <c r="M1" s="11"/>
      <c r="N1" s="11"/>
      <c r="O1" s="11"/>
    </row>
    <row r="2" spans="1:15" x14ac:dyDescent="0.15">
      <c r="A2" s="11"/>
      <c r="B2" s="11"/>
      <c r="C2" s="11"/>
      <c r="D2" s="11"/>
      <c r="E2" s="11"/>
      <c r="F2" s="11"/>
      <c r="G2" s="11"/>
      <c r="I2" s="11"/>
      <c r="J2" s="11"/>
      <c r="K2" s="11"/>
      <c r="L2" s="11"/>
      <c r="M2" s="11"/>
      <c r="N2" s="11"/>
      <c r="O2" s="11"/>
    </row>
    <row r="3" spans="1:15" x14ac:dyDescent="0.15">
      <c r="A3" s="11"/>
      <c r="B3" s="11"/>
      <c r="C3" s="11"/>
      <c r="D3" s="11"/>
      <c r="E3" s="11"/>
      <c r="F3" s="11"/>
      <c r="G3" s="11"/>
      <c r="I3" s="11"/>
      <c r="J3" s="11"/>
      <c r="K3" s="11"/>
      <c r="L3" s="11"/>
      <c r="M3" s="11"/>
      <c r="N3" s="11"/>
      <c r="O3" s="11"/>
    </row>
    <row r="4" spans="1:15" x14ac:dyDescent="0.15">
      <c r="A4" s="11"/>
      <c r="B4" s="11"/>
      <c r="C4" s="11"/>
      <c r="D4" s="11"/>
      <c r="E4" s="11"/>
      <c r="F4" s="11"/>
      <c r="G4" s="11"/>
      <c r="I4" s="11"/>
      <c r="J4" s="11"/>
      <c r="K4" s="11"/>
      <c r="L4" s="11"/>
      <c r="M4" s="11"/>
      <c r="N4" s="11"/>
      <c r="O4" s="11"/>
    </row>
    <row r="5" spans="1:15" x14ac:dyDescent="0.15">
      <c r="A5" s="11"/>
      <c r="B5" s="11"/>
      <c r="C5" s="11"/>
      <c r="D5" s="11"/>
      <c r="E5" s="11"/>
      <c r="F5" s="11"/>
      <c r="G5" s="11"/>
      <c r="I5" s="11"/>
      <c r="J5" s="11"/>
      <c r="K5" s="11"/>
      <c r="L5" s="11"/>
      <c r="M5" s="11"/>
      <c r="N5" s="11"/>
      <c r="O5" s="11"/>
    </row>
    <row r="6" spans="1:15" x14ac:dyDescent="0.15">
      <c r="A6" s="11"/>
      <c r="B6" s="11"/>
      <c r="C6" s="11"/>
      <c r="D6" s="11"/>
      <c r="E6" s="11"/>
      <c r="F6" s="11"/>
      <c r="G6" s="11"/>
      <c r="I6" s="11"/>
      <c r="J6" s="11"/>
      <c r="K6" s="11"/>
      <c r="L6" s="11"/>
      <c r="M6" s="11"/>
      <c r="N6" s="11"/>
      <c r="O6" s="11"/>
    </row>
    <row r="7" spans="1:15" x14ac:dyDescent="0.15">
      <c r="A7" s="11"/>
      <c r="B7" s="11"/>
      <c r="C7" s="11"/>
      <c r="D7" s="11"/>
      <c r="E7" s="11"/>
      <c r="F7" s="11"/>
      <c r="G7" s="11"/>
      <c r="I7" s="11"/>
      <c r="J7" s="11"/>
      <c r="K7" s="11"/>
      <c r="L7" s="11"/>
      <c r="M7" s="11"/>
      <c r="N7" s="11"/>
      <c r="O7" s="11"/>
    </row>
    <row r="8" spans="1:15" x14ac:dyDescent="0.15">
      <c r="A8" s="11"/>
      <c r="B8" s="11"/>
      <c r="C8" s="11"/>
      <c r="D8" s="11"/>
      <c r="E8" s="11"/>
      <c r="F8" s="11"/>
      <c r="G8" s="11"/>
      <c r="I8" s="11"/>
      <c r="J8" s="11"/>
      <c r="K8" s="11"/>
      <c r="L8" s="11"/>
      <c r="M8" s="11"/>
      <c r="N8" s="11"/>
      <c r="O8" s="11"/>
    </row>
    <row r="9" spans="1:15" x14ac:dyDescent="0.15">
      <c r="A9" s="11"/>
      <c r="B9" s="11"/>
      <c r="C9" s="11"/>
      <c r="D9" s="11"/>
      <c r="E9" s="11"/>
      <c r="F9" s="11"/>
      <c r="G9" s="11"/>
      <c r="I9" s="11"/>
      <c r="J9" s="11"/>
      <c r="K9" s="11"/>
      <c r="L9" s="11"/>
      <c r="M9" s="11"/>
      <c r="N9" s="11"/>
      <c r="O9" s="11"/>
    </row>
    <row r="10" spans="1:15" x14ac:dyDescent="0.15">
      <c r="A10" s="11"/>
      <c r="B10" s="11"/>
      <c r="C10" s="11"/>
      <c r="D10" s="11"/>
      <c r="E10" s="11"/>
      <c r="F10" s="11"/>
      <c r="G10" s="11"/>
      <c r="I10" s="11"/>
      <c r="J10" s="11"/>
      <c r="K10" s="11"/>
      <c r="L10" s="11"/>
      <c r="M10" s="11"/>
      <c r="N10" s="11"/>
      <c r="O10" s="11"/>
    </row>
    <row r="11" spans="1:15" x14ac:dyDescent="0.15">
      <c r="A11" s="11"/>
      <c r="B11" s="11"/>
      <c r="C11" s="11"/>
      <c r="D11" s="11"/>
      <c r="E11" s="11"/>
      <c r="F11" s="11"/>
      <c r="G11" s="11"/>
      <c r="I11" s="11"/>
      <c r="J11" s="11"/>
      <c r="K11" s="11"/>
      <c r="L11" s="11"/>
      <c r="M11" s="11"/>
      <c r="N11" s="11"/>
      <c r="O11" s="11"/>
    </row>
    <row r="12" spans="1:15" x14ac:dyDescent="0.15">
      <c r="A12" s="11"/>
      <c r="B12" s="11"/>
      <c r="C12" s="11"/>
      <c r="D12" s="11"/>
      <c r="E12" s="11"/>
      <c r="F12" s="11"/>
      <c r="G12" s="11"/>
      <c r="I12" s="11"/>
      <c r="J12" s="11"/>
      <c r="K12" s="11"/>
      <c r="L12" s="11"/>
      <c r="M12" s="11"/>
      <c r="N12" s="11"/>
      <c r="O12" s="11"/>
    </row>
    <row r="13" spans="1:15" x14ac:dyDescent="0.15">
      <c r="A13" s="11"/>
      <c r="B13" s="11"/>
      <c r="C13" s="11"/>
      <c r="D13" s="11"/>
      <c r="E13" s="11"/>
      <c r="F13" s="11"/>
      <c r="G13" s="11"/>
      <c r="I13" s="11"/>
      <c r="J13" s="11"/>
      <c r="K13" s="11"/>
      <c r="L13" s="11"/>
      <c r="M13" s="11"/>
      <c r="N13" s="11"/>
      <c r="O13" s="11"/>
    </row>
    <row r="14" spans="1:15" x14ac:dyDescent="0.15">
      <c r="A14" s="11"/>
      <c r="B14" s="11"/>
      <c r="C14" s="11"/>
      <c r="D14" s="11"/>
      <c r="E14" s="11"/>
      <c r="F14" s="11"/>
      <c r="G14" s="11"/>
      <c r="I14" s="11"/>
      <c r="J14" s="11"/>
      <c r="K14" s="11"/>
      <c r="L14" s="11"/>
      <c r="M14" s="11"/>
      <c r="N14" s="11"/>
      <c r="O14" s="11"/>
    </row>
    <row r="15" spans="1:15" x14ac:dyDescent="0.15">
      <c r="A15" s="11"/>
      <c r="B15" s="11"/>
      <c r="C15" s="11"/>
      <c r="D15" s="11"/>
      <c r="E15" s="11"/>
      <c r="F15" s="11"/>
      <c r="G15" s="11"/>
      <c r="I15" s="11"/>
      <c r="J15" s="11"/>
      <c r="K15" s="11"/>
      <c r="L15" s="11"/>
      <c r="M15" s="11"/>
      <c r="N15" s="11"/>
      <c r="O15" s="11"/>
    </row>
    <row r="16" spans="1:15" x14ac:dyDescent="0.15">
      <c r="A16" s="11"/>
      <c r="B16" s="11"/>
      <c r="C16" s="11"/>
      <c r="D16" s="11"/>
      <c r="E16" s="11"/>
      <c r="F16" s="11"/>
      <c r="G16" s="11"/>
      <c r="I16" s="11"/>
      <c r="J16" s="11"/>
      <c r="K16" s="11"/>
      <c r="L16" s="11"/>
      <c r="M16" s="11"/>
      <c r="N16" s="11"/>
      <c r="O16" s="11"/>
    </row>
    <row r="17" spans="1:15" x14ac:dyDescent="0.15">
      <c r="A17" s="11"/>
      <c r="B17" s="11"/>
      <c r="C17" s="11"/>
      <c r="D17" s="11"/>
      <c r="E17" s="11"/>
      <c r="F17" s="11"/>
      <c r="G17" s="11"/>
      <c r="I17" s="11"/>
      <c r="J17" s="11"/>
      <c r="K17" s="11"/>
      <c r="L17" s="11"/>
      <c r="M17" s="11"/>
      <c r="N17" s="11"/>
      <c r="O17" s="11"/>
    </row>
    <row r="19" spans="1:15" ht="13.5" customHeight="1" x14ac:dyDescent="0.15">
      <c r="A19" s="10" t="s">
        <v>50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5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5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5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5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5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5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5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5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5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5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5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5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5" x14ac:dyDescent="0.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</sheetData>
  <mergeCells count="3">
    <mergeCell ref="A1:G17"/>
    <mergeCell ref="I1:O17"/>
    <mergeCell ref="A19:N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F5" sqref="F5"/>
    </sheetView>
  </sheetViews>
  <sheetFormatPr defaultRowHeight="13.5" x14ac:dyDescent="0.15"/>
  <cols>
    <col min="1" max="1" width="11.25" customWidth="1"/>
    <col min="4" max="4" width="10.5" customWidth="1"/>
    <col min="8" max="8" width="8.625" customWidth="1"/>
  </cols>
  <sheetData>
    <row r="1" spans="1:11" ht="12.75" customHeight="1" x14ac:dyDescent="0.1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11" ht="12.75" customHeight="1" x14ac:dyDescent="0.15">
      <c r="A2" t="s">
        <v>2</v>
      </c>
      <c r="B2">
        <v>25</v>
      </c>
      <c r="C2">
        <v>15</v>
      </c>
    </row>
    <row r="3" spans="1:11" ht="12.75" customHeight="1" x14ac:dyDescent="0.15">
      <c r="A3" t="s">
        <v>3</v>
      </c>
      <c r="D3">
        <v>25</v>
      </c>
      <c r="E3">
        <v>15</v>
      </c>
    </row>
    <row r="4" spans="1:11" ht="12.75" customHeight="1" x14ac:dyDescent="0.15">
      <c r="A4" t="s">
        <v>5</v>
      </c>
      <c r="G4">
        <v>40</v>
      </c>
    </row>
    <row r="5" spans="1:11" ht="12.75" customHeight="1" x14ac:dyDescent="0.15">
      <c r="A5" t="s">
        <v>7</v>
      </c>
      <c r="F5">
        <v>10</v>
      </c>
    </row>
    <row r="6" spans="1:11" ht="12.75" customHeight="1" x14ac:dyDescent="0.15"/>
    <row r="7" spans="1:11" ht="12.75" customHeight="1" x14ac:dyDescent="0.15">
      <c r="A7" s="12" t="s">
        <v>37</v>
      </c>
      <c r="B7" s="12"/>
      <c r="D7" s="12" t="s">
        <v>40</v>
      </c>
      <c r="E7" s="12"/>
    </row>
    <row r="8" spans="1:11" ht="12.75" customHeight="1" x14ac:dyDescent="0.15">
      <c r="A8" s="12"/>
      <c r="B8" s="12"/>
      <c r="D8" s="12"/>
      <c r="E8" s="12"/>
    </row>
    <row r="9" spans="1:11" ht="12.75" customHeight="1" x14ac:dyDescent="0.15">
      <c r="A9" t="s">
        <v>38</v>
      </c>
      <c r="B9">
        <v>3</v>
      </c>
      <c r="D9" t="s">
        <v>41</v>
      </c>
      <c r="E9">
        <v>2</v>
      </c>
    </row>
    <row r="10" spans="1:11" ht="12.75" customHeight="1" x14ac:dyDescent="0.15">
      <c r="A10" t="s">
        <v>4</v>
      </c>
      <c r="B10">
        <v>2</v>
      </c>
    </row>
    <row r="11" spans="1:11" x14ac:dyDescent="0.15">
      <c r="A11" t="s">
        <v>6</v>
      </c>
      <c r="B11">
        <v>3</v>
      </c>
    </row>
    <row r="12" spans="1:11" x14ac:dyDescent="0.15">
      <c r="A12" t="s">
        <v>8</v>
      </c>
      <c r="B12">
        <v>5</v>
      </c>
    </row>
    <row r="13" spans="1:11" x14ac:dyDescent="0.15">
      <c r="A13" t="s">
        <v>39</v>
      </c>
      <c r="B13">
        <v>3</v>
      </c>
    </row>
    <row r="16" spans="1:11" x14ac:dyDescent="0.15">
      <c r="B16" t="s">
        <v>2</v>
      </c>
      <c r="C16" t="s">
        <v>3</v>
      </c>
      <c r="D16" t="s">
        <v>5</v>
      </c>
      <c r="E16" t="s">
        <v>7</v>
      </c>
      <c r="F16" t="s">
        <v>9</v>
      </c>
      <c r="G16" t="s">
        <v>10</v>
      </c>
      <c r="H16" t="s">
        <v>11</v>
      </c>
      <c r="I16" t="s">
        <v>12</v>
      </c>
      <c r="J16" t="s">
        <v>13</v>
      </c>
      <c r="K16" t="s">
        <v>14</v>
      </c>
    </row>
    <row r="17" spans="1:11" x14ac:dyDescent="0.15">
      <c r="A17" t="s">
        <v>49</v>
      </c>
      <c r="B17">
        <v>6</v>
      </c>
      <c r="C17">
        <f>B10</f>
        <v>2</v>
      </c>
      <c r="D17">
        <f>B11</f>
        <v>3</v>
      </c>
      <c r="E17">
        <f>B12</f>
        <v>5</v>
      </c>
      <c r="F17">
        <f>B2*B17</f>
        <v>150</v>
      </c>
      <c r="G17">
        <f>C2*B17</f>
        <v>90</v>
      </c>
      <c r="H17">
        <f>D3*C17</f>
        <v>50</v>
      </c>
      <c r="I17">
        <f>E3*C17</f>
        <v>30</v>
      </c>
      <c r="J17">
        <f>F5*B12</f>
        <v>50</v>
      </c>
      <c r="K17">
        <f>G4*B11</f>
        <v>120</v>
      </c>
    </row>
  </sheetData>
  <mergeCells count="2">
    <mergeCell ref="A7:B8"/>
    <mergeCell ref="D7:E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"/>
  <sheetViews>
    <sheetView workbookViewId="0">
      <selection activeCell="A7" sqref="A7"/>
    </sheetView>
  </sheetViews>
  <sheetFormatPr defaultRowHeight="13.5" x14ac:dyDescent="0.15"/>
  <cols>
    <col min="1" max="5" width="9" style="4"/>
    <col min="6" max="6" width="15.625" style="4" customWidth="1"/>
    <col min="7" max="7" width="24.125" style="4" customWidth="1"/>
    <col min="8" max="8" width="20.75" style="4" customWidth="1"/>
    <col min="9" max="16384" width="9" style="4"/>
  </cols>
  <sheetData>
    <row r="1" spans="1:9" x14ac:dyDescent="0.15">
      <c r="B1" s="4" t="s">
        <v>16</v>
      </c>
      <c r="C1" s="4" t="s">
        <v>17</v>
      </c>
      <c r="D1" s="4" t="s">
        <v>18</v>
      </c>
      <c r="E1" s="4" t="s">
        <v>15</v>
      </c>
      <c r="F1" s="4" t="s">
        <v>19</v>
      </c>
      <c r="G1" s="4" t="s">
        <v>31</v>
      </c>
      <c r="H1" s="4" t="s">
        <v>20</v>
      </c>
      <c r="I1" s="4" t="s">
        <v>34</v>
      </c>
    </row>
    <row r="2" spans="1:9" ht="68.25" customHeight="1" x14ac:dyDescent="0.15">
      <c r="A2" s="4" t="s">
        <v>21</v>
      </c>
      <c r="B2" s="4">
        <v>4</v>
      </c>
      <c r="C2" s="4">
        <v>5</v>
      </c>
      <c r="D2" s="4">
        <v>5</v>
      </c>
      <c r="E2" s="4">
        <v>15</v>
      </c>
      <c r="G2" s="4" t="s">
        <v>32</v>
      </c>
      <c r="H2" s="4" t="s">
        <v>27</v>
      </c>
      <c r="I2" s="4">
        <v>1</v>
      </c>
    </row>
    <row r="3" spans="1:9" ht="107.25" customHeight="1" x14ac:dyDescent="0.15">
      <c r="A3" s="4" t="s">
        <v>22</v>
      </c>
      <c r="B3" s="4">
        <v>2</v>
      </c>
      <c r="C3" s="4">
        <v>4</v>
      </c>
      <c r="D3" s="4">
        <v>7</v>
      </c>
      <c r="E3" s="4">
        <v>10</v>
      </c>
      <c r="G3" s="4" t="s">
        <v>32</v>
      </c>
      <c r="H3" s="4" t="s">
        <v>28</v>
      </c>
      <c r="I3" s="4">
        <v>1</v>
      </c>
    </row>
    <row r="4" spans="1:9" ht="86.25" customHeight="1" x14ac:dyDescent="0.15">
      <c r="A4" s="4" t="s">
        <v>23</v>
      </c>
      <c r="B4" s="4">
        <v>3</v>
      </c>
      <c r="C4" s="4">
        <v>3</v>
      </c>
      <c r="D4" s="4">
        <v>6</v>
      </c>
      <c r="E4" s="4">
        <v>10</v>
      </c>
      <c r="G4" s="4" t="s">
        <v>32</v>
      </c>
      <c r="H4" s="4" t="s">
        <v>29</v>
      </c>
      <c r="I4" s="4">
        <v>1</v>
      </c>
    </row>
    <row r="5" spans="1:9" ht="80.25" customHeight="1" x14ac:dyDescent="0.15">
      <c r="A5" s="4" t="s">
        <v>24</v>
      </c>
      <c r="B5" s="4">
        <v>2</v>
      </c>
      <c r="C5" s="4">
        <v>4</v>
      </c>
      <c r="D5" s="4">
        <v>7</v>
      </c>
      <c r="E5" s="4">
        <v>10</v>
      </c>
      <c r="G5" s="4" t="s">
        <v>35</v>
      </c>
      <c r="H5" s="4" t="s">
        <v>30</v>
      </c>
      <c r="I5" s="4">
        <v>2</v>
      </c>
    </row>
    <row r="6" spans="1:9" ht="84" customHeight="1" x14ac:dyDescent="0.15">
      <c r="A6" s="4" t="s">
        <v>25</v>
      </c>
      <c r="B6" s="4">
        <v>8</v>
      </c>
      <c r="C6" s="4">
        <v>6</v>
      </c>
      <c r="D6" s="4">
        <v>5</v>
      </c>
      <c r="E6" s="4">
        <v>20</v>
      </c>
      <c r="G6" s="4" t="s">
        <v>32</v>
      </c>
      <c r="H6" s="4" t="s">
        <v>33</v>
      </c>
      <c r="I6" s="4">
        <v>3</v>
      </c>
    </row>
    <row r="7" spans="1:9" ht="91.5" customHeight="1" x14ac:dyDescent="0.15">
      <c r="A7" s="4" t="s">
        <v>26</v>
      </c>
      <c r="B7" s="4">
        <v>15</v>
      </c>
      <c r="C7" s="4">
        <v>1</v>
      </c>
      <c r="D7" s="4">
        <v>5</v>
      </c>
      <c r="E7" s="4">
        <v>20</v>
      </c>
      <c r="G7" s="4" t="s">
        <v>36</v>
      </c>
      <c r="H7" s="4" t="s">
        <v>33</v>
      </c>
      <c r="I7" s="4">
        <v>1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>
      <selection activeCell="AF20" sqref="AF20"/>
    </sheetView>
  </sheetViews>
  <sheetFormatPr defaultColWidth="2.625" defaultRowHeight="13.5" x14ac:dyDescent="0.15"/>
  <sheetData>
    <row r="1" spans="1:29" x14ac:dyDescent="0.15">
      <c r="J1" s="2"/>
      <c r="S1" s="5"/>
      <c r="T1" s="6"/>
      <c r="U1" s="6"/>
      <c r="Z1" s="2"/>
      <c r="AA1" s="2"/>
      <c r="AB1" s="2"/>
      <c r="AC1" s="2"/>
    </row>
    <row r="2" spans="1:29" x14ac:dyDescent="0.15">
      <c r="A2" s="3"/>
      <c r="B2" s="2"/>
      <c r="J2" s="2"/>
      <c r="S2" s="5"/>
      <c r="T2" s="5"/>
      <c r="U2" s="6"/>
      <c r="AC2" s="2"/>
    </row>
    <row r="3" spans="1:29" x14ac:dyDescent="0.15">
      <c r="A3" s="3"/>
      <c r="B3" s="1"/>
      <c r="C3" s="2"/>
      <c r="J3" s="1"/>
      <c r="K3" s="2"/>
      <c r="L3" s="2"/>
      <c r="S3" s="1"/>
      <c r="T3" s="2"/>
      <c r="U3" s="9"/>
      <c r="V3" s="3"/>
      <c r="Z3" s="1"/>
      <c r="AC3" s="2"/>
    </row>
    <row r="4" spans="1:29" x14ac:dyDescent="0.15">
      <c r="A4" s="3"/>
      <c r="B4" s="2"/>
      <c r="J4" s="2"/>
      <c r="S4" s="2"/>
      <c r="T4" s="2"/>
      <c r="U4" s="3"/>
      <c r="AC4" s="2"/>
    </row>
    <row r="5" spans="1:29" x14ac:dyDescent="0.15">
      <c r="J5" s="2"/>
      <c r="S5" s="2"/>
      <c r="T5" s="3"/>
      <c r="U5" s="3"/>
      <c r="Z5" s="2"/>
      <c r="AA5" s="2"/>
      <c r="AB5" s="2"/>
      <c r="AC5" s="2"/>
    </row>
    <row r="6" spans="1:29" x14ac:dyDescent="0.15">
      <c r="S6" s="3"/>
      <c r="T6" s="3"/>
      <c r="U6" s="3"/>
    </row>
    <row r="8" spans="1:29" x14ac:dyDescent="0.15">
      <c r="S8" s="7"/>
      <c r="Z8" s="7"/>
      <c r="AA8" s="7"/>
      <c r="AB8" s="7"/>
    </row>
    <row r="9" spans="1:29" x14ac:dyDescent="0.15">
      <c r="R9" s="7"/>
      <c r="S9" s="8"/>
      <c r="T9" s="7"/>
      <c r="Z9" s="7"/>
      <c r="AA9" s="8"/>
      <c r="AB9" s="7"/>
    </row>
    <row r="10" spans="1:29" x14ac:dyDescent="0.15">
      <c r="J10" s="8"/>
      <c r="S10" s="7"/>
      <c r="Z10" s="7"/>
      <c r="AA10" s="7"/>
      <c r="AB10" s="7"/>
    </row>
    <row r="13" spans="1:29" x14ac:dyDescent="0.15">
      <c r="V13" s="13"/>
      <c r="W13" s="13"/>
      <c r="X13" s="13"/>
      <c r="Y13" s="13"/>
      <c r="Z13" s="13"/>
      <c r="AA13" s="13"/>
      <c r="AB13" s="13"/>
    </row>
    <row r="14" spans="1:29" x14ac:dyDescent="0.15">
      <c r="F14" s="8"/>
      <c r="G14" s="7"/>
      <c r="M14" s="7"/>
      <c r="V14" s="13"/>
      <c r="W14" s="13"/>
      <c r="X14" s="13"/>
      <c r="Y14" s="13"/>
      <c r="Z14" s="13"/>
      <c r="AA14" s="13"/>
      <c r="AB14" s="13"/>
    </row>
    <row r="15" spans="1:29" x14ac:dyDescent="0.15">
      <c r="M15" s="8"/>
      <c r="V15" s="13"/>
      <c r="W15" s="13"/>
      <c r="X15" s="13"/>
      <c r="Y15" s="13">
        <v>2</v>
      </c>
      <c r="Z15" s="13">
        <v>4</v>
      </c>
      <c r="AA15" s="13">
        <v>5</v>
      </c>
      <c r="AB15" s="13"/>
    </row>
    <row r="16" spans="1:29" x14ac:dyDescent="0.15">
      <c r="V16" s="13"/>
      <c r="W16" s="13"/>
      <c r="X16" s="13"/>
      <c r="Y16" s="14"/>
      <c r="Z16" s="13">
        <v>1</v>
      </c>
      <c r="AA16" s="13">
        <v>3</v>
      </c>
      <c r="AB16" s="13"/>
    </row>
    <row r="17" spans="22:28" x14ac:dyDescent="0.15">
      <c r="V17" s="13"/>
      <c r="W17" s="13"/>
      <c r="X17" s="13"/>
      <c r="Y17" s="13"/>
      <c r="Z17" s="13"/>
      <c r="AA17" s="13"/>
      <c r="AB17" s="13"/>
    </row>
    <row r="18" spans="22:28" x14ac:dyDescent="0.15">
      <c r="V18" s="13"/>
      <c r="W18" s="13"/>
      <c r="X18" s="13"/>
      <c r="Y18" s="13"/>
      <c r="Z18" s="13"/>
      <c r="AA18" s="13"/>
      <c r="AB18" s="13"/>
    </row>
    <row r="19" spans="22:28" x14ac:dyDescent="0.15">
      <c r="V19" s="13"/>
      <c r="W19" s="13"/>
      <c r="X19" s="13"/>
      <c r="Y19" s="13"/>
      <c r="Z19" s="13"/>
      <c r="AA19" s="13"/>
      <c r="AB19" s="1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H8" sqref="H8"/>
    </sheetView>
  </sheetViews>
  <sheetFormatPr defaultRowHeight="13.5" x14ac:dyDescent="0.15"/>
  <sheetData>
    <row r="1" spans="1:11" x14ac:dyDescent="0.15">
      <c r="B1" t="s">
        <v>2</v>
      </c>
      <c r="C1" t="s">
        <v>3</v>
      </c>
      <c r="D1" t="s">
        <v>5</v>
      </c>
      <c r="E1" t="s">
        <v>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15">
      <c r="A2" t="s">
        <v>42</v>
      </c>
      <c r="B2">
        <v>15</v>
      </c>
      <c r="C2">
        <v>12</v>
      </c>
      <c r="D2">
        <v>15</v>
      </c>
      <c r="E2">
        <v>15</v>
      </c>
      <c r="F2">
        <f>一二级属性对应关系!$B$2*武将规划!B2</f>
        <v>375</v>
      </c>
      <c r="G2">
        <f>一二级属性对应关系!$C$2*武将规划!B2</f>
        <v>225</v>
      </c>
      <c r="H2">
        <f>一二级属性对应关系!$D$3*武将规划!C2</f>
        <v>300</v>
      </c>
      <c r="I2">
        <f>一二级属性对应关系!$E$3*武将规划!C2</f>
        <v>180</v>
      </c>
      <c r="J2">
        <f>一二级属性对应关系!$F$5*武将规划!E2</f>
        <v>150</v>
      </c>
      <c r="K2">
        <f>D2*一二级属性对应关系!$G$4</f>
        <v>600</v>
      </c>
    </row>
    <row r="3" spans="1:11" x14ac:dyDescent="0.15">
      <c r="A3" t="s">
        <v>43</v>
      </c>
      <c r="B3">
        <v>15</v>
      </c>
      <c r="C3">
        <v>15</v>
      </c>
      <c r="D3">
        <v>12</v>
      </c>
      <c r="E3">
        <v>15</v>
      </c>
      <c r="F3">
        <f>一二级属性对应关系!$B$2*武将规划!B3</f>
        <v>375</v>
      </c>
      <c r="G3">
        <f>一二级属性对应关系!$C$2*武将规划!B3</f>
        <v>225</v>
      </c>
      <c r="H3">
        <f>一二级属性对应关系!$D$3*武将规划!C3</f>
        <v>375</v>
      </c>
      <c r="I3">
        <f>一二级属性对应关系!$E$3*武将规划!C3</f>
        <v>225</v>
      </c>
      <c r="J3">
        <f>一二级属性对应关系!$F$5*武将规划!E3</f>
        <v>150</v>
      </c>
      <c r="K3">
        <f>D3*一二级属性对应关系!$G$4</f>
        <v>480</v>
      </c>
    </row>
    <row r="4" spans="1:11" x14ac:dyDescent="0.15">
      <c r="A4" t="s">
        <v>44</v>
      </c>
      <c r="B4">
        <v>13</v>
      </c>
      <c r="C4">
        <v>10</v>
      </c>
      <c r="D4">
        <v>12</v>
      </c>
      <c r="E4">
        <v>13</v>
      </c>
      <c r="F4">
        <f>一二级属性对应关系!$B$2*武将规划!B4</f>
        <v>325</v>
      </c>
      <c r="G4">
        <f>一二级属性对应关系!$C$2*武将规划!B4</f>
        <v>195</v>
      </c>
      <c r="H4">
        <f>一二级属性对应关系!$D$3*武将规划!C4</f>
        <v>250</v>
      </c>
      <c r="I4">
        <f>一二级属性对应关系!$E$3*武将规划!C4</f>
        <v>150</v>
      </c>
      <c r="J4">
        <f>一二级属性对应关系!$F$5*武将规划!E4</f>
        <v>130</v>
      </c>
      <c r="K4">
        <f>D4*一二级属性对应关系!$G$4</f>
        <v>480</v>
      </c>
    </row>
    <row r="5" spans="1:11" x14ac:dyDescent="0.15">
      <c r="A5" t="s">
        <v>45</v>
      </c>
      <c r="B5">
        <v>14</v>
      </c>
      <c r="C5">
        <v>13</v>
      </c>
      <c r="D5">
        <v>14</v>
      </c>
      <c r="E5">
        <v>15</v>
      </c>
      <c r="F5">
        <f>一二级属性对应关系!$B$2*武将规划!B5</f>
        <v>350</v>
      </c>
      <c r="G5">
        <f>一二级属性对应关系!$C$2*武将规划!B5</f>
        <v>210</v>
      </c>
      <c r="H5">
        <f>一二级属性对应关系!$D$3*武将规划!C5</f>
        <v>325</v>
      </c>
      <c r="I5">
        <f>一二级属性对应关系!$E$3*武将规划!C5</f>
        <v>195</v>
      </c>
      <c r="J5">
        <f>一二级属性对应关系!$F$5*武将规划!E5</f>
        <v>150</v>
      </c>
      <c r="K5">
        <f>D5*一二级属性对应关系!$G$4</f>
        <v>560</v>
      </c>
    </row>
    <row r="6" spans="1:11" x14ac:dyDescent="0.15">
      <c r="A6" t="s">
        <v>46</v>
      </c>
      <c r="B6">
        <v>12</v>
      </c>
      <c r="C6">
        <v>13</v>
      </c>
      <c r="D6">
        <v>13</v>
      </c>
      <c r="E6">
        <v>13</v>
      </c>
      <c r="F6">
        <f>一二级属性对应关系!$B$2*武将规划!B6</f>
        <v>300</v>
      </c>
      <c r="G6">
        <f>一二级属性对应关系!$C$2*武将规划!B6</f>
        <v>180</v>
      </c>
      <c r="H6">
        <f>一二级属性对应关系!$D$3*武将规划!C6</f>
        <v>325</v>
      </c>
      <c r="I6">
        <f>一二级属性对应关系!$E$3*武将规划!C6</f>
        <v>195</v>
      </c>
      <c r="J6">
        <f>一二级属性对应关系!$F$5*武将规划!E6</f>
        <v>130</v>
      </c>
      <c r="K6">
        <f>D6*一二级属性对应关系!$G$4</f>
        <v>520</v>
      </c>
    </row>
    <row r="7" spans="1:11" x14ac:dyDescent="0.15">
      <c r="A7" t="s">
        <v>47</v>
      </c>
      <c r="B7">
        <v>12</v>
      </c>
      <c r="C7">
        <v>12</v>
      </c>
      <c r="D7">
        <v>14</v>
      </c>
      <c r="E7">
        <v>12</v>
      </c>
      <c r="F7">
        <f>一二级属性对应关系!$B$2*武将规划!B7</f>
        <v>300</v>
      </c>
      <c r="G7">
        <f>一二级属性对应关系!$C$2*武将规划!B7</f>
        <v>180</v>
      </c>
      <c r="H7">
        <f>一二级属性对应关系!$D$3*武将规划!C7</f>
        <v>300</v>
      </c>
      <c r="I7">
        <f>一二级属性对应关系!$E$3*武将规划!C7</f>
        <v>180</v>
      </c>
      <c r="J7">
        <f>一二级属性对应关系!$F$5*武将规划!E7</f>
        <v>120</v>
      </c>
      <c r="K7">
        <f>D7*一二级属性对应关系!$G$4</f>
        <v>560</v>
      </c>
    </row>
    <row r="8" spans="1:11" x14ac:dyDescent="0.15">
      <c r="A8" t="s">
        <v>48</v>
      </c>
      <c r="B8">
        <v>6</v>
      </c>
      <c r="C8">
        <v>2</v>
      </c>
      <c r="D8">
        <v>3</v>
      </c>
      <c r="E8">
        <v>5</v>
      </c>
      <c r="F8">
        <f>一二级属性对应关系!$B$2*武将规划!B8</f>
        <v>150</v>
      </c>
      <c r="G8">
        <f>一二级属性对应关系!$C$2*武将规划!B8</f>
        <v>90</v>
      </c>
      <c r="H8">
        <f>一二级属性对应关系!$D$3*武将规划!C8</f>
        <v>50</v>
      </c>
      <c r="I8">
        <f>一二级属性对应关系!$E$3*武将规划!C8</f>
        <v>30</v>
      </c>
      <c r="J8">
        <f>一二级属性对应关系!$F$5*武将规划!E8</f>
        <v>50</v>
      </c>
      <c r="K8">
        <f>D8*一二级属性对应关系!$G$4</f>
        <v>120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数据结构</vt:lpstr>
      <vt:lpstr>一二级属性对应关系</vt:lpstr>
      <vt:lpstr>兵种规划</vt:lpstr>
      <vt:lpstr>攻击距离</vt:lpstr>
      <vt:lpstr>武将规划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2012-10-21T14:10:13Z</dcterms:modified>
</cp:coreProperties>
</file>