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Library/Containers/com.wdc.WDDesktop.WDDesktopFinderSync/Data/volumes/869c0e11-7367-4206-afa9-6b2f42e47d43/iXavyCloud/Tiro/Tiro Deportivo/Tiradas/"/>
    </mc:Choice>
  </mc:AlternateContent>
  <xr:revisionPtr revIDLastSave="0" documentId="13_ncr:1_{A7A76EC4-BA90-4643-B190-A859911EB954}" xr6:coauthVersionLast="43" xr6:coauthVersionMax="43" xr10:uidLastSave="{00000000-0000-0000-0000-000000000000}"/>
  <bookViews>
    <workbookView xWindow="39040" yWindow="660" windowWidth="23980" windowHeight="19740" activeTab="2" xr2:uid="{50EC2736-F454-AE45-83D2-EE320A3F8957}"/>
  </bookViews>
  <sheets>
    <sheet name="16-4-19 19_39" sheetId="3" r:id="rId1"/>
    <sheet name="19-4-19 18_50" sheetId="4" r:id="rId2"/>
    <sheet name="21-4-19 18_40" sheetId="5" r:id="rId3"/>
  </sheets>
  <definedNames>
    <definedName name="_xlnm.Print_Area" localSheetId="0">'16-4-19 19_39'!$A$1:$CO$50</definedName>
    <definedName name="_xlnm.Print_Area" localSheetId="1">'19-4-19 18_50'!$A$1:$DU$50</definedName>
    <definedName name="_xlnm.Print_Area" localSheetId="2">'21-4-19 18_40'!$A$1:$DU$50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" i="5" l="1"/>
  <c r="AZ6" i="5"/>
  <c r="BM6" i="5"/>
  <c r="BU6" i="5"/>
  <c r="CC6" i="5"/>
  <c r="CD6" i="5"/>
  <c r="CG6" i="5"/>
  <c r="CH6" i="5"/>
  <c r="CI6" i="5"/>
  <c r="CE6" i="5" s="1"/>
  <c r="CJ6" i="5"/>
  <c r="M6" i="5" s="1"/>
  <c r="CK6" i="5"/>
  <c r="CL6" i="5"/>
  <c r="BL6" i="5" s="1"/>
  <c r="CM6" i="5"/>
  <c r="V6" i="5" s="1"/>
  <c r="CN6" i="5"/>
  <c r="W6" i="5" s="1"/>
  <c r="CO6" i="5"/>
  <c r="X6" i="5" s="1"/>
  <c r="CP6" i="5"/>
  <c r="BP6" i="5" s="1"/>
  <c r="CQ6" i="5"/>
  <c r="BQ6" i="5" s="1"/>
  <c r="CR6" i="5"/>
  <c r="AG6" i="5" s="1"/>
  <c r="CS6" i="5"/>
  <c r="CT6" i="5"/>
  <c r="AO6" i="5" s="1"/>
  <c r="CU6" i="5"/>
  <c r="AP6" i="5" s="1"/>
  <c r="CV6" i="5"/>
  <c r="AW6" i="5" s="1"/>
  <c r="CW6" i="5"/>
  <c r="AX6" i="5" s="1"/>
  <c r="CX6" i="5"/>
  <c r="AY6" i="5" s="1"/>
  <c r="CY6" i="5"/>
  <c r="DS6" i="5"/>
  <c r="O7" i="5"/>
  <c r="V7" i="5"/>
  <c r="AE7" i="5"/>
  <c r="AF7" i="5"/>
  <c r="AO7" i="5"/>
  <c r="AP7" i="5"/>
  <c r="AY7" i="5"/>
  <c r="BJ7" i="5"/>
  <c r="BR7" i="5"/>
  <c r="CE7" i="5"/>
  <c r="CG7" i="5"/>
  <c r="CC7" i="5" s="1"/>
  <c r="CH7" i="5"/>
  <c r="CD7" i="5" s="1"/>
  <c r="CI7" i="5"/>
  <c r="CJ7" i="5"/>
  <c r="CK7" i="5"/>
  <c r="N7" i="5" s="1"/>
  <c r="CL7" i="5"/>
  <c r="BL7" i="5" s="1"/>
  <c r="CM7" i="5"/>
  <c r="BM7" i="5" s="1"/>
  <c r="CN7" i="5"/>
  <c r="W7" i="5" s="1"/>
  <c r="CO7" i="5"/>
  <c r="X7" i="5" s="1"/>
  <c r="CP7" i="5"/>
  <c r="BP7" i="5" s="1"/>
  <c r="CQ7" i="5"/>
  <c r="BQ7" i="5" s="1"/>
  <c r="CR7" i="5"/>
  <c r="AG7" i="5" s="1"/>
  <c r="CS7" i="5"/>
  <c r="AN7" i="5" s="1"/>
  <c r="CT7" i="5"/>
  <c r="BT7" i="5" s="1"/>
  <c r="CU7" i="5"/>
  <c r="BU7" i="5" s="1"/>
  <c r="CV7" i="5"/>
  <c r="AW7" i="5" s="1"/>
  <c r="CW7" i="5"/>
  <c r="AX7" i="5" s="1"/>
  <c r="CX7" i="5"/>
  <c r="BX7" i="5" s="1"/>
  <c r="N8" i="5"/>
  <c r="O8" i="5"/>
  <c r="X8" i="5"/>
  <c r="AE8" i="5"/>
  <c r="AN8" i="5"/>
  <c r="AO8" i="5"/>
  <c r="AX8" i="5"/>
  <c r="AY8" i="5"/>
  <c r="BN8" i="5"/>
  <c r="CD8" i="5"/>
  <c r="CE8" i="5"/>
  <c r="CG8" i="5"/>
  <c r="CC8" i="5" s="1"/>
  <c r="CH8" i="5"/>
  <c r="CI8" i="5"/>
  <c r="CJ8" i="5"/>
  <c r="CK8" i="5"/>
  <c r="BK8" i="5" s="1"/>
  <c r="CL8" i="5"/>
  <c r="BL8" i="5" s="1"/>
  <c r="CM8" i="5"/>
  <c r="V8" i="5" s="1"/>
  <c r="CN8" i="5"/>
  <c r="W8" i="5" s="1"/>
  <c r="CO8" i="5"/>
  <c r="BO8" i="5" s="1"/>
  <c r="CP8" i="5"/>
  <c r="BP8" i="5" s="1"/>
  <c r="CQ8" i="5"/>
  <c r="AF8" i="5" s="1"/>
  <c r="CR8" i="5"/>
  <c r="CS8" i="5"/>
  <c r="BS8" i="5" s="1"/>
  <c r="CT8" i="5"/>
  <c r="BT8" i="5" s="1"/>
  <c r="CU8" i="5"/>
  <c r="AP8" i="5" s="1"/>
  <c r="CV8" i="5"/>
  <c r="AW8" i="5" s="1"/>
  <c r="CW8" i="5"/>
  <c r="BW8" i="5" s="1"/>
  <c r="CX8" i="5"/>
  <c r="BX8" i="5" s="1"/>
  <c r="O9" i="5"/>
  <c r="AE9" i="5"/>
  <c r="AF9" i="5"/>
  <c r="AO9" i="5"/>
  <c r="AY9" i="5"/>
  <c r="AZ9" i="5"/>
  <c r="BV9" i="5"/>
  <c r="CD9" i="5"/>
  <c r="CE9" i="5"/>
  <c r="CG9" i="5"/>
  <c r="CC9" i="5" s="1"/>
  <c r="CH9" i="5"/>
  <c r="CI9" i="5"/>
  <c r="CJ9" i="5"/>
  <c r="CK9" i="5"/>
  <c r="BK9" i="5" s="1"/>
  <c r="CL9" i="5"/>
  <c r="BL9" i="5" s="1"/>
  <c r="CM9" i="5"/>
  <c r="CN9" i="5"/>
  <c r="W9" i="5" s="1"/>
  <c r="CO9" i="5"/>
  <c r="BO9" i="5" s="1"/>
  <c r="CP9" i="5"/>
  <c r="BP9" i="5" s="1"/>
  <c r="CQ9" i="5"/>
  <c r="BQ9" i="5" s="1"/>
  <c r="CR9" i="5"/>
  <c r="CS9" i="5"/>
  <c r="BS9" i="5" s="1"/>
  <c r="CT9" i="5"/>
  <c r="BT9" i="5" s="1"/>
  <c r="CU9" i="5"/>
  <c r="AP9" i="5" s="1"/>
  <c r="CV9" i="5"/>
  <c r="CW9" i="5"/>
  <c r="BW9" i="5" s="1"/>
  <c r="CX9" i="5"/>
  <c r="BX9" i="5" s="1"/>
  <c r="CZ9" i="5"/>
  <c r="DS9" i="5"/>
  <c r="M10" i="5"/>
  <c r="V10" i="5"/>
  <c r="W10" i="5"/>
  <c r="AF10" i="5"/>
  <c r="AG10" i="5"/>
  <c r="AP10" i="5"/>
  <c r="AW10" i="5"/>
  <c r="BP10" i="5"/>
  <c r="BX10" i="5"/>
  <c r="CG10" i="5"/>
  <c r="CC10" i="5" s="1"/>
  <c r="CH10" i="5"/>
  <c r="CD10" i="5" s="1"/>
  <c r="CI10" i="5"/>
  <c r="CE10" i="5" s="1"/>
  <c r="CJ10" i="5"/>
  <c r="BJ10" i="5" s="1"/>
  <c r="CK10" i="5"/>
  <c r="CL10" i="5"/>
  <c r="CM10" i="5"/>
  <c r="BM10" i="5" s="1"/>
  <c r="CN10" i="5"/>
  <c r="BN10" i="5" s="1"/>
  <c r="CO10" i="5"/>
  <c r="CP10" i="5"/>
  <c r="CQ10" i="5"/>
  <c r="BQ10" i="5" s="1"/>
  <c r="CR10" i="5"/>
  <c r="BR10" i="5" s="1"/>
  <c r="CS10" i="5"/>
  <c r="CT10" i="5"/>
  <c r="CU10" i="5"/>
  <c r="BU10" i="5" s="1"/>
  <c r="CV10" i="5"/>
  <c r="BV10" i="5" s="1"/>
  <c r="CW10" i="5"/>
  <c r="CX10" i="5"/>
  <c r="AY10" i="5" s="1"/>
  <c r="O11" i="5"/>
  <c r="V11" i="5"/>
  <c r="AE11" i="5"/>
  <c r="AF11" i="5"/>
  <c r="AO11" i="5"/>
  <c r="AP11" i="5"/>
  <c r="AY11" i="5"/>
  <c r="CE11" i="5"/>
  <c r="CG11" i="5"/>
  <c r="CC11" i="5" s="1"/>
  <c r="CH11" i="5"/>
  <c r="CD11" i="5" s="1"/>
  <c r="CI11" i="5"/>
  <c r="CJ11" i="5"/>
  <c r="CK11" i="5"/>
  <c r="CL11" i="5"/>
  <c r="BL11" i="5" s="1"/>
  <c r="CM11" i="5"/>
  <c r="BM11" i="5" s="1"/>
  <c r="CN11" i="5"/>
  <c r="W11" i="5" s="1"/>
  <c r="CO11" i="5"/>
  <c r="X11" i="5" s="1"/>
  <c r="CP11" i="5"/>
  <c r="BP11" i="5" s="1"/>
  <c r="CQ11" i="5"/>
  <c r="BQ11" i="5" s="1"/>
  <c r="CR11" i="5"/>
  <c r="CS11" i="5"/>
  <c r="CT11" i="5"/>
  <c r="BT11" i="5" s="1"/>
  <c r="CU11" i="5"/>
  <c r="BU11" i="5" s="1"/>
  <c r="CV11" i="5"/>
  <c r="AW11" i="5" s="1"/>
  <c r="CW11" i="5"/>
  <c r="AX11" i="5" s="1"/>
  <c r="CX11" i="5"/>
  <c r="BX11" i="5" s="1"/>
  <c r="W12" i="5"/>
  <c r="AG12" i="5"/>
  <c r="AN12" i="5"/>
  <c r="AW12" i="5"/>
  <c r="AX12" i="5"/>
  <c r="AZ12" i="5"/>
  <c r="BL12" i="5"/>
  <c r="BT12" i="5"/>
  <c r="CC12" i="5"/>
  <c r="CD12" i="5"/>
  <c r="CG12" i="5"/>
  <c r="CH12" i="5"/>
  <c r="CI12" i="5"/>
  <c r="CE12" i="5" s="1"/>
  <c r="CJ12" i="5"/>
  <c r="M12" i="5" s="1"/>
  <c r="CK12" i="5"/>
  <c r="CL12" i="5"/>
  <c r="CM12" i="5"/>
  <c r="V12" i="5" s="1"/>
  <c r="CN12" i="5"/>
  <c r="BN12" i="5" s="1"/>
  <c r="CO12" i="5"/>
  <c r="X12" i="5" s="1"/>
  <c r="CP12" i="5"/>
  <c r="AE12" i="5" s="1"/>
  <c r="CQ12" i="5"/>
  <c r="AF12" i="5" s="1"/>
  <c r="CR12" i="5"/>
  <c r="BR12" i="5" s="1"/>
  <c r="CS12" i="5"/>
  <c r="CT12" i="5"/>
  <c r="AO12" i="5" s="1"/>
  <c r="CU12" i="5"/>
  <c r="AP12" i="5" s="1"/>
  <c r="CV12" i="5"/>
  <c r="BV12" i="5" s="1"/>
  <c r="CW12" i="5"/>
  <c r="BW12" i="5" s="1"/>
  <c r="CX12" i="5"/>
  <c r="CY12" i="5"/>
  <c r="DS12" i="5"/>
  <c r="O13" i="5"/>
  <c r="V13" i="5"/>
  <c r="AE13" i="5"/>
  <c r="AF13" i="5"/>
  <c r="AO13" i="5"/>
  <c r="AP13" i="5"/>
  <c r="AY13" i="5"/>
  <c r="CD13" i="5"/>
  <c r="CE13" i="5"/>
  <c r="CG13" i="5"/>
  <c r="CC13" i="5" s="1"/>
  <c r="CH13" i="5"/>
  <c r="CI13" i="5"/>
  <c r="CJ13" i="5"/>
  <c r="BJ13" i="5" s="1"/>
  <c r="CK13" i="5"/>
  <c r="N13" i="5" s="1"/>
  <c r="CL13" i="5"/>
  <c r="BL13" i="5" s="1"/>
  <c r="CM13" i="5"/>
  <c r="BM13" i="5" s="1"/>
  <c r="CN13" i="5"/>
  <c r="W13" i="5" s="1"/>
  <c r="CO13" i="5"/>
  <c r="X13" i="5" s="1"/>
  <c r="CP13" i="5"/>
  <c r="BP13" i="5" s="1"/>
  <c r="CQ13" i="5"/>
  <c r="BQ13" i="5" s="1"/>
  <c r="CR13" i="5"/>
  <c r="AG13" i="5" s="1"/>
  <c r="CS13" i="5"/>
  <c r="AN13" i="5" s="1"/>
  <c r="CT13" i="5"/>
  <c r="BT13" i="5" s="1"/>
  <c r="CU13" i="5"/>
  <c r="BU13" i="5" s="1"/>
  <c r="CV13" i="5"/>
  <c r="AW13" i="5" s="1"/>
  <c r="CW13" i="5"/>
  <c r="AX13" i="5" s="1"/>
  <c r="CX13" i="5"/>
  <c r="BX13" i="5" s="1"/>
  <c r="DA13" i="5"/>
  <c r="BI13" i="5" s="1"/>
  <c r="N14" i="5"/>
  <c r="O14" i="5"/>
  <c r="X14" i="5"/>
  <c r="AE14" i="5"/>
  <c r="AN14" i="5"/>
  <c r="AO14" i="5"/>
  <c r="AX14" i="5"/>
  <c r="AY14" i="5"/>
  <c r="BJ14" i="5"/>
  <c r="BM14" i="5"/>
  <c r="BR14" i="5"/>
  <c r="BU14" i="5"/>
  <c r="CC14" i="5"/>
  <c r="CD14" i="5"/>
  <c r="CG14" i="5"/>
  <c r="CH14" i="5"/>
  <c r="CI14" i="5"/>
  <c r="CE14" i="5" s="1"/>
  <c r="CJ14" i="5"/>
  <c r="M14" i="5" s="1"/>
  <c r="CK14" i="5"/>
  <c r="BK14" i="5" s="1"/>
  <c r="CL14" i="5"/>
  <c r="DA14" i="5" s="1"/>
  <c r="BI14" i="5" s="1"/>
  <c r="CM14" i="5"/>
  <c r="V14" i="5" s="1"/>
  <c r="CN14" i="5"/>
  <c r="W14" i="5" s="1"/>
  <c r="CO14" i="5"/>
  <c r="BO14" i="5" s="1"/>
  <c r="CP14" i="5"/>
  <c r="BP14" i="5" s="1"/>
  <c r="CQ14" i="5"/>
  <c r="AF14" i="5" s="1"/>
  <c r="CR14" i="5"/>
  <c r="AG14" i="5" s="1"/>
  <c r="CS14" i="5"/>
  <c r="BS14" i="5" s="1"/>
  <c r="CT14" i="5"/>
  <c r="BT14" i="5" s="1"/>
  <c r="CU14" i="5"/>
  <c r="AP14" i="5" s="1"/>
  <c r="CV14" i="5"/>
  <c r="AW14" i="5" s="1"/>
  <c r="CW14" i="5"/>
  <c r="BW14" i="5" s="1"/>
  <c r="CX14" i="5"/>
  <c r="BX14" i="5" s="1"/>
  <c r="CZ14" i="5"/>
  <c r="BH14" i="5" s="1"/>
  <c r="N15" i="5"/>
  <c r="V15" i="5"/>
  <c r="X15" i="5"/>
  <c r="AN15" i="5"/>
  <c r="AX15" i="5"/>
  <c r="AZ15" i="5"/>
  <c r="BJ15" i="5"/>
  <c r="BQ15" i="5"/>
  <c r="BU15" i="5"/>
  <c r="BV15" i="5"/>
  <c r="CC15" i="5"/>
  <c r="CG15" i="5"/>
  <c r="CH15" i="5"/>
  <c r="CD15" i="5" s="1"/>
  <c r="CI15" i="5"/>
  <c r="CE15" i="5" s="1"/>
  <c r="CJ15" i="5"/>
  <c r="CK15" i="5"/>
  <c r="BK15" i="5" s="1"/>
  <c r="CL15" i="5"/>
  <c r="CM15" i="5"/>
  <c r="BM15" i="5" s="1"/>
  <c r="CN15" i="5"/>
  <c r="W15" i="5" s="1"/>
  <c r="CO15" i="5"/>
  <c r="BO15" i="5" s="1"/>
  <c r="CP15" i="5"/>
  <c r="AE15" i="5" s="1"/>
  <c r="CQ15" i="5"/>
  <c r="AF15" i="5" s="1"/>
  <c r="CR15" i="5"/>
  <c r="AG15" i="5" s="1"/>
  <c r="CS15" i="5"/>
  <c r="BS15" i="5" s="1"/>
  <c r="CT15" i="5"/>
  <c r="BT15" i="5" s="1"/>
  <c r="CU15" i="5"/>
  <c r="AP15" i="5" s="1"/>
  <c r="CV15" i="5"/>
  <c r="CW15" i="5"/>
  <c r="BW15" i="5" s="1"/>
  <c r="CX15" i="5"/>
  <c r="BX15" i="5" s="1"/>
  <c r="DS15" i="5"/>
  <c r="N16" i="5"/>
  <c r="O16" i="5"/>
  <c r="X16" i="5"/>
  <c r="AE16" i="5"/>
  <c r="AN16" i="5"/>
  <c r="AO16" i="5"/>
  <c r="AX16" i="5"/>
  <c r="AY16" i="5"/>
  <c r="CD16" i="5"/>
  <c r="CE16" i="5"/>
  <c r="CG16" i="5"/>
  <c r="CC16" i="5" s="1"/>
  <c r="CH16" i="5"/>
  <c r="CI16" i="5"/>
  <c r="CJ16" i="5"/>
  <c r="M16" i="5" s="1"/>
  <c r="CK16" i="5"/>
  <c r="BK16" i="5" s="1"/>
  <c r="CL16" i="5"/>
  <c r="BL16" i="5" s="1"/>
  <c r="CM16" i="5"/>
  <c r="DJ15" i="5" s="1"/>
  <c r="DJ16" i="5" s="1"/>
  <c r="CN16" i="5"/>
  <c r="W16" i="5" s="1"/>
  <c r="CO16" i="5"/>
  <c r="BO16" i="5" s="1"/>
  <c r="CP16" i="5"/>
  <c r="BP16" i="5" s="1"/>
  <c r="CQ16" i="5"/>
  <c r="AF16" i="5" s="1"/>
  <c r="CR16" i="5"/>
  <c r="DA16" i="5" s="1"/>
  <c r="BI16" i="5" s="1"/>
  <c r="CS16" i="5"/>
  <c r="BS16" i="5" s="1"/>
  <c r="CT16" i="5"/>
  <c r="BT16" i="5" s="1"/>
  <c r="CU16" i="5"/>
  <c r="AP16" i="5" s="1"/>
  <c r="CV16" i="5"/>
  <c r="AW16" i="5" s="1"/>
  <c r="CW16" i="5"/>
  <c r="BW16" i="5" s="1"/>
  <c r="CX16" i="5"/>
  <c r="BX16" i="5" s="1"/>
  <c r="CZ16" i="5"/>
  <c r="BH16" i="5" s="1"/>
  <c r="M17" i="5"/>
  <c r="N17" i="5"/>
  <c r="W17" i="5"/>
  <c r="X17" i="5"/>
  <c r="AG17" i="5"/>
  <c r="AN17" i="5"/>
  <c r="AW17" i="5"/>
  <c r="AX17" i="5"/>
  <c r="CC17" i="5"/>
  <c r="CD17" i="5"/>
  <c r="CG17" i="5"/>
  <c r="CH17" i="5"/>
  <c r="CI17" i="5"/>
  <c r="CE17" i="5" s="1"/>
  <c r="CJ17" i="5"/>
  <c r="BJ17" i="5" s="1"/>
  <c r="CK17" i="5"/>
  <c r="BK17" i="5" s="1"/>
  <c r="CL17" i="5"/>
  <c r="O17" i="5" s="1"/>
  <c r="CM17" i="5"/>
  <c r="V17" i="5" s="1"/>
  <c r="CN17" i="5"/>
  <c r="BN17" i="5" s="1"/>
  <c r="CO17" i="5"/>
  <c r="BO17" i="5" s="1"/>
  <c r="CP17" i="5"/>
  <c r="AE17" i="5" s="1"/>
  <c r="CQ17" i="5"/>
  <c r="CZ17" i="5" s="1"/>
  <c r="BH17" i="5" s="1"/>
  <c r="CR17" i="5"/>
  <c r="BR17" i="5" s="1"/>
  <c r="CS17" i="5"/>
  <c r="BS17" i="5" s="1"/>
  <c r="CT17" i="5"/>
  <c r="AO17" i="5" s="1"/>
  <c r="CU17" i="5"/>
  <c r="AP17" i="5" s="1"/>
  <c r="CV17" i="5"/>
  <c r="BV17" i="5" s="1"/>
  <c r="CW17" i="5"/>
  <c r="BW17" i="5" s="1"/>
  <c r="CX17" i="5"/>
  <c r="AY17" i="5" s="1"/>
  <c r="CY17" i="5"/>
  <c r="BG17" i="5" s="1"/>
  <c r="AZ18" i="5"/>
  <c r="CC18" i="5"/>
  <c r="CG18" i="5"/>
  <c r="CH18" i="5"/>
  <c r="CD18" i="5" s="1"/>
  <c r="CI18" i="5"/>
  <c r="CE18" i="5" s="1"/>
  <c r="CJ18" i="5"/>
  <c r="M18" i="5" s="1"/>
  <c r="CK18" i="5"/>
  <c r="CZ18" i="5" s="1"/>
  <c r="CL18" i="5"/>
  <c r="DA18" i="5" s="1"/>
  <c r="CM18" i="5"/>
  <c r="V18" i="5" s="1"/>
  <c r="CN18" i="5"/>
  <c r="W18" i="5" s="1"/>
  <c r="CO18" i="5"/>
  <c r="X18" i="5" s="1"/>
  <c r="CP18" i="5"/>
  <c r="CY18" i="5" s="1"/>
  <c r="CQ18" i="5"/>
  <c r="AF18" i="5" s="1"/>
  <c r="CR18" i="5"/>
  <c r="AG18" i="5" s="1"/>
  <c r="CS18" i="5"/>
  <c r="CT18" i="5"/>
  <c r="AO18" i="5" s="1"/>
  <c r="CU18" i="5"/>
  <c r="AP18" i="5" s="1"/>
  <c r="CV18" i="5"/>
  <c r="AW18" i="5" s="1"/>
  <c r="CW18" i="5"/>
  <c r="AX18" i="5" s="1"/>
  <c r="CX18" i="5"/>
  <c r="DS18" i="5"/>
  <c r="N19" i="5"/>
  <c r="O19" i="5"/>
  <c r="X19" i="5"/>
  <c r="AE19" i="5"/>
  <c r="AN19" i="5"/>
  <c r="AO19" i="5"/>
  <c r="AX19" i="5"/>
  <c r="AY19" i="5"/>
  <c r="CD19" i="5"/>
  <c r="CE19" i="5"/>
  <c r="CG19" i="5"/>
  <c r="CC19" i="5" s="1"/>
  <c r="CH19" i="5"/>
  <c r="CI19" i="5"/>
  <c r="CJ19" i="5"/>
  <c r="M19" i="5" s="1"/>
  <c r="CK19" i="5"/>
  <c r="BK19" i="5" s="1"/>
  <c r="CL19" i="5"/>
  <c r="BL19" i="5" s="1"/>
  <c r="CM19" i="5"/>
  <c r="V19" i="5" s="1"/>
  <c r="CN19" i="5"/>
  <c r="W19" i="5" s="1"/>
  <c r="CO19" i="5"/>
  <c r="BO19" i="5" s="1"/>
  <c r="CP19" i="5"/>
  <c r="BP19" i="5" s="1"/>
  <c r="CQ19" i="5"/>
  <c r="AF19" i="5" s="1"/>
  <c r="CR19" i="5"/>
  <c r="DA19" i="5" s="1"/>
  <c r="BI19" i="5" s="1"/>
  <c r="CS19" i="5"/>
  <c r="BS19" i="5" s="1"/>
  <c r="CT19" i="5"/>
  <c r="BT19" i="5" s="1"/>
  <c r="CU19" i="5"/>
  <c r="AP19" i="5" s="1"/>
  <c r="CV19" i="5"/>
  <c r="AW19" i="5" s="1"/>
  <c r="CW19" i="5"/>
  <c r="BW19" i="5" s="1"/>
  <c r="CX19" i="5"/>
  <c r="BX19" i="5" s="1"/>
  <c r="CZ19" i="5"/>
  <c r="BH19" i="5" s="1"/>
  <c r="M20" i="5"/>
  <c r="N20" i="5"/>
  <c r="W20" i="5"/>
  <c r="X20" i="5"/>
  <c r="AG20" i="5"/>
  <c r="AN20" i="5"/>
  <c r="AW20" i="5"/>
  <c r="AX20" i="5"/>
  <c r="CC20" i="5"/>
  <c r="CG20" i="5"/>
  <c r="CH20" i="5"/>
  <c r="CD20" i="5" s="1"/>
  <c r="CI20" i="5"/>
  <c r="CE20" i="5" s="1"/>
  <c r="CJ20" i="5"/>
  <c r="BJ20" i="5" s="1"/>
  <c r="CK20" i="5"/>
  <c r="BK20" i="5" s="1"/>
  <c r="CL20" i="5"/>
  <c r="CM20" i="5"/>
  <c r="CN20" i="5"/>
  <c r="BN20" i="5" s="1"/>
  <c r="CO20" i="5"/>
  <c r="BO20" i="5" s="1"/>
  <c r="CP20" i="5"/>
  <c r="CQ20" i="5"/>
  <c r="CR20" i="5"/>
  <c r="BR20" i="5" s="1"/>
  <c r="CS20" i="5"/>
  <c r="BS20" i="5" s="1"/>
  <c r="CT20" i="5"/>
  <c r="CU20" i="5"/>
  <c r="CV20" i="5"/>
  <c r="BV20" i="5" s="1"/>
  <c r="CW20" i="5"/>
  <c r="BW20" i="5" s="1"/>
  <c r="CX20" i="5"/>
  <c r="CY20" i="5"/>
  <c r="N21" i="5"/>
  <c r="X21" i="5"/>
  <c r="AN21" i="5"/>
  <c r="AX21" i="5"/>
  <c r="AZ21" i="5"/>
  <c r="BC18" i="5" s="1"/>
  <c r="CC21" i="5"/>
  <c r="CG21" i="5"/>
  <c r="CH21" i="5"/>
  <c r="CD21" i="5" s="1"/>
  <c r="CI21" i="5"/>
  <c r="CE21" i="5" s="1"/>
  <c r="CJ21" i="5"/>
  <c r="BJ21" i="5" s="1"/>
  <c r="CK21" i="5"/>
  <c r="CL21" i="5"/>
  <c r="BL21" i="5" s="1"/>
  <c r="CM21" i="5"/>
  <c r="V21" i="5" s="1"/>
  <c r="CN21" i="5"/>
  <c r="BN21" i="5" s="1"/>
  <c r="CO21" i="5"/>
  <c r="BO21" i="5" s="1"/>
  <c r="CP21" i="5"/>
  <c r="AE21" i="5" s="1"/>
  <c r="CQ21" i="5"/>
  <c r="AF21" i="5" s="1"/>
  <c r="CR21" i="5"/>
  <c r="BR21" i="5" s="1"/>
  <c r="CS21" i="5"/>
  <c r="CT21" i="5"/>
  <c r="BT21" i="5" s="1"/>
  <c r="CU21" i="5"/>
  <c r="AP21" i="5" s="1"/>
  <c r="CV21" i="5"/>
  <c r="BV21" i="5" s="1"/>
  <c r="CW21" i="5"/>
  <c r="BW21" i="5" s="1"/>
  <c r="CX21" i="5"/>
  <c r="AY21" i="5" s="1"/>
  <c r="CY21" i="5"/>
  <c r="DS21" i="5"/>
  <c r="O22" i="5"/>
  <c r="V22" i="5"/>
  <c r="AE22" i="5"/>
  <c r="AF22" i="5"/>
  <c r="AO22" i="5"/>
  <c r="AP22" i="5"/>
  <c r="AY22" i="5"/>
  <c r="CE22" i="5"/>
  <c r="CG22" i="5"/>
  <c r="CC22" i="5" s="1"/>
  <c r="CH22" i="5"/>
  <c r="CD22" i="5" s="1"/>
  <c r="CI22" i="5"/>
  <c r="CJ22" i="5"/>
  <c r="BJ22" i="5" s="1"/>
  <c r="CK22" i="5"/>
  <c r="N22" i="5" s="1"/>
  <c r="CL22" i="5"/>
  <c r="BL22" i="5" s="1"/>
  <c r="CM22" i="5"/>
  <c r="BM22" i="5" s="1"/>
  <c r="CN22" i="5"/>
  <c r="W22" i="5" s="1"/>
  <c r="CO22" i="5"/>
  <c r="X22" i="5" s="1"/>
  <c r="CP22" i="5"/>
  <c r="BP22" i="5" s="1"/>
  <c r="CQ22" i="5"/>
  <c r="BQ22" i="5" s="1"/>
  <c r="CR22" i="5"/>
  <c r="AG22" i="5" s="1"/>
  <c r="CS22" i="5"/>
  <c r="AN22" i="5" s="1"/>
  <c r="CT22" i="5"/>
  <c r="BT22" i="5" s="1"/>
  <c r="CU22" i="5"/>
  <c r="BU22" i="5" s="1"/>
  <c r="CV22" i="5"/>
  <c r="AW22" i="5" s="1"/>
  <c r="CW22" i="5"/>
  <c r="AX22" i="5" s="1"/>
  <c r="CX22" i="5"/>
  <c r="BX22" i="5" s="1"/>
  <c r="N23" i="5"/>
  <c r="O23" i="5"/>
  <c r="X23" i="5"/>
  <c r="AE23" i="5"/>
  <c r="AN23" i="5"/>
  <c r="AO23" i="5"/>
  <c r="AX23" i="5"/>
  <c r="AY23" i="5"/>
  <c r="BJ23" i="5"/>
  <c r="BR23" i="5"/>
  <c r="CD23" i="5"/>
  <c r="CG23" i="5"/>
  <c r="CC23" i="5" s="1"/>
  <c r="CH23" i="5"/>
  <c r="CI23" i="5"/>
  <c r="CE23" i="5" s="1"/>
  <c r="CJ23" i="5"/>
  <c r="M23" i="5" s="1"/>
  <c r="CK23" i="5"/>
  <c r="BK23" i="5" s="1"/>
  <c r="CL23" i="5"/>
  <c r="BL23" i="5" s="1"/>
  <c r="CM23" i="5"/>
  <c r="V23" i="5" s="1"/>
  <c r="CN23" i="5"/>
  <c r="W23" i="5" s="1"/>
  <c r="CO23" i="5"/>
  <c r="BO23" i="5" s="1"/>
  <c r="CP23" i="5"/>
  <c r="BP23" i="5" s="1"/>
  <c r="CQ23" i="5"/>
  <c r="AF23" i="5" s="1"/>
  <c r="CR23" i="5"/>
  <c r="CS23" i="5"/>
  <c r="BS23" i="5" s="1"/>
  <c r="CT23" i="5"/>
  <c r="BT23" i="5" s="1"/>
  <c r="CU23" i="5"/>
  <c r="AP23" i="5" s="1"/>
  <c r="CV23" i="5"/>
  <c r="AW23" i="5" s="1"/>
  <c r="CW23" i="5"/>
  <c r="BW23" i="5" s="1"/>
  <c r="CX23" i="5"/>
  <c r="BX23" i="5" s="1"/>
  <c r="CY23" i="5"/>
  <c r="X27" i="5"/>
  <c r="AX27" i="5"/>
  <c r="AZ27" i="5"/>
  <c r="CG27" i="5"/>
  <c r="CC27" i="5" s="1"/>
  <c r="CH27" i="5"/>
  <c r="CD27" i="5" s="1"/>
  <c r="CI27" i="5"/>
  <c r="CE27" i="5" s="1"/>
  <c r="CJ27" i="5"/>
  <c r="M27" i="5" s="1"/>
  <c r="CK27" i="5"/>
  <c r="BK27" i="5" s="1"/>
  <c r="CL27" i="5"/>
  <c r="O27" i="5" s="1"/>
  <c r="CM27" i="5"/>
  <c r="V27" i="5" s="1"/>
  <c r="CN27" i="5"/>
  <c r="W27" i="5" s="1"/>
  <c r="CO27" i="5"/>
  <c r="BO27" i="5" s="1"/>
  <c r="CP27" i="5"/>
  <c r="AE27" i="5" s="1"/>
  <c r="CQ27" i="5"/>
  <c r="AF27" i="5" s="1"/>
  <c r="CR27" i="5"/>
  <c r="AG27" i="5" s="1"/>
  <c r="CS27" i="5"/>
  <c r="BS27" i="5" s="1"/>
  <c r="CT27" i="5"/>
  <c r="CU27" i="5"/>
  <c r="AP27" i="5" s="1"/>
  <c r="CV27" i="5"/>
  <c r="AW27" i="5" s="1"/>
  <c r="CW27" i="5"/>
  <c r="BW27" i="5" s="1"/>
  <c r="CX27" i="5"/>
  <c r="DS27" i="5"/>
  <c r="N28" i="5"/>
  <c r="O28" i="5"/>
  <c r="X28" i="5"/>
  <c r="AE28" i="5"/>
  <c r="AO28" i="5"/>
  <c r="AX28" i="5"/>
  <c r="AY28" i="5"/>
  <c r="BJ28" i="5"/>
  <c r="BR28" i="5"/>
  <c r="CD28" i="5"/>
  <c r="CG28" i="5"/>
  <c r="CC28" i="5" s="1"/>
  <c r="CH28" i="5"/>
  <c r="CI28" i="5"/>
  <c r="CE28" i="5" s="1"/>
  <c r="CJ28" i="5"/>
  <c r="M28" i="5" s="1"/>
  <c r="CK28" i="5"/>
  <c r="BK28" i="5" s="1"/>
  <c r="CL28" i="5"/>
  <c r="BL28" i="5" s="1"/>
  <c r="CM28" i="5"/>
  <c r="V28" i="5" s="1"/>
  <c r="CN28" i="5"/>
  <c r="W28" i="5" s="1"/>
  <c r="CO28" i="5"/>
  <c r="BO28" i="5" s="1"/>
  <c r="CP28" i="5"/>
  <c r="BP28" i="5" s="1"/>
  <c r="CQ28" i="5"/>
  <c r="CR28" i="5"/>
  <c r="AG28" i="5" s="1"/>
  <c r="CS28" i="5"/>
  <c r="BS28" i="5" s="1"/>
  <c r="CT28" i="5"/>
  <c r="BT28" i="5" s="1"/>
  <c r="CU28" i="5"/>
  <c r="AP28" i="5" s="1"/>
  <c r="CV28" i="5"/>
  <c r="AW28" i="5" s="1"/>
  <c r="CW28" i="5"/>
  <c r="BW28" i="5" s="1"/>
  <c r="CX28" i="5"/>
  <c r="BX28" i="5" s="1"/>
  <c r="CY28" i="5"/>
  <c r="N29" i="5"/>
  <c r="O29" i="5"/>
  <c r="AE29" i="5"/>
  <c r="AO29" i="5"/>
  <c r="AY29" i="5"/>
  <c r="BV29" i="5"/>
  <c r="CD29" i="5"/>
  <c r="CE29" i="5"/>
  <c r="CG29" i="5"/>
  <c r="CC29" i="5" s="1"/>
  <c r="CH29" i="5"/>
  <c r="CI29" i="5"/>
  <c r="CJ29" i="5"/>
  <c r="BJ29" i="5" s="1"/>
  <c r="CK29" i="5"/>
  <c r="BK29" i="5" s="1"/>
  <c r="CL29" i="5"/>
  <c r="BL29" i="5" s="1"/>
  <c r="CM29" i="5"/>
  <c r="BM29" i="5" s="1"/>
  <c r="CN29" i="5"/>
  <c r="W29" i="5" s="1"/>
  <c r="CO29" i="5"/>
  <c r="X29" i="5" s="1"/>
  <c r="CP29" i="5"/>
  <c r="BP29" i="5" s="1"/>
  <c r="CQ29" i="5"/>
  <c r="BQ29" i="5" s="1"/>
  <c r="CR29" i="5"/>
  <c r="CS29" i="5"/>
  <c r="AN29" i="5" s="1"/>
  <c r="CT29" i="5"/>
  <c r="BT29" i="5" s="1"/>
  <c r="CU29" i="5"/>
  <c r="BU29" i="5" s="1"/>
  <c r="CV29" i="5"/>
  <c r="AW29" i="5" s="1"/>
  <c r="CW29" i="5"/>
  <c r="AX29" i="5" s="1"/>
  <c r="CX29" i="5"/>
  <c r="BX29" i="5" s="1"/>
  <c r="O30" i="5"/>
  <c r="V30" i="5"/>
  <c r="AE30" i="5"/>
  <c r="AF30" i="5"/>
  <c r="AO30" i="5"/>
  <c r="AY30" i="5"/>
  <c r="AZ30" i="5"/>
  <c r="BC27" i="5" s="1"/>
  <c r="CD30" i="5"/>
  <c r="CE30" i="5"/>
  <c r="CG30" i="5"/>
  <c r="CC30" i="5" s="1"/>
  <c r="CH30" i="5"/>
  <c r="CI30" i="5"/>
  <c r="CJ30" i="5"/>
  <c r="BJ30" i="5" s="1"/>
  <c r="CK30" i="5"/>
  <c r="BK30" i="5" s="1"/>
  <c r="CL30" i="5"/>
  <c r="BL30" i="5" s="1"/>
  <c r="CM30" i="5"/>
  <c r="BM30" i="5" s="1"/>
  <c r="CN30" i="5"/>
  <c r="W30" i="5" s="1"/>
  <c r="CO30" i="5"/>
  <c r="BO30" i="5" s="1"/>
  <c r="CP30" i="5"/>
  <c r="BP30" i="5" s="1"/>
  <c r="CQ30" i="5"/>
  <c r="BQ30" i="5" s="1"/>
  <c r="CR30" i="5"/>
  <c r="DK30" i="5" s="1"/>
  <c r="DK31" i="5" s="1"/>
  <c r="CS30" i="5"/>
  <c r="BS30" i="5" s="1"/>
  <c r="CT30" i="5"/>
  <c r="BT30" i="5" s="1"/>
  <c r="CU30" i="5"/>
  <c r="BU30" i="5" s="1"/>
  <c r="CV30" i="5"/>
  <c r="BV30" i="5" s="1"/>
  <c r="CW30" i="5"/>
  <c r="BW30" i="5" s="1"/>
  <c r="CX30" i="5"/>
  <c r="BX30" i="5" s="1"/>
  <c r="CZ30" i="5"/>
  <c r="BH30" i="5" s="1"/>
  <c r="DS30" i="5"/>
  <c r="M31" i="5"/>
  <c r="W31" i="5"/>
  <c r="AG31" i="5"/>
  <c r="AW31" i="5"/>
  <c r="CG31" i="5"/>
  <c r="CC31" i="5" s="1"/>
  <c r="CH31" i="5"/>
  <c r="CD31" i="5" s="1"/>
  <c r="CI31" i="5"/>
  <c r="CE31" i="5" s="1"/>
  <c r="CJ31" i="5"/>
  <c r="BJ31" i="5" s="1"/>
  <c r="CK31" i="5"/>
  <c r="BK31" i="5" s="1"/>
  <c r="CL31" i="5"/>
  <c r="O31" i="5" s="1"/>
  <c r="CM31" i="5"/>
  <c r="BM31" i="5" s="1"/>
  <c r="CN31" i="5"/>
  <c r="BN31" i="5" s="1"/>
  <c r="CO31" i="5"/>
  <c r="X31" i="5" s="1"/>
  <c r="CP31" i="5"/>
  <c r="AE31" i="5" s="1"/>
  <c r="CQ31" i="5"/>
  <c r="BQ31" i="5" s="1"/>
  <c r="CR31" i="5"/>
  <c r="BR31" i="5" s="1"/>
  <c r="CS31" i="5"/>
  <c r="AN31" i="5" s="1"/>
  <c r="CT31" i="5"/>
  <c r="AO31" i="5" s="1"/>
  <c r="CU31" i="5"/>
  <c r="BU31" i="5" s="1"/>
  <c r="CV31" i="5"/>
  <c r="BV31" i="5" s="1"/>
  <c r="CW31" i="5"/>
  <c r="AX31" i="5" s="1"/>
  <c r="CX31" i="5"/>
  <c r="AY31" i="5" s="1"/>
  <c r="W32" i="5"/>
  <c r="AG32" i="5"/>
  <c r="BK32" i="5"/>
  <c r="BR32" i="5"/>
  <c r="BV32" i="5"/>
  <c r="BW32" i="5"/>
  <c r="CC32" i="5"/>
  <c r="CG32" i="5"/>
  <c r="CH32" i="5"/>
  <c r="CD32" i="5" s="1"/>
  <c r="CI32" i="5"/>
  <c r="CE32" i="5" s="1"/>
  <c r="CJ32" i="5"/>
  <c r="M32" i="5" s="1"/>
  <c r="CK32" i="5"/>
  <c r="N32" i="5" s="1"/>
  <c r="CL32" i="5"/>
  <c r="BL32" i="5" s="1"/>
  <c r="CM32" i="5"/>
  <c r="BM32" i="5" s="1"/>
  <c r="CN32" i="5"/>
  <c r="BN32" i="5" s="1"/>
  <c r="CO32" i="5"/>
  <c r="X32" i="5" s="1"/>
  <c r="CP32" i="5"/>
  <c r="BP32" i="5" s="1"/>
  <c r="CQ32" i="5"/>
  <c r="BQ32" i="5" s="1"/>
  <c r="CR32" i="5"/>
  <c r="CS32" i="5"/>
  <c r="AN32" i="5" s="1"/>
  <c r="CT32" i="5"/>
  <c r="AO32" i="5" s="1"/>
  <c r="CU32" i="5"/>
  <c r="BU32" i="5" s="1"/>
  <c r="CV32" i="5"/>
  <c r="AW32" i="5" s="1"/>
  <c r="CW32" i="5"/>
  <c r="AX32" i="5" s="1"/>
  <c r="CX32" i="5"/>
  <c r="AY32" i="5" s="1"/>
  <c r="CY32" i="5"/>
  <c r="BG32" i="5" s="1"/>
  <c r="AZ33" i="5"/>
  <c r="CC33" i="5"/>
  <c r="CG33" i="5"/>
  <c r="CH33" i="5"/>
  <c r="CD33" i="5" s="1"/>
  <c r="CI33" i="5"/>
  <c r="CE33" i="5" s="1"/>
  <c r="CJ33" i="5"/>
  <c r="M33" i="5" s="1"/>
  <c r="CK33" i="5"/>
  <c r="N33" i="5" s="1"/>
  <c r="CL33" i="5"/>
  <c r="DA33" i="5" s="1"/>
  <c r="CM33" i="5"/>
  <c r="V33" i="5" s="1"/>
  <c r="CN33" i="5"/>
  <c r="W33" i="5" s="1"/>
  <c r="CO33" i="5"/>
  <c r="X33" i="5" s="1"/>
  <c r="CP33" i="5"/>
  <c r="AE33" i="5" s="1"/>
  <c r="CQ33" i="5"/>
  <c r="AF33" i="5" s="1"/>
  <c r="CR33" i="5"/>
  <c r="AG33" i="5" s="1"/>
  <c r="CS33" i="5"/>
  <c r="AN33" i="5" s="1"/>
  <c r="CT33" i="5"/>
  <c r="AO33" i="5" s="1"/>
  <c r="CU33" i="5"/>
  <c r="AP33" i="5" s="1"/>
  <c r="CV33" i="5"/>
  <c r="AW33" i="5" s="1"/>
  <c r="CW33" i="5"/>
  <c r="AX33" i="5" s="1"/>
  <c r="CX33" i="5"/>
  <c r="DS33" i="5"/>
  <c r="N34" i="5"/>
  <c r="O34" i="5"/>
  <c r="X34" i="5"/>
  <c r="AE34" i="5"/>
  <c r="AN34" i="5"/>
  <c r="AO34" i="5"/>
  <c r="AX34" i="5"/>
  <c r="AY34" i="5"/>
  <c r="CD34" i="5"/>
  <c r="CE34" i="5"/>
  <c r="CG34" i="5"/>
  <c r="CC34" i="5" s="1"/>
  <c r="CH34" i="5"/>
  <c r="CI34" i="5"/>
  <c r="CJ34" i="5"/>
  <c r="BJ34" i="5" s="1"/>
  <c r="CK34" i="5"/>
  <c r="BK34" i="5" s="1"/>
  <c r="CL34" i="5"/>
  <c r="BL34" i="5" s="1"/>
  <c r="CM34" i="5"/>
  <c r="BM34" i="5" s="1"/>
  <c r="CN34" i="5"/>
  <c r="BN34" i="5" s="1"/>
  <c r="CO34" i="5"/>
  <c r="BO34" i="5" s="1"/>
  <c r="CP34" i="5"/>
  <c r="BP34" i="5" s="1"/>
  <c r="CQ34" i="5"/>
  <c r="BQ34" i="5" s="1"/>
  <c r="CR34" i="5"/>
  <c r="BR34" i="5" s="1"/>
  <c r="CS34" i="5"/>
  <c r="BS34" i="5" s="1"/>
  <c r="CT34" i="5"/>
  <c r="BT34" i="5" s="1"/>
  <c r="CU34" i="5"/>
  <c r="BU34" i="5" s="1"/>
  <c r="CV34" i="5"/>
  <c r="CY34" i="5" s="1"/>
  <c r="CW34" i="5"/>
  <c r="BW34" i="5" s="1"/>
  <c r="CX34" i="5"/>
  <c r="BX34" i="5" s="1"/>
  <c r="CZ34" i="5"/>
  <c r="BH34" i="5" s="1"/>
  <c r="M35" i="5"/>
  <c r="N35" i="5"/>
  <c r="W35" i="5"/>
  <c r="X35" i="5"/>
  <c r="AG35" i="5"/>
  <c r="AN35" i="5"/>
  <c r="AW35" i="5"/>
  <c r="AX35" i="5"/>
  <c r="CC35" i="5"/>
  <c r="CG35" i="5"/>
  <c r="CH35" i="5"/>
  <c r="CD35" i="5" s="1"/>
  <c r="CI35" i="5"/>
  <c r="CE35" i="5" s="1"/>
  <c r="CJ35" i="5"/>
  <c r="BJ35" i="5" s="1"/>
  <c r="CK35" i="5"/>
  <c r="BK35" i="5" s="1"/>
  <c r="CL35" i="5"/>
  <c r="CM35" i="5"/>
  <c r="CN35" i="5"/>
  <c r="BN35" i="5" s="1"/>
  <c r="CO35" i="5"/>
  <c r="BO35" i="5" s="1"/>
  <c r="CP35" i="5"/>
  <c r="CQ35" i="5"/>
  <c r="CR35" i="5"/>
  <c r="BR35" i="5" s="1"/>
  <c r="CS35" i="5"/>
  <c r="BS35" i="5" s="1"/>
  <c r="CT35" i="5"/>
  <c r="CU35" i="5"/>
  <c r="CV35" i="5"/>
  <c r="BV35" i="5" s="1"/>
  <c r="CW35" i="5"/>
  <c r="BW35" i="5" s="1"/>
  <c r="CX35" i="5"/>
  <c r="CY35" i="5"/>
  <c r="M36" i="5"/>
  <c r="O36" i="5"/>
  <c r="W36" i="5"/>
  <c r="AO36" i="5"/>
  <c r="AZ36" i="5"/>
  <c r="BC33" i="5" s="1"/>
  <c r="BP36" i="5"/>
  <c r="BX36" i="5"/>
  <c r="CC36" i="5"/>
  <c r="CD36" i="5"/>
  <c r="CG36" i="5"/>
  <c r="CH36" i="5"/>
  <c r="CI36" i="5"/>
  <c r="CE36" i="5" s="1"/>
  <c r="CJ36" i="5"/>
  <c r="BJ36" i="5" s="1"/>
  <c r="CK36" i="5"/>
  <c r="CL36" i="5"/>
  <c r="BL36" i="5" s="1"/>
  <c r="CM36" i="5"/>
  <c r="V36" i="5" s="1"/>
  <c r="CN36" i="5"/>
  <c r="BN36" i="5" s="1"/>
  <c r="CO36" i="5"/>
  <c r="BO36" i="5" s="1"/>
  <c r="CP36" i="5"/>
  <c r="AE36" i="5" s="1"/>
  <c r="CQ36" i="5"/>
  <c r="AF36" i="5" s="1"/>
  <c r="CR36" i="5"/>
  <c r="BR36" i="5" s="1"/>
  <c r="CS36" i="5"/>
  <c r="CT36" i="5"/>
  <c r="BT36" i="5" s="1"/>
  <c r="CU36" i="5"/>
  <c r="AP36" i="5" s="1"/>
  <c r="CV36" i="5"/>
  <c r="BV36" i="5" s="1"/>
  <c r="CW36" i="5"/>
  <c r="BW36" i="5" s="1"/>
  <c r="CX36" i="5"/>
  <c r="AY36" i="5" s="1"/>
  <c r="DS36" i="5"/>
  <c r="O37" i="5"/>
  <c r="BJ37" i="5"/>
  <c r="CD37" i="5"/>
  <c r="CG37" i="5"/>
  <c r="CC37" i="5" s="1"/>
  <c r="CH37" i="5"/>
  <c r="CI37" i="5"/>
  <c r="CE37" i="5" s="1"/>
  <c r="CJ37" i="5"/>
  <c r="M37" i="5" s="1"/>
  <c r="CK37" i="5"/>
  <c r="BK37" i="5" s="1"/>
  <c r="CL37" i="5"/>
  <c r="BL37" i="5" s="1"/>
  <c r="CM37" i="5"/>
  <c r="V37" i="5" s="1"/>
  <c r="CN37" i="5"/>
  <c r="W37" i="5" s="1"/>
  <c r="CO37" i="5"/>
  <c r="X37" i="5" s="1"/>
  <c r="CP37" i="5"/>
  <c r="BP37" i="5" s="1"/>
  <c r="CQ37" i="5"/>
  <c r="BQ37" i="5" s="1"/>
  <c r="CR37" i="5"/>
  <c r="AG37" i="5" s="1"/>
  <c r="CS37" i="5"/>
  <c r="AN37" i="5" s="1"/>
  <c r="CT37" i="5"/>
  <c r="BT37" i="5" s="1"/>
  <c r="CU37" i="5"/>
  <c r="BU37" i="5" s="1"/>
  <c r="CV37" i="5"/>
  <c r="AW37" i="5" s="1"/>
  <c r="CW37" i="5"/>
  <c r="DM36" i="5" s="1"/>
  <c r="DM37" i="5" s="1"/>
  <c r="CX37" i="5"/>
  <c r="AY37" i="5" s="1"/>
  <c r="DA37" i="5"/>
  <c r="BI37" i="5" s="1"/>
  <c r="CE38" i="5"/>
  <c r="CG38" i="5"/>
  <c r="CC38" i="5" s="1"/>
  <c r="CH38" i="5"/>
  <c r="CD38" i="5" s="1"/>
  <c r="CI38" i="5"/>
  <c r="CJ38" i="5"/>
  <c r="M38" i="5" s="1"/>
  <c r="CK38" i="5"/>
  <c r="BK38" i="5" s="1"/>
  <c r="CL38" i="5"/>
  <c r="DA38" i="5" s="1"/>
  <c r="BI38" i="5" s="1"/>
  <c r="CM38" i="5"/>
  <c r="V38" i="5" s="1"/>
  <c r="CN38" i="5"/>
  <c r="W38" i="5" s="1"/>
  <c r="CO38" i="5"/>
  <c r="BO38" i="5" s="1"/>
  <c r="CP38" i="5"/>
  <c r="BP38" i="5" s="1"/>
  <c r="CQ38" i="5"/>
  <c r="AF38" i="5" s="1"/>
  <c r="CR38" i="5"/>
  <c r="AG38" i="5" s="1"/>
  <c r="CS38" i="5"/>
  <c r="BS38" i="5" s="1"/>
  <c r="CT38" i="5"/>
  <c r="BT38" i="5" s="1"/>
  <c r="CU38" i="5"/>
  <c r="AP38" i="5" s="1"/>
  <c r="CV38" i="5"/>
  <c r="AW38" i="5" s="1"/>
  <c r="CW38" i="5"/>
  <c r="BW38" i="5" s="1"/>
  <c r="CX38" i="5"/>
  <c r="BX38" i="5" s="1"/>
  <c r="CZ38" i="5"/>
  <c r="BH38" i="5" s="1"/>
  <c r="AZ39" i="5"/>
  <c r="BC39" i="5" s="1"/>
  <c r="BC45" i="5" s="1"/>
  <c r="CD39" i="5"/>
  <c r="CG39" i="5"/>
  <c r="CC39" i="5" s="1"/>
  <c r="CH39" i="5"/>
  <c r="CI39" i="5"/>
  <c r="CE39" i="5" s="1"/>
  <c r="CJ39" i="5"/>
  <c r="M39" i="5" s="1"/>
  <c r="CK39" i="5"/>
  <c r="CZ39" i="5" s="1"/>
  <c r="CL39" i="5"/>
  <c r="O39" i="5" s="1"/>
  <c r="CM39" i="5"/>
  <c r="DJ39" i="5" s="1"/>
  <c r="DJ40" i="5" s="1"/>
  <c r="CN39" i="5"/>
  <c r="W39" i="5" s="1"/>
  <c r="CO39" i="5"/>
  <c r="X39" i="5" s="1"/>
  <c r="CP39" i="5"/>
  <c r="AE39" i="5" s="1"/>
  <c r="CQ39" i="5"/>
  <c r="AF39" i="5" s="1"/>
  <c r="CR39" i="5"/>
  <c r="AG39" i="5" s="1"/>
  <c r="CS39" i="5"/>
  <c r="DL39" i="5" s="1"/>
  <c r="DL40" i="5" s="1"/>
  <c r="CT39" i="5"/>
  <c r="AO39" i="5" s="1"/>
  <c r="CU39" i="5"/>
  <c r="AP39" i="5" s="1"/>
  <c r="CV39" i="5"/>
  <c r="AW39" i="5" s="1"/>
  <c r="CW39" i="5"/>
  <c r="AX39" i="5" s="1"/>
  <c r="CX39" i="5"/>
  <c r="AY39" i="5" s="1"/>
  <c r="DA39" i="5"/>
  <c r="DS39" i="5"/>
  <c r="CD40" i="5"/>
  <c r="CG40" i="5"/>
  <c r="CC40" i="5" s="1"/>
  <c r="CH40" i="5"/>
  <c r="CI40" i="5"/>
  <c r="CE40" i="5" s="1"/>
  <c r="CJ40" i="5"/>
  <c r="M40" i="5" s="1"/>
  <c r="CK40" i="5"/>
  <c r="DI39" i="5" s="1"/>
  <c r="CL40" i="5"/>
  <c r="BL40" i="5" s="1"/>
  <c r="CM40" i="5"/>
  <c r="BM40" i="5" s="1"/>
  <c r="CN40" i="5"/>
  <c r="W40" i="5" s="1"/>
  <c r="CO40" i="5"/>
  <c r="X40" i="5" s="1"/>
  <c r="CP40" i="5"/>
  <c r="BP40" i="5" s="1"/>
  <c r="CQ40" i="5"/>
  <c r="BQ40" i="5" s="1"/>
  <c r="CR40" i="5"/>
  <c r="AG40" i="5" s="1"/>
  <c r="CS40" i="5"/>
  <c r="AN40" i="5" s="1"/>
  <c r="CT40" i="5"/>
  <c r="BT40" i="5" s="1"/>
  <c r="CU40" i="5"/>
  <c r="BU40" i="5" s="1"/>
  <c r="CV40" i="5"/>
  <c r="AW40" i="5" s="1"/>
  <c r="CW40" i="5"/>
  <c r="DM39" i="5" s="1"/>
  <c r="DM40" i="5" s="1"/>
  <c r="CX40" i="5"/>
  <c r="BX40" i="5" s="1"/>
  <c r="CY40" i="5"/>
  <c r="BG40" i="5" s="1"/>
  <c r="CC41" i="5"/>
  <c r="CE41" i="5"/>
  <c r="CG41" i="5"/>
  <c r="CH41" i="5"/>
  <c r="CD41" i="5" s="1"/>
  <c r="CI41" i="5"/>
  <c r="CJ41" i="5"/>
  <c r="M41" i="5" s="1"/>
  <c r="CK41" i="5"/>
  <c r="BK41" i="5" s="1"/>
  <c r="CL41" i="5"/>
  <c r="DA41" i="5" s="1"/>
  <c r="BI41" i="5" s="1"/>
  <c r="CM41" i="5"/>
  <c r="V41" i="5" s="1"/>
  <c r="CN41" i="5"/>
  <c r="W41" i="5" s="1"/>
  <c r="CO41" i="5"/>
  <c r="BO41" i="5" s="1"/>
  <c r="CP41" i="5"/>
  <c r="BP41" i="5" s="1"/>
  <c r="CQ41" i="5"/>
  <c r="AF41" i="5" s="1"/>
  <c r="CR41" i="5"/>
  <c r="AG41" i="5" s="1"/>
  <c r="CS41" i="5"/>
  <c r="BS41" i="5" s="1"/>
  <c r="CT41" i="5"/>
  <c r="BT41" i="5" s="1"/>
  <c r="CU41" i="5"/>
  <c r="AP41" i="5" s="1"/>
  <c r="CV41" i="5"/>
  <c r="AW41" i="5" s="1"/>
  <c r="CW41" i="5"/>
  <c r="BW41" i="5" s="1"/>
  <c r="CX41" i="5"/>
  <c r="BX41" i="5" s="1"/>
  <c r="N42" i="5"/>
  <c r="V42" i="5"/>
  <c r="X42" i="5"/>
  <c r="AN42" i="5"/>
  <c r="AX42" i="5"/>
  <c r="AZ42" i="5"/>
  <c r="CC42" i="5"/>
  <c r="CE42" i="5"/>
  <c r="CG42" i="5"/>
  <c r="CH42" i="5"/>
  <c r="CD42" i="5" s="1"/>
  <c r="CI42" i="5"/>
  <c r="CJ42" i="5"/>
  <c r="M42" i="5" s="1"/>
  <c r="CK42" i="5"/>
  <c r="BK42" i="5" s="1"/>
  <c r="CL42" i="5"/>
  <c r="DA42" i="5" s="1"/>
  <c r="CM42" i="5"/>
  <c r="BM42" i="5" s="1"/>
  <c r="CN42" i="5"/>
  <c r="W42" i="5" s="1"/>
  <c r="CO42" i="5"/>
  <c r="BO42" i="5" s="1"/>
  <c r="CP42" i="5"/>
  <c r="BP42" i="5" s="1"/>
  <c r="CQ42" i="5"/>
  <c r="BQ42" i="5" s="1"/>
  <c r="CR42" i="5"/>
  <c r="AG42" i="5" s="1"/>
  <c r="CS42" i="5"/>
  <c r="BS42" i="5" s="1"/>
  <c r="CT42" i="5"/>
  <c r="BT42" i="5" s="1"/>
  <c r="CU42" i="5"/>
  <c r="BU42" i="5" s="1"/>
  <c r="CV42" i="5"/>
  <c r="AW42" i="5" s="1"/>
  <c r="CW42" i="5"/>
  <c r="BW42" i="5" s="1"/>
  <c r="CX42" i="5"/>
  <c r="DM42" i="5" s="1"/>
  <c r="DM43" i="5" s="1"/>
  <c r="DS42" i="5"/>
  <c r="O43" i="5"/>
  <c r="AE43" i="5"/>
  <c r="AO43" i="5"/>
  <c r="AY43" i="5"/>
  <c r="CE43" i="5"/>
  <c r="CG43" i="5"/>
  <c r="CC43" i="5" s="1"/>
  <c r="CH43" i="5"/>
  <c r="CD43" i="5" s="1"/>
  <c r="CI43" i="5"/>
  <c r="CJ43" i="5"/>
  <c r="CY43" i="5" s="1"/>
  <c r="CK43" i="5"/>
  <c r="N43" i="5" s="1"/>
  <c r="CL43" i="5"/>
  <c r="BL43" i="5" s="1"/>
  <c r="CM43" i="5"/>
  <c r="BM43" i="5" s="1"/>
  <c r="CN43" i="5"/>
  <c r="DJ42" i="5" s="1"/>
  <c r="DJ43" i="5" s="1"/>
  <c r="CO43" i="5"/>
  <c r="X43" i="5" s="1"/>
  <c r="CP43" i="5"/>
  <c r="BP43" i="5" s="1"/>
  <c r="CQ43" i="5"/>
  <c r="BQ43" i="5" s="1"/>
  <c r="CR43" i="5"/>
  <c r="BR43" i="5" s="1"/>
  <c r="CS43" i="5"/>
  <c r="AN43" i="5" s="1"/>
  <c r="CT43" i="5"/>
  <c r="BT43" i="5" s="1"/>
  <c r="CU43" i="5"/>
  <c r="BU43" i="5" s="1"/>
  <c r="CV43" i="5"/>
  <c r="BV43" i="5" s="1"/>
  <c r="CW43" i="5"/>
  <c r="AX43" i="5" s="1"/>
  <c r="CX43" i="5"/>
  <c r="BX43" i="5" s="1"/>
  <c r="CZ43" i="5"/>
  <c r="BH43" i="5" s="1"/>
  <c r="M44" i="5"/>
  <c r="N44" i="5"/>
  <c r="X44" i="5"/>
  <c r="CD44" i="5"/>
  <c r="CG44" i="5"/>
  <c r="CC44" i="5" s="1"/>
  <c r="CH44" i="5"/>
  <c r="CI44" i="5"/>
  <c r="CE44" i="5" s="1"/>
  <c r="CJ44" i="5"/>
  <c r="BJ44" i="5" s="1"/>
  <c r="CK44" i="5"/>
  <c r="CZ44" i="5" s="1"/>
  <c r="BH44" i="5" s="1"/>
  <c r="CL44" i="5"/>
  <c r="BL44" i="5" s="1"/>
  <c r="CM44" i="5"/>
  <c r="BM44" i="5" s="1"/>
  <c r="CN44" i="5"/>
  <c r="W44" i="5" s="1"/>
  <c r="CO44" i="5"/>
  <c r="BO44" i="5" s="1"/>
  <c r="CP44" i="5"/>
  <c r="BP44" i="5" s="1"/>
  <c r="CQ44" i="5"/>
  <c r="BQ44" i="5" s="1"/>
  <c r="CR44" i="5"/>
  <c r="AG44" i="5" s="1"/>
  <c r="CS44" i="5"/>
  <c r="AN44" i="5" s="1"/>
  <c r="CT44" i="5"/>
  <c r="BT44" i="5" s="1"/>
  <c r="CU44" i="5"/>
  <c r="BU44" i="5" s="1"/>
  <c r="CV44" i="5"/>
  <c r="AW44" i="5" s="1"/>
  <c r="CW44" i="5"/>
  <c r="AX44" i="5" s="1"/>
  <c r="CX44" i="5"/>
  <c r="BX44" i="5" s="1"/>
  <c r="CY44" i="5"/>
  <c r="BG43" i="5" l="1"/>
  <c r="BI42" i="5"/>
  <c r="DN39" i="5"/>
  <c r="DI40" i="5"/>
  <c r="DN40" i="5" s="1"/>
  <c r="DE44" i="5"/>
  <c r="BH39" i="5"/>
  <c r="DA44" i="5"/>
  <c r="BI44" i="5" s="1"/>
  <c r="BW44" i="5"/>
  <c r="BS44" i="5"/>
  <c r="BK44" i="5"/>
  <c r="BG44" i="5"/>
  <c r="AP44" i="5"/>
  <c r="AF44" i="5"/>
  <c r="V44" i="5"/>
  <c r="AW43" i="5"/>
  <c r="AG43" i="5"/>
  <c r="W43" i="5"/>
  <c r="M43" i="5"/>
  <c r="DL42" i="5"/>
  <c r="DL43" i="5" s="1"/>
  <c r="CZ42" i="5"/>
  <c r="BV42" i="5"/>
  <c r="BR42" i="5"/>
  <c r="BN42" i="5"/>
  <c r="BJ42" i="5"/>
  <c r="AP42" i="5"/>
  <c r="AF42" i="5"/>
  <c r="CZ41" i="5"/>
  <c r="BH41" i="5" s="1"/>
  <c r="BV41" i="5"/>
  <c r="BR41" i="5"/>
  <c r="BN41" i="5"/>
  <c r="BJ41" i="5"/>
  <c r="AY41" i="5"/>
  <c r="AO41" i="5"/>
  <c r="AE41" i="5"/>
  <c r="O41" i="5"/>
  <c r="DA40" i="5"/>
  <c r="BW40" i="5"/>
  <c r="BS40" i="5"/>
  <c r="BO40" i="5"/>
  <c r="BK40" i="5"/>
  <c r="AP40" i="5"/>
  <c r="AF40" i="5"/>
  <c r="V40" i="5"/>
  <c r="DK39" i="5"/>
  <c r="DK40" i="5" s="1"/>
  <c r="CY39" i="5"/>
  <c r="BU39" i="5"/>
  <c r="BQ39" i="5"/>
  <c r="BM39" i="5"/>
  <c r="BI39" i="5"/>
  <c r="V39" i="5"/>
  <c r="BV38" i="5"/>
  <c r="BR38" i="5"/>
  <c r="BN38" i="5"/>
  <c r="BJ38" i="5"/>
  <c r="AY38" i="5"/>
  <c r="AO38" i="5"/>
  <c r="AE38" i="5"/>
  <c r="O38" i="5"/>
  <c r="BW37" i="5"/>
  <c r="BS37" i="5"/>
  <c r="BO37" i="5"/>
  <c r="AX37" i="5"/>
  <c r="AF37" i="5"/>
  <c r="DL36" i="5"/>
  <c r="DL37" i="5" s="1"/>
  <c r="BS36" i="5"/>
  <c r="CZ36" i="5"/>
  <c r="BK36" i="5"/>
  <c r="BG35" i="5"/>
  <c r="BU35" i="5"/>
  <c r="AP35" i="5"/>
  <c r="BQ35" i="5"/>
  <c r="CZ35" i="5"/>
  <c r="BH35" i="5" s="1"/>
  <c r="AF35" i="5"/>
  <c r="BM35" i="5"/>
  <c r="V35" i="5"/>
  <c r="BV44" i="5"/>
  <c r="BR44" i="5"/>
  <c r="BN44" i="5"/>
  <c r="AY44" i="5"/>
  <c r="AO44" i="5"/>
  <c r="AE44" i="5"/>
  <c r="O44" i="5"/>
  <c r="DA43" i="5"/>
  <c r="BI43" i="5" s="1"/>
  <c r="BW43" i="5"/>
  <c r="BS43" i="5"/>
  <c r="BO43" i="5"/>
  <c r="BK43" i="5"/>
  <c r="AP43" i="5"/>
  <c r="AF43" i="5"/>
  <c r="V43" i="5"/>
  <c r="DK42" i="5"/>
  <c r="DK43" i="5" s="1"/>
  <c r="CY42" i="5"/>
  <c r="AY42" i="5"/>
  <c r="AO42" i="5"/>
  <c r="AE42" i="5"/>
  <c r="O42" i="5"/>
  <c r="CY41" i="5"/>
  <c r="BU41" i="5"/>
  <c r="BQ41" i="5"/>
  <c r="BM41" i="5"/>
  <c r="AX41" i="5"/>
  <c r="AN41" i="5"/>
  <c r="X41" i="5"/>
  <c r="N41" i="5"/>
  <c r="DD40" i="5"/>
  <c r="CZ40" i="5"/>
  <c r="BH40" i="5" s="1"/>
  <c r="BV40" i="5"/>
  <c r="BR40" i="5"/>
  <c r="BN40" i="5"/>
  <c r="BJ40" i="5"/>
  <c r="AY40" i="5"/>
  <c r="AO40" i="5"/>
  <c r="AE40" i="5"/>
  <c r="O40" i="5"/>
  <c r="BX39" i="5"/>
  <c r="BT39" i="5"/>
  <c r="BP39" i="5"/>
  <c r="BL39" i="5"/>
  <c r="CY38" i="5"/>
  <c r="BU38" i="5"/>
  <c r="BQ38" i="5"/>
  <c r="BM38" i="5"/>
  <c r="AX38" i="5"/>
  <c r="AN38" i="5"/>
  <c r="X38" i="5"/>
  <c r="N38" i="5"/>
  <c r="CZ37" i="5"/>
  <c r="BH37" i="5" s="1"/>
  <c r="BV37" i="5"/>
  <c r="BR37" i="5"/>
  <c r="BN37" i="5"/>
  <c r="AP37" i="5"/>
  <c r="AE37" i="5"/>
  <c r="N37" i="5"/>
  <c r="DK36" i="5"/>
  <c r="DK37" i="5" s="1"/>
  <c r="DA36" i="5"/>
  <c r="BU36" i="5"/>
  <c r="BM36" i="5"/>
  <c r="AN36" i="5"/>
  <c r="BX35" i="5"/>
  <c r="AY35" i="5"/>
  <c r="BT35" i="5"/>
  <c r="AO35" i="5"/>
  <c r="BP35" i="5"/>
  <c r="AE35" i="5"/>
  <c r="BL35" i="5"/>
  <c r="O35" i="5"/>
  <c r="DA35" i="5"/>
  <c r="BI35" i="5" s="1"/>
  <c r="BN43" i="5"/>
  <c r="BJ43" i="5"/>
  <c r="BX42" i="5"/>
  <c r="BL42" i="5"/>
  <c r="BL41" i="5"/>
  <c r="AX40" i="5"/>
  <c r="N40" i="5"/>
  <c r="BW39" i="5"/>
  <c r="BS39" i="5"/>
  <c r="BO39" i="5"/>
  <c r="BK39" i="5"/>
  <c r="AN39" i="5"/>
  <c r="N39" i="5"/>
  <c r="BL38" i="5"/>
  <c r="CY37" i="5"/>
  <c r="BM37" i="5"/>
  <c r="AO37" i="5"/>
  <c r="DJ36" i="5"/>
  <c r="DJ37" i="5" s="1"/>
  <c r="CY36" i="5"/>
  <c r="N36" i="5"/>
  <c r="DM33" i="5"/>
  <c r="DM34" i="5" s="1"/>
  <c r="BI33" i="5"/>
  <c r="DI42" i="5"/>
  <c r="BV39" i="5"/>
  <c r="BR39" i="5"/>
  <c r="BN39" i="5"/>
  <c r="BJ39" i="5"/>
  <c r="BX37" i="5"/>
  <c r="DI36" i="5"/>
  <c r="BQ36" i="5"/>
  <c r="AX36" i="5"/>
  <c r="X36" i="5"/>
  <c r="BG34" i="5"/>
  <c r="AW36" i="5"/>
  <c r="AG36" i="5"/>
  <c r="AW34" i="5"/>
  <c r="AG34" i="5"/>
  <c r="W34" i="5"/>
  <c r="M34" i="5"/>
  <c r="DL33" i="5"/>
  <c r="DL34" i="5" s="1"/>
  <c r="CZ33" i="5"/>
  <c r="BV33" i="5"/>
  <c r="BR33" i="5"/>
  <c r="BN33" i="5"/>
  <c r="BJ33" i="5"/>
  <c r="DA32" i="5"/>
  <c r="BI32" i="5" s="1"/>
  <c r="BT32" i="5"/>
  <c r="BO32" i="5"/>
  <c r="BJ32" i="5"/>
  <c r="AF32" i="5"/>
  <c r="O32" i="5"/>
  <c r="DA31" i="5"/>
  <c r="BI31" i="5" s="1"/>
  <c r="BT31" i="5"/>
  <c r="BL31" i="5"/>
  <c r="DL30" i="5"/>
  <c r="DL31" i="5" s="1"/>
  <c r="DA34" i="5"/>
  <c r="BI34" i="5" s="1"/>
  <c r="AP34" i="5"/>
  <c r="AF34" i="5"/>
  <c r="V34" i="5"/>
  <c r="DK33" i="5"/>
  <c r="DK34" i="5" s="1"/>
  <c r="CY33" i="5"/>
  <c r="BU33" i="5"/>
  <c r="BQ33" i="5"/>
  <c r="BM33" i="5"/>
  <c r="CZ32" i="5"/>
  <c r="BH32" i="5" s="1"/>
  <c r="BX32" i="5"/>
  <c r="BS32" i="5"/>
  <c r="AP32" i="5"/>
  <c r="AE32" i="5"/>
  <c r="CY31" i="5"/>
  <c r="BS31" i="5"/>
  <c r="AP31" i="5"/>
  <c r="V31" i="5"/>
  <c r="DC30" i="5"/>
  <c r="BG28" i="5"/>
  <c r="AF28" i="5"/>
  <c r="CZ28" i="5"/>
  <c r="BH28" i="5" s="1"/>
  <c r="BQ28" i="5"/>
  <c r="BU28" i="5"/>
  <c r="BV34" i="5"/>
  <c r="DJ33" i="5"/>
  <c r="DJ34" i="5" s="1"/>
  <c r="BX33" i="5"/>
  <c r="BT33" i="5"/>
  <c r="BP33" i="5"/>
  <c r="BL33" i="5"/>
  <c r="AY33" i="5"/>
  <c r="O33" i="5"/>
  <c r="BX31" i="5"/>
  <c r="BP31" i="5"/>
  <c r="AW30" i="5"/>
  <c r="DM30" i="5"/>
  <c r="DM31" i="5" s="1"/>
  <c r="AG30" i="5"/>
  <c r="DA30" i="5"/>
  <c r="M30" i="5"/>
  <c r="DI30" i="5"/>
  <c r="BR30" i="5"/>
  <c r="DA29" i="5"/>
  <c r="BI29" i="5" s="1"/>
  <c r="AG29" i="5"/>
  <c r="CY29" i="5"/>
  <c r="M29" i="5"/>
  <c r="BR29" i="5"/>
  <c r="DI33" i="5"/>
  <c r="BW33" i="5"/>
  <c r="BS33" i="5"/>
  <c r="BO33" i="5"/>
  <c r="BK33" i="5"/>
  <c r="V32" i="5"/>
  <c r="N31" i="5"/>
  <c r="CZ31" i="5"/>
  <c r="BW31" i="5"/>
  <c r="BO31" i="5"/>
  <c r="AF31" i="5"/>
  <c r="CY30" i="5"/>
  <c r="BN30" i="5"/>
  <c r="AP30" i="5"/>
  <c r="CZ29" i="5"/>
  <c r="BH29" i="5" s="1"/>
  <c r="BN29" i="5"/>
  <c r="BM28" i="5"/>
  <c r="DM27" i="5"/>
  <c r="DM28" i="5" s="1"/>
  <c r="BX27" i="5"/>
  <c r="AY27" i="5"/>
  <c r="AO27" i="5"/>
  <c r="BT27" i="5"/>
  <c r="DJ30" i="5"/>
  <c r="DJ31" i="5" s="1"/>
  <c r="AX30" i="5"/>
  <c r="AN30" i="5"/>
  <c r="X30" i="5"/>
  <c r="N30" i="5"/>
  <c r="DA28" i="5"/>
  <c r="BI28" i="5" s="1"/>
  <c r="AN28" i="5"/>
  <c r="DJ27" i="5"/>
  <c r="DJ28" i="5" s="1"/>
  <c r="BL27" i="5"/>
  <c r="AN27" i="5"/>
  <c r="N27" i="5"/>
  <c r="BQ23" i="5"/>
  <c r="CZ22" i="5"/>
  <c r="BH22" i="5" s="1"/>
  <c r="BS22" i="5"/>
  <c r="BK22" i="5"/>
  <c r="DK21" i="5"/>
  <c r="DK22" i="5" s="1"/>
  <c r="DL21" i="5"/>
  <c r="DL22" i="5" s="1"/>
  <c r="CZ21" i="5"/>
  <c r="BX21" i="5"/>
  <c r="BP21" i="5"/>
  <c r="AO21" i="5"/>
  <c r="O21" i="5"/>
  <c r="DM18" i="5"/>
  <c r="DM19" i="5" s="1"/>
  <c r="BG18" i="5"/>
  <c r="DE18" i="5"/>
  <c r="BI18" i="5"/>
  <c r="DD20" i="5"/>
  <c r="BW29" i="5"/>
  <c r="BS29" i="5"/>
  <c r="BO29" i="5"/>
  <c r="AP29" i="5"/>
  <c r="AF29" i="5"/>
  <c r="V29" i="5"/>
  <c r="BV28" i="5"/>
  <c r="BN28" i="5"/>
  <c r="DI27" i="5"/>
  <c r="DA27" i="5"/>
  <c r="CZ23" i="5"/>
  <c r="BH23" i="5" s="1"/>
  <c r="DA23" i="5"/>
  <c r="BI23" i="5" s="1"/>
  <c r="AG23" i="5"/>
  <c r="BV23" i="5"/>
  <c r="BN23" i="5"/>
  <c r="BR22" i="5"/>
  <c r="DJ21" i="5"/>
  <c r="DJ22" i="5" s="1"/>
  <c r="BU21" i="5"/>
  <c r="BM21" i="5"/>
  <c r="DL18" i="5"/>
  <c r="DL19" i="5" s="1"/>
  <c r="DC19" i="5"/>
  <c r="BH18" i="5"/>
  <c r="CY27" i="5"/>
  <c r="DK27" i="5"/>
  <c r="DK28" i="5" s="1"/>
  <c r="BP27" i="5"/>
  <c r="BG23" i="5"/>
  <c r="DE23" i="5"/>
  <c r="BU23" i="5"/>
  <c r="BM23" i="5"/>
  <c r="BW22" i="5"/>
  <c r="BO22" i="5"/>
  <c r="DB22" i="5"/>
  <c r="BG21" i="5"/>
  <c r="DB23" i="5"/>
  <c r="DF23" i="5" s="1"/>
  <c r="BZ23" i="5" s="1"/>
  <c r="BG20" i="5"/>
  <c r="DE20" i="5"/>
  <c r="AP20" i="5"/>
  <c r="BU20" i="5"/>
  <c r="CZ20" i="5"/>
  <c r="AF20" i="5"/>
  <c r="BQ20" i="5"/>
  <c r="V20" i="5"/>
  <c r="BM20" i="5"/>
  <c r="DB12" i="5"/>
  <c r="DL27" i="5"/>
  <c r="DL28" i="5" s="1"/>
  <c r="CZ27" i="5"/>
  <c r="DA22" i="5"/>
  <c r="BI22" i="5" s="1"/>
  <c r="M22" i="5"/>
  <c r="CY22" i="5"/>
  <c r="DB21" i="5" s="1"/>
  <c r="BV22" i="5"/>
  <c r="BN22" i="5"/>
  <c r="DM21" i="5"/>
  <c r="DM22" i="5" s="1"/>
  <c r="DA21" i="5"/>
  <c r="DI21" i="5"/>
  <c r="BQ21" i="5"/>
  <c r="AY20" i="5"/>
  <c r="BX20" i="5"/>
  <c r="AO20" i="5"/>
  <c r="BT20" i="5"/>
  <c r="AE20" i="5"/>
  <c r="BP20" i="5"/>
  <c r="O20" i="5"/>
  <c r="DA20" i="5"/>
  <c r="BI20" i="5" s="1"/>
  <c r="BL20" i="5"/>
  <c r="BV19" i="5"/>
  <c r="BR19" i="5"/>
  <c r="BN19" i="5"/>
  <c r="BJ19" i="5"/>
  <c r="DJ18" i="5"/>
  <c r="DJ19" i="5" s="1"/>
  <c r="BX18" i="5"/>
  <c r="BT18" i="5"/>
  <c r="BP18" i="5"/>
  <c r="BL18" i="5"/>
  <c r="AY18" i="5"/>
  <c r="AE18" i="5"/>
  <c r="O18" i="5"/>
  <c r="BU17" i="5"/>
  <c r="BQ17" i="5"/>
  <c r="BM17" i="5"/>
  <c r="BV16" i="5"/>
  <c r="BR16" i="5"/>
  <c r="BN16" i="5"/>
  <c r="BJ16" i="5"/>
  <c r="DA15" i="5"/>
  <c r="BL15" i="5"/>
  <c r="AO15" i="5"/>
  <c r="BR13" i="5"/>
  <c r="DJ12" i="5"/>
  <c r="DJ13" i="5" s="1"/>
  <c r="BU12" i="5"/>
  <c r="BM12" i="5"/>
  <c r="BC12" i="5"/>
  <c r="AN11" i="5"/>
  <c r="BS11" i="5"/>
  <c r="N11" i="5"/>
  <c r="BK11" i="5"/>
  <c r="CZ11" i="5"/>
  <c r="BH11" i="5" s="1"/>
  <c r="BO11" i="5"/>
  <c r="BH9" i="5"/>
  <c r="DC11" i="5"/>
  <c r="CY19" i="5"/>
  <c r="DB19" i="5" s="1"/>
  <c r="BU19" i="5"/>
  <c r="BQ19" i="5"/>
  <c r="BM19" i="5"/>
  <c r="DI18" i="5"/>
  <c r="BW18" i="5"/>
  <c r="BS18" i="5"/>
  <c r="BO18" i="5"/>
  <c r="BK18" i="5"/>
  <c r="AN18" i="5"/>
  <c r="N18" i="5"/>
  <c r="BX17" i="5"/>
  <c r="BT17" i="5"/>
  <c r="BP17" i="5"/>
  <c r="BL17" i="5"/>
  <c r="CY16" i="5"/>
  <c r="BU16" i="5"/>
  <c r="BQ16" i="5"/>
  <c r="BM16" i="5"/>
  <c r="DL15" i="5"/>
  <c r="DL16" i="5" s="1"/>
  <c r="BP15" i="5"/>
  <c r="AY15" i="5"/>
  <c r="M13" i="5"/>
  <c r="CY13" i="5"/>
  <c r="BW13" i="5"/>
  <c r="BO13" i="5"/>
  <c r="DB13" i="5"/>
  <c r="BG12" i="5"/>
  <c r="AG11" i="5"/>
  <c r="BR11" i="5"/>
  <c r="M11" i="5"/>
  <c r="CY11" i="5"/>
  <c r="BJ11" i="5"/>
  <c r="BN11" i="5"/>
  <c r="DA8" i="5"/>
  <c r="BI8" i="5" s="1"/>
  <c r="AG8" i="5"/>
  <c r="BR8" i="5"/>
  <c r="M8" i="5"/>
  <c r="BJ8" i="5"/>
  <c r="CY8" i="5"/>
  <c r="DJ6" i="5"/>
  <c r="DJ7" i="5" s="1"/>
  <c r="BV27" i="5"/>
  <c r="BR27" i="5"/>
  <c r="BN27" i="5"/>
  <c r="BJ27" i="5"/>
  <c r="BS21" i="5"/>
  <c r="BK21" i="5"/>
  <c r="AW21" i="5"/>
  <c r="AG21" i="5"/>
  <c r="W21" i="5"/>
  <c r="M21" i="5"/>
  <c r="AG19" i="5"/>
  <c r="BV18" i="5"/>
  <c r="BR18" i="5"/>
  <c r="BN18" i="5"/>
  <c r="BJ18" i="5"/>
  <c r="DA17" i="5"/>
  <c r="BI17" i="5" s="1"/>
  <c r="AF17" i="5"/>
  <c r="AG16" i="5"/>
  <c r="DK15" i="5"/>
  <c r="DK16" i="5" s="1"/>
  <c r="CZ15" i="5"/>
  <c r="AW15" i="5"/>
  <c r="DM15" i="5"/>
  <c r="DM16" i="5" s="1"/>
  <c r="M15" i="5"/>
  <c r="DI15" i="5"/>
  <c r="BN15" i="5"/>
  <c r="O15" i="5"/>
  <c r="BQ14" i="5"/>
  <c r="CZ13" i="5"/>
  <c r="BH13" i="5" s="1"/>
  <c r="BV13" i="5"/>
  <c r="BN13" i="5"/>
  <c r="AY12" i="5"/>
  <c r="DM12" i="5"/>
  <c r="DM13" i="5" s="1"/>
  <c r="O12" i="5"/>
  <c r="DA12" i="5"/>
  <c r="DI12" i="5"/>
  <c r="BQ12" i="5"/>
  <c r="DA11" i="5"/>
  <c r="BI11" i="5" s="1"/>
  <c r="BW11" i="5"/>
  <c r="AO10" i="5"/>
  <c r="BT10" i="5"/>
  <c r="CY10" i="5"/>
  <c r="AE10" i="5"/>
  <c r="O10" i="5"/>
  <c r="DA10" i="5"/>
  <c r="BI10" i="5" s="1"/>
  <c r="BL10" i="5"/>
  <c r="BN9" i="5"/>
  <c r="CZ8" i="5"/>
  <c r="BH8" i="5" s="1"/>
  <c r="BC6" i="5"/>
  <c r="BC24" i="5" s="1"/>
  <c r="BC48" i="5" s="1"/>
  <c r="BU27" i="5"/>
  <c r="BQ27" i="5"/>
  <c r="BM27" i="5"/>
  <c r="DK18" i="5"/>
  <c r="DK19" i="5" s="1"/>
  <c r="BU18" i="5"/>
  <c r="BQ18" i="5"/>
  <c r="BM18" i="5"/>
  <c r="V16" i="5"/>
  <c r="CY15" i="5"/>
  <c r="BR15" i="5"/>
  <c r="CY14" i="5"/>
  <c r="BV14" i="5"/>
  <c r="BN14" i="5"/>
  <c r="BS13" i="5"/>
  <c r="BK13" i="5"/>
  <c r="DK12" i="5"/>
  <c r="DK13" i="5" s="1"/>
  <c r="DL12" i="5"/>
  <c r="DL13" i="5" s="1"/>
  <c r="CZ12" i="5"/>
  <c r="BX12" i="5"/>
  <c r="BP12" i="5"/>
  <c r="BV11" i="5"/>
  <c r="AX10" i="5"/>
  <c r="BW10" i="5"/>
  <c r="AN10" i="5"/>
  <c r="BS10" i="5"/>
  <c r="X10" i="5"/>
  <c r="BO10" i="5"/>
  <c r="N10" i="5"/>
  <c r="CZ10" i="5"/>
  <c r="BH10" i="5" s="1"/>
  <c r="BK10" i="5"/>
  <c r="AW9" i="5"/>
  <c r="DM9" i="5"/>
  <c r="DM10" i="5" s="1"/>
  <c r="AG9" i="5"/>
  <c r="DA9" i="5"/>
  <c r="BR9" i="5"/>
  <c r="M9" i="5"/>
  <c r="DI9" i="5"/>
  <c r="BJ9" i="5"/>
  <c r="CY9" i="5"/>
  <c r="BV8" i="5"/>
  <c r="DJ9" i="5"/>
  <c r="DJ10" i="5" s="1"/>
  <c r="BU9" i="5"/>
  <c r="BM9" i="5"/>
  <c r="BU8" i="5"/>
  <c r="BM8" i="5"/>
  <c r="BW7" i="5"/>
  <c r="BO7" i="5"/>
  <c r="DB7" i="5"/>
  <c r="BG6" i="5"/>
  <c r="BT6" i="5"/>
  <c r="AE6" i="5"/>
  <c r="BL14" i="5"/>
  <c r="BS12" i="5"/>
  <c r="BO12" i="5"/>
  <c r="BK12" i="5"/>
  <c r="N12" i="5"/>
  <c r="DL9" i="5"/>
  <c r="DL10" i="5" s="1"/>
  <c r="V9" i="5"/>
  <c r="DA7" i="5"/>
  <c r="BI7" i="5" s="1"/>
  <c r="M7" i="5"/>
  <c r="CY7" i="5"/>
  <c r="BV7" i="5"/>
  <c r="BN7" i="5"/>
  <c r="DM6" i="5"/>
  <c r="DM7" i="5" s="1"/>
  <c r="DA6" i="5"/>
  <c r="DI6" i="5"/>
  <c r="BJ12" i="5"/>
  <c r="DK9" i="5"/>
  <c r="DK10" i="5" s="1"/>
  <c r="BQ8" i="5"/>
  <c r="CZ7" i="5"/>
  <c r="BH7" i="5" s="1"/>
  <c r="BS7" i="5"/>
  <c r="BK7" i="5"/>
  <c r="DK6" i="5"/>
  <c r="DK7" i="5" s="1"/>
  <c r="DL6" i="5"/>
  <c r="DL7" i="5" s="1"/>
  <c r="CZ6" i="5"/>
  <c r="BX6" i="5"/>
  <c r="O6" i="5"/>
  <c r="AX9" i="5"/>
  <c r="AN9" i="5"/>
  <c r="X9" i="5"/>
  <c r="N9" i="5"/>
  <c r="BW6" i="5"/>
  <c r="BS6" i="5"/>
  <c r="BO6" i="5"/>
  <c r="BK6" i="5"/>
  <c r="AN6" i="5"/>
  <c r="N6" i="5"/>
  <c r="BV6" i="5"/>
  <c r="BR6" i="5"/>
  <c r="BN6" i="5"/>
  <c r="BJ6" i="5"/>
  <c r="DN6" i="5" l="1"/>
  <c r="DI7" i="5"/>
  <c r="DN7" i="5" s="1"/>
  <c r="DI16" i="5"/>
  <c r="DN16" i="5" s="1"/>
  <c r="DN15" i="5"/>
  <c r="BH15" i="5"/>
  <c r="DC16" i="5"/>
  <c r="DC15" i="5"/>
  <c r="DC17" i="5"/>
  <c r="DD15" i="5"/>
  <c r="DD17" i="5"/>
  <c r="BI15" i="5"/>
  <c r="DD16" i="5"/>
  <c r="BI27" i="5"/>
  <c r="DD27" i="5"/>
  <c r="DD29" i="5"/>
  <c r="DD28" i="5"/>
  <c r="DH20" i="5"/>
  <c r="CB20" i="5" s="1"/>
  <c r="BG31" i="5"/>
  <c r="DE31" i="5"/>
  <c r="BG36" i="5"/>
  <c r="DB37" i="5"/>
  <c r="DF37" i="5" s="1"/>
  <c r="BZ37" i="5" s="1"/>
  <c r="DE36" i="5"/>
  <c r="DB38" i="5"/>
  <c r="DB36" i="5"/>
  <c r="DF36" i="5" s="1"/>
  <c r="BZ36" i="5" s="1"/>
  <c r="BG37" i="5"/>
  <c r="DE37" i="5"/>
  <c r="DE40" i="5"/>
  <c r="DC43" i="5"/>
  <c r="DC44" i="5"/>
  <c r="DG44" i="5" s="1"/>
  <c r="CA44" i="5" s="1"/>
  <c r="BH42" i="5"/>
  <c r="DC42" i="5"/>
  <c r="DD6" i="5"/>
  <c r="BI6" i="5"/>
  <c r="DD8" i="5"/>
  <c r="DD7" i="5"/>
  <c r="DH7" i="5" s="1"/>
  <c r="CB7" i="5" s="1"/>
  <c r="BG7" i="5"/>
  <c r="DB6" i="5"/>
  <c r="DE7" i="5"/>
  <c r="DF7" i="5" s="1"/>
  <c r="BZ7" i="5" s="1"/>
  <c r="DB8" i="5"/>
  <c r="BG9" i="5"/>
  <c r="DE9" i="5"/>
  <c r="DB9" i="5"/>
  <c r="DB10" i="5"/>
  <c r="DB11" i="5"/>
  <c r="BG14" i="5"/>
  <c r="DE14" i="5"/>
  <c r="DN12" i="5"/>
  <c r="DI13" i="5"/>
  <c r="DN13" i="5" s="1"/>
  <c r="DE17" i="5"/>
  <c r="BH20" i="5"/>
  <c r="DC20" i="5"/>
  <c r="DG20" i="5" s="1"/>
  <c r="CA20" i="5" s="1"/>
  <c r="DC18" i="5"/>
  <c r="DG18" i="5" s="1"/>
  <c r="CA18" i="5" s="1"/>
  <c r="DI28" i="5"/>
  <c r="DN28" i="5" s="1"/>
  <c r="DN27" i="5"/>
  <c r="BG29" i="5"/>
  <c r="DE29" i="5"/>
  <c r="DN30" i="5"/>
  <c r="DI31" i="5"/>
  <c r="DN31" i="5" s="1"/>
  <c r="BG33" i="5"/>
  <c r="DE33" i="5"/>
  <c r="DB33" i="5"/>
  <c r="DB34" i="5"/>
  <c r="DF34" i="5" s="1"/>
  <c r="BZ34" i="5" s="1"/>
  <c r="DB35" i="5"/>
  <c r="DE32" i="5"/>
  <c r="DN42" i="5"/>
  <c r="DI43" i="5"/>
  <c r="DN43" i="5" s="1"/>
  <c r="DD34" i="5"/>
  <c r="DH40" i="5"/>
  <c r="CB40" i="5" s="1"/>
  <c r="BG41" i="5"/>
  <c r="DE41" i="5"/>
  <c r="DC36" i="5"/>
  <c r="DG36" i="5" s="1"/>
  <c r="CA36" i="5" s="1"/>
  <c r="DC37" i="5"/>
  <c r="DG37" i="5" s="1"/>
  <c r="CA37" i="5" s="1"/>
  <c r="DC38" i="5"/>
  <c r="BH36" i="5"/>
  <c r="DC40" i="5"/>
  <c r="DG40" i="5" s="1"/>
  <c r="CA40" i="5" s="1"/>
  <c r="DD43" i="5"/>
  <c r="DE6" i="5"/>
  <c r="DD10" i="5"/>
  <c r="DH10" i="5" s="1"/>
  <c r="CB10" i="5" s="1"/>
  <c r="BI9" i="5"/>
  <c r="DD11" i="5"/>
  <c r="DD9" i="5"/>
  <c r="DH9" i="5" s="1"/>
  <c r="CB9" i="5" s="1"/>
  <c r="DC13" i="5"/>
  <c r="BH12" i="5"/>
  <c r="DC12" i="5"/>
  <c r="DC14" i="5"/>
  <c r="DG14" i="5" s="1"/>
  <c r="CA14" i="5" s="1"/>
  <c r="DD12" i="5"/>
  <c r="DD14" i="5"/>
  <c r="DH14" i="5" s="1"/>
  <c r="CB14" i="5" s="1"/>
  <c r="BI12" i="5"/>
  <c r="DD13" i="5"/>
  <c r="BG8" i="5"/>
  <c r="DE8" i="5"/>
  <c r="DE11" i="5"/>
  <c r="DG11" i="5" s="1"/>
  <c r="CA11" i="5" s="1"/>
  <c r="BG11" i="5"/>
  <c r="DE12" i="5"/>
  <c r="DF12" i="5" s="1"/>
  <c r="BZ12" i="5" s="1"/>
  <c r="DI19" i="5"/>
  <c r="DN19" i="5" s="1"/>
  <c r="DN18" i="5"/>
  <c r="BG19" i="5"/>
  <c r="DE19" i="5"/>
  <c r="DF19" i="5" s="1"/>
  <c r="BZ19" i="5" s="1"/>
  <c r="DB20" i="5"/>
  <c r="DF20" i="5" s="1"/>
  <c r="BZ20" i="5" s="1"/>
  <c r="DC10" i="5"/>
  <c r="DN21" i="5"/>
  <c r="DI22" i="5"/>
  <c r="DN22" i="5" s="1"/>
  <c r="DC27" i="5"/>
  <c r="DG27" i="5" s="1"/>
  <c r="CA27" i="5" s="1"/>
  <c r="DC28" i="5"/>
  <c r="DC29" i="5"/>
  <c r="DG29" i="5" s="1"/>
  <c r="CA29" i="5" s="1"/>
  <c r="BH27" i="5"/>
  <c r="DB28" i="5"/>
  <c r="DF28" i="5" s="1"/>
  <c r="BZ28" i="5" s="1"/>
  <c r="BG27" i="5"/>
  <c r="DE27" i="5"/>
  <c r="DB27" i="5"/>
  <c r="DF27" i="5" s="1"/>
  <c r="BZ27" i="5" s="1"/>
  <c r="DB29" i="5"/>
  <c r="DF29" i="5" s="1"/>
  <c r="BZ29" i="5" s="1"/>
  <c r="DD19" i="5"/>
  <c r="DB18" i="5"/>
  <c r="DF18" i="5" s="1"/>
  <c r="BZ18" i="5" s="1"/>
  <c r="DN33" i="5"/>
  <c r="DI34" i="5"/>
  <c r="DN34" i="5" s="1"/>
  <c r="DE28" i="5"/>
  <c r="DC34" i="5"/>
  <c r="BH33" i="5"/>
  <c r="DC33" i="5"/>
  <c r="DG33" i="5" s="1"/>
  <c r="CA33" i="5" s="1"/>
  <c r="DC35" i="5"/>
  <c r="DE34" i="5"/>
  <c r="DD33" i="5"/>
  <c r="DH33" i="5" s="1"/>
  <c r="CB33" i="5" s="1"/>
  <c r="BG42" i="5"/>
  <c r="DE42" i="5"/>
  <c r="DB44" i="5"/>
  <c r="DF44" i="5" s="1"/>
  <c r="BZ44" i="5" s="1"/>
  <c r="DB42" i="5"/>
  <c r="DF42" i="5" s="1"/>
  <c r="BZ42" i="5" s="1"/>
  <c r="DB43" i="5"/>
  <c r="DF43" i="5" s="1"/>
  <c r="BZ43" i="5" s="1"/>
  <c r="DE35" i="5"/>
  <c r="DB40" i="5"/>
  <c r="DF40" i="5" s="1"/>
  <c r="BZ40" i="5" s="1"/>
  <c r="BG39" i="5"/>
  <c r="DE39" i="5"/>
  <c r="DB41" i="5"/>
  <c r="DB39" i="5"/>
  <c r="DC39" i="5"/>
  <c r="DG39" i="5" s="1"/>
  <c r="CA39" i="5" s="1"/>
  <c r="DD42" i="5"/>
  <c r="DH42" i="5" s="1"/>
  <c r="CB42" i="5" s="1"/>
  <c r="DE43" i="5"/>
  <c r="DC7" i="5"/>
  <c r="DG7" i="5" s="1"/>
  <c r="CA7" i="5" s="1"/>
  <c r="BH6" i="5"/>
  <c r="DC6" i="5"/>
  <c r="DG6" i="5" s="1"/>
  <c r="CA6" i="5" s="1"/>
  <c r="DC8" i="5"/>
  <c r="DG8" i="5" s="1"/>
  <c r="CA8" i="5" s="1"/>
  <c r="DN9" i="5"/>
  <c r="DI10" i="5"/>
  <c r="DN10" i="5" s="1"/>
  <c r="BG15" i="5"/>
  <c r="DE15" i="5"/>
  <c r="DB16" i="5"/>
  <c r="DB15" i="5"/>
  <c r="DF15" i="5" s="1"/>
  <c r="BZ15" i="5" s="1"/>
  <c r="DB17" i="5"/>
  <c r="DF17" i="5" s="1"/>
  <c r="BZ17" i="5" s="1"/>
  <c r="BG10" i="5"/>
  <c r="DE10" i="5"/>
  <c r="DE13" i="5"/>
  <c r="DF13" i="5" s="1"/>
  <c r="BZ13" i="5" s="1"/>
  <c r="BG13" i="5"/>
  <c r="DB14" i="5"/>
  <c r="DF14" i="5" s="1"/>
  <c r="BZ14" i="5" s="1"/>
  <c r="BG16" i="5"/>
  <c r="DE16" i="5"/>
  <c r="DC9" i="5"/>
  <c r="DG9" i="5" s="1"/>
  <c r="CA9" i="5" s="1"/>
  <c r="DD21" i="5"/>
  <c r="BI21" i="5"/>
  <c r="DD23" i="5"/>
  <c r="DH23" i="5" s="1"/>
  <c r="CB23" i="5" s="1"/>
  <c r="DD22" i="5"/>
  <c r="DH22" i="5" s="1"/>
  <c r="CB22" i="5" s="1"/>
  <c r="BG22" i="5"/>
  <c r="DE22" i="5"/>
  <c r="DF22" i="5" s="1"/>
  <c r="BZ22" i="5" s="1"/>
  <c r="DE21" i="5"/>
  <c r="DF21" i="5" s="1"/>
  <c r="BZ21" i="5" s="1"/>
  <c r="DD18" i="5"/>
  <c r="DH18" i="5" s="1"/>
  <c r="CB18" i="5" s="1"/>
  <c r="DC22" i="5"/>
  <c r="DG22" i="5" s="1"/>
  <c r="CA22" i="5" s="1"/>
  <c r="BH21" i="5"/>
  <c r="DC21" i="5"/>
  <c r="DG21" i="5" s="1"/>
  <c r="CA21" i="5" s="1"/>
  <c r="DC23" i="5"/>
  <c r="DG23" i="5" s="1"/>
  <c r="CA23" i="5" s="1"/>
  <c r="BG30" i="5"/>
  <c r="DE30" i="5"/>
  <c r="DG30" i="5" s="1"/>
  <c r="CA30" i="5" s="1"/>
  <c r="DB30" i="5"/>
  <c r="DF30" i="5" s="1"/>
  <c r="BZ30" i="5" s="1"/>
  <c r="DB31" i="5"/>
  <c r="DF31" i="5" s="1"/>
  <c r="BZ31" i="5" s="1"/>
  <c r="DB32" i="5"/>
  <c r="DF32" i="5" s="1"/>
  <c r="BZ32" i="5" s="1"/>
  <c r="BH31" i="5"/>
  <c r="DC31" i="5"/>
  <c r="DG31" i="5" s="1"/>
  <c r="CA31" i="5" s="1"/>
  <c r="DC32" i="5"/>
  <c r="DG32" i="5" s="1"/>
  <c r="CA32" i="5" s="1"/>
  <c r="BI30" i="5"/>
  <c r="DD31" i="5"/>
  <c r="DH31" i="5" s="1"/>
  <c r="CB31" i="5" s="1"/>
  <c r="DD32" i="5"/>
  <c r="DH32" i="5" s="1"/>
  <c r="CB32" i="5" s="1"/>
  <c r="DD30" i="5"/>
  <c r="DH30" i="5" s="1"/>
  <c r="CB30" i="5" s="1"/>
  <c r="DN36" i="5"/>
  <c r="DI37" i="5"/>
  <c r="DN37" i="5" s="1"/>
  <c r="DD35" i="5"/>
  <c r="DH35" i="5" s="1"/>
  <c r="CB35" i="5" s="1"/>
  <c r="DD36" i="5"/>
  <c r="DH36" i="5" s="1"/>
  <c r="CB36" i="5" s="1"/>
  <c r="BI36" i="5"/>
  <c r="DD37" i="5"/>
  <c r="DH37" i="5" s="1"/>
  <c r="CB37" i="5" s="1"/>
  <c r="DD38" i="5"/>
  <c r="DH38" i="5" s="1"/>
  <c r="CB38" i="5" s="1"/>
  <c r="BG38" i="5"/>
  <c r="DE38" i="5"/>
  <c r="BI40" i="5"/>
  <c r="DD41" i="5"/>
  <c r="DH41" i="5" s="1"/>
  <c r="CB41" i="5" s="1"/>
  <c r="DC41" i="5"/>
  <c r="DG41" i="5" s="1"/>
  <c r="CA41" i="5" s="1"/>
  <c r="DD39" i="5"/>
  <c r="DH39" i="5" s="1"/>
  <c r="CB39" i="5" s="1"/>
  <c r="DD44" i="5"/>
  <c r="DH44" i="5" s="1"/>
  <c r="CB44" i="5" s="1"/>
  <c r="AZ6" i="4"/>
  <c r="CG6" i="4"/>
  <c r="CC6" i="4" s="1"/>
  <c r="CH6" i="4"/>
  <c r="CD6" i="4" s="1"/>
  <c r="CI6" i="4"/>
  <c r="CE6" i="4" s="1"/>
  <c r="CJ6" i="4"/>
  <c r="M6" i="4" s="1"/>
  <c r="CK6" i="4"/>
  <c r="BH6" i="4" s="1"/>
  <c r="CL6" i="4"/>
  <c r="CM6" i="4"/>
  <c r="BJ6" i="4" s="1"/>
  <c r="CN6" i="4"/>
  <c r="W6" i="4" s="1"/>
  <c r="CO6" i="4"/>
  <c r="CP6" i="4"/>
  <c r="AE6" i="4" s="1"/>
  <c r="CQ6" i="4"/>
  <c r="BN6" i="4" s="1"/>
  <c r="CR6" i="4"/>
  <c r="AG6" i="4" s="1"/>
  <c r="CS6" i="4"/>
  <c r="CT6" i="4"/>
  <c r="AO6" i="4" s="1"/>
  <c r="CU6" i="4"/>
  <c r="BR6" i="4" s="1"/>
  <c r="CV6" i="4"/>
  <c r="AW6" i="4" s="1"/>
  <c r="CW6" i="4"/>
  <c r="AX6" i="4" s="1"/>
  <c r="CX6" i="4"/>
  <c r="BU6" i="4" s="1"/>
  <c r="DS6" i="4"/>
  <c r="O7" i="4"/>
  <c r="AO7" i="4"/>
  <c r="BJ7" i="4"/>
  <c r="CE7" i="4"/>
  <c r="CG7" i="4"/>
  <c r="CC7" i="4" s="1"/>
  <c r="CH7" i="4"/>
  <c r="CD7" i="4" s="1"/>
  <c r="CI7" i="4"/>
  <c r="CJ7" i="4"/>
  <c r="BG7" i="4" s="1"/>
  <c r="CK7" i="4"/>
  <c r="CL7" i="4"/>
  <c r="BI7" i="4" s="1"/>
  <c r="CM7" i="4"/>
  <c r="V7" i="4" s="1"/>
  <c r="CN7" i="4"/>
  <c r="W7" i="4" s="1"/>
  <c r="CO7" i="4"/>
  <c r="CP7" i="4"/>
  <c r="BM7" i="4" s="1"/>
  <c r="CQ7" i="4"/>
  <c r="BN7" i="4" s="1"/>
  <c r="CR7" i="4"/>
  <c r="CS7" i="4"/>
  <c r="CT7" i="4"/>
  <c r="BQ7" i="4" s="1"/>
  <c r="CU7" i="4"/>
  <c r="AP7" i="4" s="1"/>
  <c r="CV7" i="4"/>
  <c r="AW7" i="4" s="1"/>
  <c r="CW7" i="4"/>
  <c r="CX7" i="4"/>
  <c r="BU7" i="4" s="1"/>
  <c r="O8" i="4"/>
  <c r="AO8" i="4"/>
  <c r="BM8" i="4"/>
  <c r="CG8" i="4"/>
  <c r="CC8" i="4" s="1"/>
  <c r="CH8" i="4"/>
  <c r="CD8" i="4" s="1"/>
  <c r="CI8" i="4"/>
  <c r="CE8" i="4" s="1"/>
  <c r="CJ8" i="4"/>
  <c r="CK8" i="4"/>
  <c r="CL8" i="4"/>
  <c r="BI8" i="4" s="1"/>
  <c r="CM8" i="4"/>
  <c r="CN8" i="4"/>
  <c r="CO8" i="4"/>
  <c r="CP8" i="4"/>
  <c r="AE8" i="4" s="1"/>
  <c r="CQ8" i="4"/>
  <c r="CR8" i="4"/>
  <c r="CS8" i="4"/>
  <c r="CT8" i="4"/>
  <c r="BQ8" i="4" s="1"/>
  <c r="CU8" i="4"/>
  <c r="CV8" i="4"/>
  <c r="CW8" i="4"/>
  <c r="CX8" i="4"/>
  <c r="AY8" i="4" s="1"/>
  <c r="AE9" i="4"/>
  <c r="AZ9" i="4"/>
  <c r="BI9" i="4"/>
  <c r="CD9" i="4"/>
  <c r="CG9" i="4"/>
  <c r="CC9" i="4" s="1"/>
  <c r="CH9" i="4"/>
  <c r="CI9" i="4"/>
  <c r="CE9" i="4" s="1"/>
  <c r="CJ9" i="4"/>
  <c r="CK9" i="4"/>
  <c r="N9" i="4" s="1"/>
  <c r="CL9" i="4"/>
  <c r="O9" i="4" s="1"/>
  <c r="CM9" i="4"/>
  <c r="CN9" i="4"/>
  <c r="CO9" i="4"/>
  <c r="X9" i="4" s="1"/>
  <c r="CP9" i="4"/>
  <c r="BM9" i="4" s="1"/>
  <c r="CQ9" i="4"/>
  <c r="CR9" i="4"/>
  <c r="CS9" i="4"/>
  <c r="AN9" i="4" s="1"/>
  <c r="CT9" i="4"/>
  <c r="AO9" i="4" s="1"/>
  <c r="CU9" i="4"/>
  <c r="CV9" i="4"/>
  <c r="CW9" i="4"/>
  <c r="AX9" i="4" s="1"/>
  <c r="CX9" i="4"/>
  <c r="AY9" i="4" s="1"/>
  <c r="DS9" i="4"/>
  <c r="M10" i="4"/>
  <c r="AF10" i="4"/>
  <c r="AG10" i="4"/>
  <c r="BG10" i="4"/>
  <c r="BK10" i="4"/>
  <c r="BO10" i="4"/>
  <c r="CG10" i="4"/>
  <c r="CC10" i="4" s="1"/>
  <c r="CH10" i="4"/>
  <c r="CD10" i="4" s="1"/>
  <c r="CI10" i="4"/>
  <c r="CE10" i="4" s="1"/>
  <c r="CJ10" i="4"/>
  <c r="CK10" i="4"/>
  <c r="CL10" i="4"/>
  <c r="CM10" i="4"/>
  <c r="BJ10" i="4" s="1"/>
  <c r="CN10" i="4"/>
  <c r="W10" i="4" s="1"/>
  <c r="CO10" i="4"/>
  <c r="CP10" i="4"/>
  <c r="CQ10" i="4"/>
  <c r="BN10" i="4" s="1"/>
  <c r="CR10" i="4"/>
  <c r="CS10" i="4"/>
  <c r="CT10" i="4"/>
  <c r="CU10" i="4"/>
  <c r="BR10" i="4" s="1"/>
  <c r="CV10" i="4"/>
  <c r="AW10" i="4" s="1"/>
  <c r="CW10" i="4"/>
  <c r="CX10" i="4"/>
  <c r="AE11" i="4"/>
  <c r="AF11" i="4"/>
  <c r="AY11" i="4"/>
  <c r="BJ11" i="4"/>
  <c r="BN11" i="4"/>
  <c r="CE11" i="4"/>
  <c r="CG11" i="4"/>
  <c r="CC11" i="4" s="1"/>
  <c r="CH11" i="4"/>
  <c r="CD11" i="4" s="1"/>
  <c r="CI11" i="4"/>
  <c r="CJ11" i="4"/>
  <c r="CK11" i="4"/>
  <c r="CL11" i="4"/>
  <c r="BI11" i="4" s="1"/>
  <c r="CM11" i="4"/>
  <c r="V11" i="4" s="1"/>
  <c r="CN11" i="4"/>
  <c r="CO11" i="4"/>
  <c r="CP11" i="4"/>
  <c r="BM11" i="4" s="1"/>
  <c r="CQ11" i="4"/>
  <c r="CR11" i="4"/>
  <c r="CS11" i="4"/>
  <c r="CT11" i="4"/>
  <c r="BQ11" i="4" s="1"/>
  <c r="CU11" i="4"/>
  <c r="AP11" i="4" s="1"/>
  <c r="CV11" i="4"/>
  <c r="CW11" i="4"/>
  <c r="CX11" i="4"/>
  <c r="BU11" i="4" s="1"/>
  <c r="AP12" i="4"/>
  <c r="AZ12" i="4"/>
  <c r="BM12" i="4"/>
  <c r="BU12" i="4"/>
  <c r="CG12" i="4"/>
  <c r="CC12" i="4" s="1"/>
  <c r="CH12" i="4"/>
  <c r="CD12" i="4" s="1"/>
  <c r="CI12" i="4"/>
  <c r="CE12" i="4" s="1"/>
  <c r="CJ12" i="4"/>
  <c r="CK12" i="4"/>
  <c r="BH12" i="4" s="1"/>
  <c r="CL12" i="4"/>
  <c r="CM12" i="4"/>
  <c r="V12" i="4" s="1"/>
  <c r="CN12" i="4"/>
  <c r="W12" i="4" s="1"/>
  <c r="CO12" i="4"/>
  <c r="BL12" i="4" s="1"/>
  <c r="CP12" i="4"/>
  <c r="AE12" i="4" s="1"/>
  <c r="CQ12" i="4"/>
  <c r="BN12" i="4" s="1"/>
  <c r="CR12" i="4"/>
  <c r="CS12" i="4"/>
  <c r="CT12" i="4"/>
  <c r="CU12" i="4"/>
  <c r="BR12" i="4" s="1"/>
  <c r="CV12" i="4"/>
  <c r="CW12" i="4"/>
  <c r="CX12" i="4"/>
  <c r="AY12" i="4" s="1"/>
  <c r="DS12" i="4"/>
  <c r="W13" i="4"/>
  <c r="AW13" i="4"/>
  <c r="BK13" i="4"/>
  <c r="BS13" i="4"/>
  <c r="CG13" i="4"/>
  <c r="CC13" i="4" s="1"/>
  <c r="CH13" i="4"/>
  <c r="CD13" i="4" s="1"/>
  <c r="CI13" i="4"/>
  <c r="CE13" i="4" s="1"/>
  <c r="CJ13" i="4"/>
  <c r="M13" i="4" s="1"/>
  <c r="CK13" i="4"/>
  <c r="N13" i="4" s="1"/>
  <c r="CL13" i="4"/>
  <c r="O13" i="4" s="1"/>
  <c r="CM13" i="4"/>
  <c r="CN13" i="4"/>
  <c r="CO13" i="4"/>
  <c r="CP13" i="4"/>
  <c r="AE13" i="4" s="1"/>
  <c r="CQ13" i="4"/>
  <c r="CR13" i="4"/>
  <c r="AG13" i="4" s="1"/>
  <c r="CS13" i="4"/>
  <c r="AN13" i="4" s="1"/>
  <c r="CT13" i="4"/>
  <c r="AO13" i="4" s="1"/>
  <c r="CU13" i="4"/>
  <c r="CV13" i="4"/>
  <c r="CW13" i="4"/>
  <c r="CX13" i="4"/>
  <c r="AY13" i="4" s="1"/>
  <c r="V14" i="4"/>
  <c r="AF14" i="4"/>
  <c r="BJ14" i="4"/>
  <c r="BN14" i="4"/>
  <c r="BR14" i="4"/>
  <c r="CE14" i="4"/>
  <c r="CG14" i="4"/>
  <c r="CC14" i="4" s="1"/>
  <c r="CH14" i="4"/>
  <c r="CD14" i="4" s="1"/>
  <c r="CI14" i="4"/>
  <c r="CJ14" i="4"/>
  <c r="BG14" i="4" s="1"/>
  <c r="CK14" i="4"/>
  <c r="N14" i="4" s="1"/>
  <c r="CL14" i="4"/>
  <c r="BI14" i="4" s="1"/>
  <c r="CM14" i="4"/>
  <c r="CN14" i="4"/>
  <c r="CO14" i="4"/>
  <c r="X14" i="4" s="1"/>
  <c r="CP14" i="4"/>
  <c r="BM14" i="4" s="1"/>
  <c r="CQ14" i="4"/>
  <c r="CR14" i="4"/>
  <c r="CS14" i="4"/>
  <c r="AN14" i="4" s="1"/>
  <c r="CT14" i="4"/>
  <c r="BQ14" i="4" s="1"/>
  <c r="CU14" i="4"/>
  <c r="AP14" i="4" s="1"/>
  <c r="CV14" i="4"/>
  <c r="BS14" i="4" s="1"/>
  <c r="CW14" i="4"/>
  <c r="AX14" i="4" s="1"/>
  <c r="CX14" i="4"/>
  <c r="BU14" i="4" s="1"/>
  <c r="N15" i="4"/>
  <c r="V15" i="4"/>
  <c r="AP15" i="4"/>
  <c r="AZ15" i="4"/>
  <c r="BC12" i="4" s="1"/>
  <c r="BL15" i="4"/>
  <c r="BN15" i="4"/>
  <c r="BR15" i="4"/>
  <c r="CE15" i="4"/>
  <c r="CG15" i="4"/>
  <c r="CC15" i="4" s="1"/>
  <c r="CH15" i="4"/>
  <c r="CD15" i="4" s="1"/>
  <c r="CI15" i="4"/>
  <c r="CJ15" i="4"/>
  <c r="CK15" i="4"/>
  <c r="BH15" i="4" s="1"/>
  <c r="CL15" i="4"/>
  <c r="DA15" i="4" s="1"/>
  <c r="CM15" i="4"/>
  <c r="BJ15" i="4" s="1"/>
  <c r="CN15" i="4"/>
  <c r="W15" i="4" s="1"/>
  <c r="CO15" i="4"/>
  <c r="X15" i="4" s="1"/>
  <c r="CP15" i="4"/>
  <c r="CQ15" i="4"/>
  <c r="AF15" i="4" s="1"/>
  <c r="CR15" i="4"/>
  <c r="AG15" i="4" s="1"/>
  <c r="CS15" i="4"/>
  <c r="AN15" i="4" s="1"/>
  <c r="CT15" i="4"/>
  <c r="CU15" i="4"/>
  <c r="CV15" i="4"/>
  <c r="CW15" i="4"/>
  <c r="AX15" i="4" s="1"/>
  <c r="CX15" i="4"/>
  <c r="DS15" i="4"/>
  <c r="M16" i="4"/>
  <c r="BH16" i="4"/>
  <c r="CC16" i="4"/>
  <c r="CG16" i="4"/>
  <c r="CH16" i="4"/>
  <c r="CD16" i="4" s="1"/>
  <c r="CI16" i="4"/>
  <c r="CE16" i="4" s="1"/>
  <c r="CJ16" i="4"/>
  <c r="BG16" i="4" s="1"/>
  <c r="CK16" i="4"/>
  <c r="N16" i="4" s="1"/>
  <c r="CL16" i="4"/>
  <c r="BI16" i="4" s="1"/>
  <c r="CM16" i="4"/>
  <c r="V16" i="4" s="1"/>
  <c r="CN16" i="4"/>
  <c r="BK16" i="4" s="1"/>
  <c r="CO16" i="4"/>
  <c r="BL16" i="4" s="1"/>
  <c r="CP16" i="4"/>
  <c r="CQ16" i="4"/>
  <c r="AF16" i="4" s="1"/>
  <c r="CR16" i="4"/>
  <c r="BO16" i="4" s="1"/>
  <c r="CS16" i="4"/>
  <c r="BP16" i="4" s="1"/>
  <c r="CT16" i="4"/>
  <c r="BQ16" i="4" s="1"/>
  <c r="CU16" i="4"/>
  <c r="AP16" i="4" s="1"/>
  <c r="CV16" i="4"/>
  <c r="BS16" i="4" s="1"/>
  <c r="CW16" i="4"/>
  <c r="BT16" i="4" s="1"/>
  <c r="CX16" i="4"/>
  <c r="BU16" i="4" s="1"/>
  <c r="M17" i="4"/>
  <c r="W17" i="4"/>
  <c r="AF17" i="4"/>
  <c r="AG17" i="4"/>
  <c r="AW17" i="4"/>
  <c r="BG17" i="4"/>
  <c r="BK17" i="4"/>
  <c r="BS17" i="4"/>
  <c r="CG17" i="4"/>
  <c r="CC17" i="4" s="1"/>
  <c r="CH17" i="4"/>
  <c r="CD17" i="4" s="1"/>
  <c r="CI17" i="4"/>
  <c r="CE17" i="4" s="1"/>
  <c r="CJ17" i="4"/>
  <c r="CK17" i="4"/>
  <c r="CL17" i="4"/>
  <c r="BI17" i="4" s="1"/>
  <c r="CM17" i="4"/>
  <c r="V17" i="4" s="1"/>
  <c r="CN17" i="4"/>
  <c r="CO17" i="4"/>
  <c r="CP17" i="4"/>
  <c r="BM17" i="4" s="1"/>
  <c r="CQ17" i="4"/>
  <c r="BN17" i="4" s="1"/>
  <c r="CR17" i="4"/>
  <c r="BO17" i="4" s="1"/>
  <c r="CS17" i="4"/>
  <c r="AN17" i="4" s="1"/>
  <c r="CT17" i="4"/>
  <c r="BQ17" i="4" s="1"/>
  <c r="CU17" i="4"/>
  <c r="BR17" i="4" s="1"/>
  <c r="CV17" i="4"/>
  <c r="CW17" i="4"/>
  <c r="AX17" i="4" s="1"/>
  <c r="CX17" i="4"/>
  <c r="BU17" i="4" s="1"/>
  <c r="AZ18" i="4"/>
  <c r="BJ18" i="4"/>
  <c r="BK18" i="4"/>
  <c r="BR18" i="4"/>
  <c r="BS18" i="4"/>
  <c r="CG18" i="4"/>
  <c r="CC18" i="4" s="1"/>
  <c r="CH18" i="4"/>
  <c r="CD18" i="4" s="1"/>
  <c r="CI18" i="4"/>
  <c r="CE18" i="4" s="1"/>
  <c r="CJ18" i="4"/>
  <c r="BG18" i="4" s="1"/>
  <c r="CK18" i="4"/>
  <c r="BH18" i="4" s="1"/>
  <c r="CL18" i="4"/>
  <c r="CM18" i="4"/>
  <c r="V18" i="4" s="1"/>
  <c r="CN18" i="4"/>
  <c r="CO18" i="4"/>
  <c r="BL18" i="4" s="1"/>
  <c r="CP18" i="4"/>
  <c r="AE18" i="4" s="1"/>
  <c r="CQ18" i="4"/>
  <c r="AF18" i="4" s="1"/>
  <c r="CR18" i="4"/>
  <c r="BO18" i="4" s="1"/>
  <c r="CS18" i="4"/>
  <c r="BP18" i="4" s="1"/>
  <c r="CT18" i="4"/>
  <c r="AO18" i="4" s="1"/>
  <c r="CU18" i="4"/>
  <c r="AP18" i="4" s="1"/>
  <c r="CV18" i="4"/>
  <c r="AW18" i="4" s="1"/>
  <c r="CW18" i="4"/>
  <c r="BT18" i="4" s="1"/>
  <c r="CX18" i="4"/>
  <c r="AY18" i="4" s="1"/>
  <c r="DS18" i="4"/>
  <c r="N19" i="4"/>
  <c r="AN19" i="4"/>
  <c r="BM19" i="4"/>
  <c r="BQ19" i="4"/>
  <c r="CD19" i="4"/>
  <c r="CG19" i="4"/>
  <c r="CC19" i="4" s="1"/>
  <c r="CH19" i="4"/>
  <c r="CI19" i="4"/>
  <c r="CE19" i="4" s="1"/>
  <c r="CJ19" i="4"/>
  <c r="CK19" i="4"/>
  <c r="CL19" i="4"/>
  <c r="O19" i="4" s="1"/>
  <c r="CM19" i="4"/>
  <c r="BJ19" i="4" s="1"/>
  <c r="CN19" i="4"/>
  <c r="CO19" i="4"/>
  <c r="BL19" i="4" s="1"/>
  <c r="CP19" i="4"/>
  <c r="AE19" i="4" s="1"/>
  <c r="CQ19" i="4"/>
  <c r="BN19" i="4" s="1"/>
  <c r="CR19" i="4"/>
  <c r="CS19" i="4"/>
  <c r="BP19" i="4" s="1"/>
  <c r="CT19" i="4"/>
  <c r="AO19" i="4" s="1"/>
  <c r="CU19" i="4"/>
  <c r="BR19" i="4" s="1"/>
  <c r="CV19" i="4"/>
  <c r="CW19" i="4"/>
  <c r="BT19" i="4" s="1"/>
  <c r="CX19" i="4"/>
  <c r="AY19" i="4" s="1"/>
  <c r="V20" i="4"/>
  <c r="AP20" i="4"/>
  <c r="BH20" i="4"/>
  <c r="BP20" i="4"/>
  <c r="CE20" i="4"/>
  <c r="CG20" i="4"/>
  <c r="CC20" i="4" s="1"/>
  <c r="CH20" i="4"/>
  <c r="CD20" i="4" s="1"/>
  <c r="CI20" i="4"/>
  <c r="CJ20" i="4"/>
  <c r="BG20" i="4" s="1"/>
  <c r="CK20" i="4"/>
  <c r="N20" i="4" s="1"/>
  <c r="CL20" i="4"/>
  <c r="BI20" i="4" s="1"/>
  <c r="CM20" i="4"/>
  <c r="BJ20" i="4" s="1"/>
  <c r="CN20" i="4"/>
  <c r="CO20" i="4"/>
  <c r="X20" i="4" s="1"/>
  <c r="CP20" i="4"/>
  <c r="BM20" i="4" s="1"/>
  <c r="CQ20" i="4"/>
  <c r="BN20" i="4" s="1"/>
  <c r="CR20" i="4"/>
  <c r="BO20" i="4" s="1"/>
  <c r="CS20" i="4"/>
  <c r="AN20" i="4" s="1"/>
  <c r="CT20" i="4"/>
  <c r="BQ20" i="4" s="1"/>
  <c r="CU20" i="4"/>
  <c r="BR20" i="4" s="1"/>
  <c r="CV20" i="4"/>
  <c r="CW20" i="4"/>
  <c r="AX20" i="4" s="1"/>
  <c r="CX20" i="4"/>
  <c r="BU20" i="4" s="1"/>
  <c r="N21" i="4"/>
  <c r="AN21" i="4"/>
  <c r="AZ21" i="4"/>
  <c r="BC18" i="4" s="1"/>
  <c r="CC21" i="4"/>
  <c r="CG21" i="4"/>
  <c r="CH21" i="4"/>
  <c r="CD21" i="4" s="1"/>
  <c r="CI21" i="4"/>
  <c r="CE21" i="4" s="1"/>
  <c r="CJ21" i="4"/>
  <c r="M21" i="4" s="1"/>
  <c r="CK21" i="4"/>
  <c r="CL21" i="4"/>
  <c r="O21" i="4" s="1"/>
  <c r="CM21" i="4"/>
  <c r="V21" i="4" s="1"/>
  <c r="CN21" i="4"/>
  <c r="CO21" i="4"/>
  <c r="X21" i="4" s="1"/>
  <c r="CP21" i="4"/>
  <c r="AE21" i="4" s="1"/>
  <c r="CQ21" i="4"/>
  <c r="AF21" i="4" s="1"/>
  <c r="CR21" i="4"/>
  <c r="AG21" i="4" s="1"/>
  <c r="CS21" i="4"/>
  <c r="BP21" i="4" s="1"/>
  <c r="CT21" i="4"/>
  <c r="AO21" i="4" s="1"/>
  <c r="CU21" i="4"/>
  <c r="AP21" i="4" s="1"/>
  <c r="CV21" i="4"/>
  <c r="CW21" i="4"/>
  <c r="AX21" i="4" s="1"/>
  <c r="CX21" i="4"/>
  <c r="AY21" i="4" s="1"/>
  <c r="DS21" i="4"/>
  <c r="N22" i="4"/>
  <c r="O22" i="4"/>
  <c r="AN22" i="4"/>
  <c r="AO22" i="4"/>
  <c r="BI22" i="4"/>
  <c r="BJ22" i="4"/>
  <c r="BQ22" i="4"/>
  <c r="BR22" i="4"/>
  <c r="CE22" i="4"/>
  <c r="CG22" i="4"/>
  <c r="CC22" i="4" s="1"/>
  <c r="CH22" i="4"/>
  <c r="CD22" i="4" s="1"/>
  <c r="CI22" i="4"/>
  <c r="CJ22" i="4"/>
  <c r="BG22" i="4" s="1"/>
  <c r="CK22" i="4"/>
  <c r="BH22" i="4" s="1"/>
  <c r="CL22" i="4"/>
  <c r="CM22" i="4"/>
  <c r="V22" i="4" s="1"/>
  <c r="CN22" i="4"/>
  <c r="BK22" i="4" s="1"/>
  <c r="CO22" i="4"/>
  <c r="BL22" i="4" s="1"/>
  <c r="CP22" i="4"/>
  <c r="BM22" i="4" s="1"/>
  <c r="CQ22" i="4"/>
  <c r="AF22" i="4" s="1"/>
  <c r="CR22" i="4"/>
  <c r="BO22" i="4" s="1"/>
  <c r="CS22" i="4"/>
  <c r="BP22" i="4" s="1"/>
  <c r="CT22" i="4"/>
  <c r="CU22" i="4"/>
  <c r="AP22" i="4" s="1"/>
  <c r="CV22" i="4"/>
  <c r="BS22" i="4" s="1"/>
  <c r="CW22" i="4"/>
  <c r="BT22" i="4" s="1"/>
  <c r="CX22" i="4"/>
  <c r="BU22" i="4" s="1"/>
  <c r="M23" i="4"/>
  <c r="N23" i="4"/>
  <c r="AG23" i="4"/>
  <c r="AN23" i="4"/>
  <c r="BH23" i="4"/>
  <c r="BI23" i="4"/>
  <c r="BP23" i="4"/>
  <c r="BQ23" i="4"/>
  <c r="CC23" i="4"/>
  <c r="CD23" i="4"/>
  <c r="CG23" i="4"/>
  <c r="CH23" i="4"/>
  <c r="CI23" i="4"/>
  <c r="CE23" i="4" s="1"/>
  <c r="CJ23" i="4"/>
  <c r="BG23" i="4" s="1"/>
  <c r="CK23" i="4"/>
  <c r="CL23" i="4"/>
  <c r="O23" i="4" s="1"/>
  <c r="CM23" i="4"/>
  <c r="CN23" i="4"/>
  <c r="BK23" i="4" s="1"/>
  <c r="CO23" i="4"/>
  <c r="BL23" i="4" s="1"/>
  <c r="CP23" i="4"/>
  <c r="AE23" i="4" s="1"/>
  <c r="CQ23" i="4"/>
  <c r="CR23" i="4"/>
  <c r="BO23" i="4" s="1"/>
  <c r="CS23" i="4"/>
  <c r="CT23" i="4"/>
  <c r="AO23" i="4" s="1"/>
  <c r="CU23" i="4"/>
  <c r="CV23" i="4"/>
  <c r="BS23" i="4" s="1"/>
  <c r="CW23" i="4"/>
  <c r="BT23" i="4" s="1"/>
  <c r="CX23" i="4"/>
  <c r="AY23" i="4" s="1"/>
  <c r="CY23" i="4"/>
  <c r="AZ27" i="4"/>
  <c r="BK27" i="4"/>
  <c r="BS27" i="4"/>
  <c r="CG27" i="4"/>
  <c r="CC27" i="4" s="1"/>
  <c r="CH27" i="4"/>
  <c r="CD27" i="4" s="1"/>
  <c r="CI27" i="4"/>
  <c r="CE27" i="4" s="1"/>
  <c r="CJ27" i="4"/>
  <c r="BG27" i="4" s="1"/>
  <c r="CK27" i="4"/>
  <c r="BH27" i="4" s="1"/>
  <c r="CL27" i="4"/>
  <c r="O27" i="4" s="1"/>
  <c r="CM27" i="4"/>
  <c r="BJ27" i="4" s="1"/>
  <c r="CN27" i="4"/>
  <c r="W27" i="4" s="1"/>
  <c r="CO27" i="4"/>
  <c r="BL27" i="4" s="1"/>
  <c r="CP27" i="4"/>
  <c r="AE27" i="4" s="1"/>
  <c r="CQ27" i="4"/>
  <c r="CR27" i="4"/>
  <c r="BO27" i="4" s="1"/>
  <c r="CS27" i="4"/>
  <c r="BP27" i="4" s="1"/>
  <c r="CT27" i="4"/>
  <c r="AO27" i="4" s="1"/>
  <c r="CU27" i="4"/>
  <c r="CV27" i="4"/>
  <c r="AW27" i="4" s="1"/>
  <c r="CW27" i="4"/>
  <c r="BT27" i="4" s="1"/>
  <c r="CX27" i="4"/>
  <c r="AY27" i="4" s="1"/>
  <c r="DS27" i="4"/>
  <c r="M28" i="4"/>
  <c r="AW28" i="4"/>
  <c r="BG28" i="4"/>
  <c r="CC28" i="4"/>
  <c r="CG28" i="4"/>
  <c r="CH28" i="4"/>
  <c r="CD28" i="4" s="1"/>
  <c r="CI28" i="4"/>
  <c r="CE28" i="4" s="1"/>
  <c r="CJ28" i="4"/>
  <c r="CK28" i="4"/>
  <c r="CL28" i="4"/>
  <c r="O28" i="4" s="1"/>
  <c r="CM28" i="4"/>
  <c r="CN28" i="4"/>
  <c r="BK28" i="4" s="1"/>
  <c r="CO28" i="4"/>
  <c r="X28" i="4" s="1"/>
  <c r="CP28" i="4"/>
  <c r="AE28" i="4" s="1"/>
  <c r="CQ28" i="4"/>
  <c r="CR28" i="4"/>
  <c r="BO28" i="4" s="1"/>
  <c r="CS28" i="4"/>
  <c r="CT28" i="4"/>
  <c r="AO28" i="4" s="1"/>
  <c r="CU28" i="4"/>
  <c r="CV28" i="4"/>
  <c r="BS28" i="4" s="1"/>
  <c r="CW28" i="4"/>
  <c r="AX28" i="4" s="1"/>
  <c r="CX28" i="4"/>
  <c r="AY28" i="4" s="1"/>
  <c r="M29" i="4"/>
  <c r="W29" i="4"/>
  <c r="BG29" i="4"/>
  <c r="BK29" i="4"/>
  <c r="BO29" i="4"/>
  <c r="CG29" i="4"/>
  <c r="CC29" i="4" s="1"/>
  <c r="CH29" i="4"/>
  <c r="CD29" i="4" s="1"/>
  <c r="CI29" i="4"/>
  <c r="CE29" i="4" s="1"/>
  <c r="CJ29" i="4"/>
  <c r="CK29" i="4"/>
  <c r="N29" i="4" s="1"/>
  <c r="CL29" i="4"/>
  <c r="BI29" i="4" s="1"/>
  <c r="CM29" i="4"/>
  <c r="BJ29" i="4" s="1"/>
  <c r="CN29" i="4"/>
  <c r="CO29" i="4"/>
  <c r="X29" i="4" s="1"/>
  <c r="CP29" i="4"/>
  <c r="AE29" i="4" s="1"/>
  <c r="CQ29" i="4"/>
  <c r="AF29" i="4" s="1"/>
  <c r="CR29" i="4"/>
  <c r="AG29" i="4" s="1"/>
  <c r="CS29" i="4"/>
  <c r="AN29" i="4" s="1"/>
  <c r="CT29" i="4"/>
  <c r="AO29" i="4" s="1"/>
  <c r="CU29" i="4"/>
  <c r="BR29" i="4" s="1"/>
  <c r="CV29" i="4"/>
  <c r="AW29" i="4" s="1"/>
  <c r="CW29" i="4"/>
  <c r="AX29" i="4" s="1"/>
  <c r="CX29" i="4"/>
  <c r="AY29" i="4" s="1"/>
  <c r="W30" i="4"/>
  <c r="AG30" i="4"/>
  <c r="AW30" i="4"/>
  <c r="AZ30" i="4"/>
  <c r="BC27" i="4" s="1"/>
  <c r="BG30" i="4"/>
  <c r="BK30" i="4"/>
  <c r="BO30" i="4"/>
  <c r="CG30" i="4"/>
  <c r="CC30" i="4" s="1"/>
  <c r="CH30" i="4"/>
  <c r="CD30" i="4" s="1"/>
  <c r="CI30" i="4"/>
  <c r="CE30" i="4" s="1"/>
  <c r="CJ30" i="4"/>
  <c r="M30" i="4" s="1"/>
  <c r="CK30" i="4"/>
  <c r="CL30" i="4"/>
  <c r="O30" i="4" s="1"/>
  <c r="CM30" i="4"/>
  <c r="V30" i="4" s="1"/>
  <c r="CN30" i="4"/>
  <c r="CO30" i="4"/>
  <c r="X30" i="4" s="1"/>
  <c r="CP30" i="4"/>
  <c r="AE30" i="4" s="1"/>
  <c r="CQ30" i="4"/>
  <c r="AF30" i="4" s="1"/>
  <c r="CR30" i="4"/>
  <c r="CS30" i="4"/>
  <c r="CT30" i="4"/>
  <c r="AO30" i="4" s="1"/>
  <c r="CU30" i="4"/>
  <c r="AP30" i="4" s="1"/>
  <c r="CV30" i="4"/>
  <c r="BS30" i="4" s="1"/>
  <c r="CW30" i="4"/>
  <c r="AX30" i="4" s="1"/>
  <c r="CX30" i="4"/>
  <c r="AY30" i="4" s="1"/>
  <c r="DS30" i="4"/>
  <c r="O31" i="4"/>
  <c r="AE31" i="4"/>
  <c r="BI31" i="4"/>
  <c r="BM31" i="4"/>
  <c r="CD31" i="4"/>
  <c r="CG31" i="4"/>
  <c r="CC31" i="4" s="1"/>
  <c r="CH31" i="4"/>
  <c r="CI31" i="4"/>
  <c r="CE31" i="4" s="1"/>
  <c r="CJ31" i="4"/>
  <c r="CK31" i="4"/>
  <c r="BH31" i="4" s="1"/>
  <c r="CL31" i="4"/>
  <c r="CM31" i="4"/>
  <c r="BJ31" i="4" s="1"/>
  <c r="CN31" i="4"/>
  <c r="W31" i="4" s="1"/>
  <c r="CO31" i="4"/>
  <c r="BL31" i="4" s="1"/>
  <c r="CP31" i="4"/>
  <c r="CQ31" i="4"/>
  <c r="BN31" i="4" s="1"/>
  <c r="CR31" i="4"/>
  <c r="AG31" i="4" s="1"/>
  <c r="CS31" i="4"/>
  <c r="BP31" i="4" s="1"/>
  <c r="CT31" i="4"/>
  <c r="AO31" i="4" s="1"/>
  <c r="CU31" i="4"/>
  <c r="BR31" i="4" s="1"/>
  <c r="CV31" i="4"/>
  <c r="AW31" i="4" s="1"/>
  <c r="CW31" i="4"/>
  <c r="BT31" i="4" s="1"/>
  <c r="CX31" i="4"/>
  <c r="AY31" i="4" s="1"/>
  <c r="M32" i="4"/>
  <c r="N32" i="4"/>
  <c r="AN32" i="4"/>
  <c r="AX32" i="4"/>
  <c r="BH32" i="4"/>
  <c r="BP32" i="4"/>
  <c r="BT32" i="4"/>
  <c r="CC32" i="4"/>
  <c r="CG32" i="4"/>
  <c r="CH32" i="4"/>
  <c r="CD32" i="4" s="1"/>
  <c r="CI32" i="4"/>
  <c r="CE32" i="4" s="1"/>
  <c r="CJ32" i="4"/>
  <c r="BG32" i="4" s="1"/>
  <c r="CK32" i="4"/>
  <c r="CL32" i="4"/>
  <c r="CM32" i="4"/>
  <c r="V32" i="4" s="1"/>
  <c r="CN32" i="4"/>
  <c r="BK32" i="4" s="1"/>
  <c r="CO32" i="4"/>
  <c r="X32" i="4" s="1"/>
  <c r="CP32" i="4"/>
  <c r="BM32" i="4" s="1"/>
  <c r="CQ32" i="4"/>
  <c r="AF32" i="4" s="1"/>
  <c r="CR32" i="4"/>
  <c r="BO32" i="4" s="1"/>
  <c r="CS32" i="4"/>
  <c r="CT32" i="4"/>
  <c r="BQ32" i="4" s="1"/>
  <c r="CU32" i="4"/>
  <c r="AP32" i="4" s="1"/>
  <c r="CV32" i="4"/>
  <c r="BS32" i="4" s="1"/>
  <c r="CW32" i="4"/>
  <c r="CX32" i="4"/>
  <c r="BU32" i="4" s="1"/>
  <c r="AZ33" i="4"/>
  <c r="CG33" i="4"/>
  <c r="CC33" i="4" s="1"/>
  <c r="CH33" i="4"/>
  <c r="CD33" i="4" s="1"/>
  <c r="CI33" i="4"/>
  <c r="CE33" i="4" s="1"/>
  <c r="CJ33" i="4"/>
  <c r="CK33" i="4"/>
  <c r="CL33" i="4"/>
  <c r="O33" i="4" s="1"/>
  <c r="CM33" i="4"/>
  <c r="BJ33" i="4" s="1"/>
  <c r="CN33" i="4"/>
  <c r="CO33" i="4"/>
  <c r="CP33" i="4"/>
  <c r="AE33" i="4" s="1"/>
  <c r="CQ33" i="4"/>
  <c r="BN33" i="4" s="1"/>
  <c r="CR33" i="4"/>
  <c r="AG33" i="4" s="1"/>
  <c r="CS33" i="4"/>
  <c r="CT33" i="4"/>
  <c r="AO33" i="4" s="1"/>
  <c r="CU33" i="4"/>
  <c r="BR33" i="4" s="1"/>
  <c r="CV33" i="4"/>
  <c r="AW33" i="4" s="1"/>
  <c r="CW33" i="4"/>
  <c r="CX33" i="4"/>
  <c r="AY33" i="4" s="1"/>
  <c r="DS33" i="4"/>
  <c r="AY34" i="4"/>
  <c r="BJ34" i="4"/>
  <c r="BR34" i="4"/>
  <c r="CE34" i="4"/>
  <c r="CG34" i="4"/>
  <c r="CC34" i="4" s="1"/>
  <c r="CH34" i="4"/>
  <c r="CD34" i="4" s="1"/>
  <c r="CI34" i="4"/>
  <c r="CJ34" i="4"/>
  <c r="CK34" i="4"/>
  <c r="BH34" i="4" s="1"/>
  <c r="CL34" i="4"/>
  <c r="CM34" i="4"/>
  <c r="V34" i="4" s="1"/>
  <c r="CN34" i="4"/>
  <c r="CO34" i="4"/>
  <c r="BL34" i="4" s="1"/>
  <c r="CP34" i="4"/>
  <c r="CQ34" i="4"/>
  <c r="BN34" i="4" s="1"/>
  <c r="CR34" i="4"/>
  <c r="CS34" i="4"/>
  <c r="BP34" i="4" s="1"/>
  <c r="CT34" i="4"/>
  <c r="AO34" i="4" s="1"/>
  <c r="CU34" i="4"/>
  <c r="AP34" i="4" s="1"/>
  <c r="CV34" i="4"/>
  <c r="CW34" i="4"/>
  <c r="BT34" i="4" s="1"/>
  <c r="CX34" i="4"/>
  <c r="BU34" i="4" s="1"/>
  <c r="N35" i="4"/>
  <c r="BH35" i="4"/>
  <c r="BI35" i="4"/>
  <c r="BP35" i="4"/>
  <c r="CC35" i="4"/>
  <c r="CG35" i="4"/>
  <c r="CH35" i="4"/>
  <c r="CD35" i="4" s="1"/>
  <c r="CI35" i="4"/>
  <c r="CE35" i="4" s="1"/>
  <c r="CJ35" i="4"/>
  <c r="BG35" i="4" s="1"/>
  <c r="CK35" i="4"/>
  <c r="CL35" i="4"/>
  <c r="O35" i="4" s="1"/>
  <c r="CM35" i="4"/>
  <c r="V35" i="4" s="1"/>
  <c r="CN35" i="4"/>
  <c r="BK35" i="4" s="1"/>
  <c r="CO35" i="4"/>
  <c r="X35" i="4" s="1"/>
  <c r="CP35" i="4"/>
  <c r="BM35" i="4" s="1"/>
  <c r="CQ35" i="4"/>
  <c r="AF35" i="4" s="1"/>
  <c r="CR35" i="4"/>
  <c r="BO35" i="4" s="1"/>
  <c r="CS35" i="4"/>
  <c r="AN35" i="4" s="1"/>
  <c r="CT35" i="4"/>
  <c r="AO35" i="4" s="1"/>
  <c r="CU35" i="4"/>
  <c r="AP35" i="4" s="1"/>
  <c r="CV35" i="4"/>
  <c r="BS35" i="4" s="1"/>
  <c r="CW35" i="4"/>
  <c r="BT35" i="4" s="1"/>
  <c r="CX35" i="4"/>
  <c r="BU35" i="4" s="1"/>
  <c r="CZ35" i="4"/>
  <c r="BX35" i="4" s="1"/>
  <c r="AZ36" i="4"/>
  <c r="CG36" i="4"/>
  <c r="CC36" i="4" s="1"/>
  <c r="CH36" i="4"/>
  <c r="CD36" i="4" s="1"/>
  <c r="CI36" i="4"/>
  <c r="CE36" i="4" s="1"/>
  <c r="CJ36" i="4"/>
  <c r="M36" i="4" s="1"/>
  <c r="CK36" i="4"/>
  <c r="CL36" i="4"/>
  <c r="O36" i="4" s="1"/>
  <c r="CM36" i="4"/>
  <c r="V36" i="4" s="1"/>
  <c r="CN36" i="4"/>
  <c r="W36" i="4" s="1"/>
  <c r="CO36" i="4"/>
  <c r="X36" i="4" s="1"/>
  <c r="CP36" i="4"/>
  <c r="AE36" i="4" s="1"/>
  <c r="CQ36" i="4"/>
  <c r="AF36" i="4" s="1"/>
  <c r="CR36" i="4"/>
  <c r="AG36" i="4" s="1"/>
  <c r="CS36" i="4"/>
  <c r="CT36" i="4"/>
  <c r="AO36" i="4" s="1"/>
  <c r="CU36" i="4"/>
  <c r="AP36" i="4" s="1"/>
  <c r="CV36" i="4"/>
  <c r="AW36" i="4" s="1"/>
  <c r="CW36" i="4"/>
  <c r="AX36" i="4" s="1"/>
  <c r="CX36" i="4"/>
  <c r="AY36" i="4" s="1"/>
  <c r="DS36" i="4"/>
  <c r="CG37" i="4"/>
  <c r="CC37" i="4" s="1"/>
  <c r="CH37" i="4"/>
  <c r="CD37" i="4" s="1"/>
  <c r="CI37" i="4"/>
  <c r="CE37" i="4" s="1"/>
  <c r="CJ37" i="4"/>
  <c r="BG37" i="4" s="1"/>
  <c r="CK37" i="4"/>
  <c r="BH37" i="4" s="1"/>
  <c r="CL37" i="4"/>
  <c r="BI37" i="4" s="1"/>
  <c r="CM37" i="4"/>
  <c r="V37" i="4" s="1"/>
  <c r="CN37" i="4"/>
  <c r="BK37" i="4" s="1"/>
  <c r="CO37" i="4"/>
  <c r="BL37" i="4" s="1"/>
  <c r="CP37" i="4"/>
  <c r="BM37" i="4" s="1"/>
  <c r="CQ37" i="4"/>
  <c r="AF37" i="4" s="1"/>
  <c r="CR37" i="4"/>
  <c r="BO37" i="4" s="1"/>
  <c r="CS37" i="4"/>
  <c r="BP37" i="4" s="1"/>
  <c r="CT37" i="4"/>
  <c r="BQ37" i="4" s="1"/>
  <c r="CU37" i="4"/>
  <c r="AP37" i="4" s="1"/>
  <c r="CV37" i="4"/>
  <c r="BS37" i="4" s="1"/>
  <c r="CW37" i="4"/>
  <c r="BT37" i="4" s="1"/>
  <c r="CX37" i="4"/>
  <c r="BU37" i="4" s="1"/>
  <c r="CG38" i="4"/>
  <c r="CC38" i="4" s="1"/>
  <c r="CH38" i="4"/>
  <c r="CD38" i="4" s="1"/>
  <c r="CI38" i="4"/>
  <c r="CE38" i="4" s="1"/>
  <c r="CJ38" i="4"/>
  <c r="BG38" i="4" s="1"/>
  <c r="CK38" i="4"/>
  <c r="CL38" i="4"/>
  <c r="O38" i="4" s="1"/>
  <c r="CM38" i="4"/>
  <c r="BJ38" i="4" s="1"/>
  <c r="CN38" i="4"/>
  <c r="BK38" i="4" s="1"/>
  <c r="CO38" i="4"/>
  <c r="BL38" i="4" s="1"/>
  <c r="CP38" i="4"/>
  <c r="AE38" i="4" s="1"/>
  <c r="CQ38" i="4"/>
  <c r="BN38" i="4" s="1"/>
  <c r="CR38" i="4"/>
  <c r="BO38" i="4" s="1"/>
  <c r="CS38" i="4"/>
  <c r="BP38" i="4" s="1"/>
  <c r="CT38" i="4"/>
  <c r="AO38" i="4" s="1"/>
  <c r="CU38" i="4"/>
  <c r="BR38" i="4" s="1"/>
  <c r="CV38" i="4"/>
  <c r="BS38" i="4" s="1"/>
  <c r="CW38" i="4"/>
  <c r="BT38" i="4" s="1"/>
  <c r="CX38" i="4"/>
  <c r="AY38" i="4" s="1"/>
  <c r="AZ39" i="4"/>
  <c r="CG39" i="4"/>
  <c r="CC39" i="4" s="1"/>
  <c r="CH39" i="4"/>
  <c r="CD39" i="4" s="1"/>
  <c r="CI39" i="4"/>
  <c r="CE39" i="4" s="1"/>
  <c r="CJ39" i="4"/>
  <c r="M39" i="4" s="1"/>
  <c r="CK39" i="4"/>
  <c r="CL39" i="4"/>
  <c r="BI39" i="4" s="1"/>
  <c r="CM39" i="4"/>
  <c r="V39" i="4" s="1"/>
  <c r="CN39" i="4"/>
  <c r="W39" i="4" s="1"/>
  <c r="CO39" i="4"/>
  <c r="X39" i="4" s="1"/>
  <c r="CP39" i="4"/>
  <c r="BM39" i="4" s="1"/>
  <c r="CQ39" i="4"/>
  <c r="AF39" i="4" s="1"/>
  <c r="CR39" i="4"/>
  <c r="AG39" i="4" s="1"/>
  <c r="CS39" i="4"/>
  <c r="CT39" i="4"/>
  <c r="BQ39" i="4" s="1"/>
  <c r="CU39" i="4"/>
  <c r="AP39" i="4" s="1"/>
  <c r="CV39" i="4"/>
  <c r="AW39" i="4" s="1"/>
  <c r="CW39" i="4"/>
  <c r="AX39" i="4" s="1"/>
  <c r="CX39" i="4"/>
  <c r="BU39" i="4" s="1"/>
  <c r="DS39" i="4"/>
  <c r="N40" i="4"/>
  <c r="BI40" i="4"/>
  <c r="CG40" i="4"/>
  <c r="CC40" i="4" s="1"/>
  <c r="CH40" i="4"/>
  <c r="CD40" i="4" s="1"/>
  <c r="CI40" i="4"/>
  <c r="CE40" i="4" s="1"/>
  <c r="CJ40" i="4"/>
  <c r="BG40" i="4" s="1"/>
  <c r="CK40" i="4"/>
  <c r="BH40" i="4" s="1"/>
  <c r="CL40" i="4"/>
  <c r="O40" i="4" s="1"/>
  <c r="CM40" i="4"/>
  <c r="V40" i="4" s="1"/>
  <c r="CN40" i="4"/>
  <c r="BK40" i="4" s="1"/>
  <c r="CO40" i="4"/>
  <c r="BL40" i="4" s="1"/>
  <c r="CP40" i="4"/>
  <c r="BM40" i="4" s="1"/>
  <c r="CQ40" i="4"/>
  <c r="AF40" i="4" s="1"/>
  <c r="CR40" i="4"/>
  <c r="BO40" i="4" s="1"/>
  <c r="CS40" i="4"/>
  <c r="BP40" i="4" s="1"/>
  <c r="CT40" i="4"/>
  <c r="BQ40" i="4" s="1"/>
  <c r="CU40" i="4"/>
  <c r="AP40" i="4" s="1"/>
  <c r="CV40" i="4"/>
  <c r="BS40" i="4" s="1"/>
  <c r="CW40" i="4"/>
  <c r="BT40" i="4" s="1"/>
  <c r="CX40" i="4"/>
  <c r="BU40" i="4" s="1"/>
  <c r="CY40" i="4"/>
  <c r="W41" i="4"/>
  <c r="AG41" i="4"/>
  <c r="AW41" i="4"/>
  <c r="CG41" i="4"/>
  <c r="CC41" i="4" s="1"/>
  <c r="CH41" i="4"/>
  <c r="CD41" i="4" s="1"/>
  <c r="CI41" i="4"/>
  <c r="CE41" i="4" s="1"/>
  <c r="CJ41" i="4"/>
  <c r="BG41" i="4" s="1"/>
  <c r="CK41" i="4"/>
  <c r="CL41" i="4"/>
  <c r="O41" i="4" s="1"/>
  <c r="CM41" i="4"/>
  <c r="BJ41" i="4" s="1"/>
  <c r="CN41" i="4"/>
  <c r="BK41" i="4" s="1"/>
  <c r="CO41" i="4"/>
  <c r="BL41" i="4" s="1"/>
  <c r="CP41" i="4"/>
  <c r="AE41" i="4" s="1"/>
  <c r="CQ41" i="4"/>
  <c r="BN41" i="4" s="1"/>
  <c r="CR41" i="4"/>
  <c r="BO41" i="4" s="1"/>
  <c r="CS41" i="4"/>
  <c r="BP41" i="4" s="1"/>
  <c r="CT41" i="4"/>
  <c r="AO41" i="4" s="1"/>
  <c r="CU41" i="4"/>
  <c r="BR41" i="4" s="1"/>
  <c r="CV41" i="4"/>
  <c r="BS41" i="4" s="1"/>
  <c r="CW41" i="4"/>
  <c r="BT41" i="4" s="1"/>
  <c r="CX41" i="4"/>
  <c r="AY41" i="4" s="1"/>
  <c r="AZ42" i="4"/>
  <c r="BC39" i="4" s="1"/>
  <c r="CC42" i="4"/>
  <c r="CG42" i="4"/>
  <c r="CH42" i="4"/>
  <c r="CD42" i="4" s="1"/>
  <c r="CI42" i="4"/>
  <c r="CE42" i="4" s="1"/>
  <c r="CJ42" i="4"/>
  <c r="M42" i="4" s="1"/>
  <c r="CK42" i="4"/>
  <c r="CL42" i="4"/>
  <c r="CM42" i="4"/>
  <c r="V42" i="4" s="1"/>
  <c r="CN42" i="4"/>
  <c r="W42" i="4" s="1"/>
  <c r="CO42" i="4"/>
  <c r="CP42" i="4"/>
  <c r="CQ42" i="4"/>
  <c r="AF42" i="4" s="1"/>
  <c r="CR42" i="4"/>
  <c r="AG42" i="4" s="1"/>
  <c r="CS42" i="4"/>
  <c r="CT42" i="4"/>
  <c r="CU42" i="4"/>
  <c r="AP42" i="4" s="1"/>
  <c r="CV42" i="4"/>
  <c r="AW42" i="4" s="1"/>
  <c r="CW42" i="4"/>
  <c r="CX42" i="4"/>
  <c r="DS42" i="4"/>
  <c r="CD43" i="4"/>
  <c r="CG43" i="4"/>
  <c r="CC43" i="4" s="1"/>
  <c r="CH43" i="4"/>
  <c r="CI43" i="4"/>
  <c r="CE43" i="4" s="1"/>
  <c r="CJ43" i="4"/>
  <c r="CK43" i="4"/>
  <c r="BH43" i="4" s="1"/>
  <c r="CL43" i="4"/>
  <c r="BI43" i="4" s="1"/>
  <c r="CM43" i="4"/>
  <c r="V43" i="4" s="1"/>
  <c r="CN43" i="4"/>
  <c r="CO43" i="4"/>
  <c r="BL43" i="4" s="1"/>
  <c r="CP43" i="4"/>
  <c r="AE43" i="4" s="1"/>
  <c r="CQ43" i="4"/>
  <c r="AF43" i="4" s="1"/>
  <c r="CR43" i="4"/>
  <c r="CS43" i="4"/>
  <c r="BP43" i="4" s="1"/>
  <c r="CT43" i="4"/>
  <c r="BQ43" i="4" s="1"/>
  <c r="CU43" i="4"/>
  <c r="AP43" i="4" s="1"/>
  <c r="CV43" i="4"/>
  <c r="CW43" i="4"/>
  <c r="BT43" i="4" s="1"/>
  <c r="CX43" i="4"/>
  <c r="AY43" i="4" s="1"/>
  <c r="AE44" i="4"/>
  <c r="AY44" i="4"/>
  <c r="BN44" i="4"/>
  <c r="CE44" i="4"/>
  <c r="CG44" i="4"/>
  <c r="CC44" i="4" s="1"/>
  <c r="CH44" i="4"/>
  <c r="CD44" i="4" s="1"/>
  <c r="CI44" i="4"/>
  <c r="CJ44" i="4"/>
  <c r="M44" i="4" s="1"/>
  <c r="CK44" i="4"/>
  <c r="BH44" i="4" s="1"/>
  <c r="CL44" i="4"/>
  <c r="BI44" i="4" s="1"/>
  <c r="CM44" i="4"/>
  <c r="BJ44" i="4" s="1"/>
  <c r="CN44" i="4"/>
  <c r="W44" i="4" s="1"/>
  <c r="CO44" i="4"/>
  <c r="BL44" i="4" s="1"/>
  <c r="CP44" i="4"/>
  <c r="BM44" i="4" s="1"/>
  <c r="CQ44" i="4"/>
  <c r="AF44" i="4" s="1"/>
  <c r="CR44" i="4"/>
  <c r="AG44" i="4" s="1"/>
  <c r="CS44" i="4"/>
  <c r="BP44" i="4" s="1"/>
  <c r="CT44" i="4"/>
  <c r="BQ44" i="4" s="1"/>
  <c r="CU44" i="4"/>
  <c r="BR44" i="4" s="1"/>
  <c r="CV44" i="4"/>
  <c r="AW44" i="4" s="1"/>
  <c r="CW44" i="4"/>
  <c r="BT44" i="4" s="1"/>
  <c r="CX44" i="4"/>
  <c r="BU44" i="4" s="1"/>
  <c r="DH34" i="5" l="1"/>
  <c r="CB34" i="5" s="1"/>
  <c r="DF35" i="5"/>
  <c r="BZ35" i="5" s="1"/>
  <c r="DF11" i="5"/>
  <c r="BZ11" i="5" s="1"/>
  <c r="DH6" i="5"/>
  <c r="CB6" i="5" s="1"/>
  <c r="DG43" i="5"/>
  <c r="CA43" i="5" s="1"/>
  <c r="DH12" i="5"/>
  <c r="CB12" i="5" s="1"/>
  <c r="DG13" i="5"/>
  <c r="CA13" i="5" s="1"/>
  <c r="DF10" i="5"/>
  <c r="BZ10" i="5" s="1"/>
  <c r="DF8" i="5"/>
  <c r="BZ8" i="5" s="1"/>
  <c r="DG42" i="5"/>
  <c r="CA42" i="5" s="1"/>
  <c r="DF38" i="5"/>
  <c r="BZ38" i="5" s="1"/>
  <c r="DH28" i="5"/>
  <c r="CB28" i="5" s="1"/>
  <c r="DG19" i="5"/>
  <c r="CA19" i="5" s="1"/>
  <c r="DH17" i="5"/>
  <c r="CB17" i="5" s="1"/>
  <c r="DG17" i="5"/>
  <c r="CA17" i="5" s="1"/>
  <c r="DF16" i="5"/>
  <c r="BZ16" i="5" s="1"/>
  <c r="DF39" i="5"/>
  <c r="BZ39" i="5" s="1"/>
  <c r="DG34" i="5"/>
  <c r="CA34" i="5" s="1"/>
  <c r="DH13" i="5"/>
  <c r="CB13" i="5" s="1"/>
  <c r="DG38" i="5"/>
  <c r="CA38" i="5" s="1"/>
  <c r="DF33" i="5"/>
  <c r="BZ33" i="5" s="1"/>
  <c r="DF9" i="5"/>
  <c r="BZ9" i="5" s="1"/>
  <c r="DH8" i="5"/>
  <c r="CB8" i="5" s="1"/>
  <c r="DH29" i="5"/>
  <c r="CB29" i="5" s="1"/>
  <c r="DH15" i="5"/>
  <c r="CB15" i="5" s="1"/>
  <c r="DG15" i="5"/>
  <c r="CA15" i="5" s="1"/>
  <c r="DH21" i="5"/>
  <c r="CB21" i="5" s="1"/>
  <c r="DF41" i="5"/>
  <c r="BZ41" i="5" s="1"/>
  <c r="DG35" i="5"/>
  <c r="CA35" i="5" s="1"/>
  <c r="DH19" i="5"/>
  <c r="CB19" i="5" s="1"/>
  <c r="DG28" i="5"/>
  <c r="CA28" i="5" s="1"/>
  <c r="DG10" i="5"/>
  <c r="CA10" i="5" s="1"/>
  <c r="DG12" i="5"/>
  <c r="CA12" i="5" s="1"/>
  <c r="DH11" i="5"/>
  <c r="CB11" i="5" s="1"/>
  <c r="DH43" i="5"/>
  <c r="CB43" i="5" s="1"/>
  <c r="DF6" i="5"/>
  <c r="BZ6" i="5" s="1"/>
  <c r="DH27" i="5"/>
  <c r="CB27" i="5" s="1"/>
  <c r="DH16" i="5"/>
  <c r="CB16" i="5" s="1"/>
  <c r="DG16" i="5"/>
  <c r="CA16" i="5" s="1"/>
  <c r="M31" i="4"/>
  <c r="CY31" i="4"/>
  <c r="BW31" i="4" s="1"/>
  <c r="BK14" i="4"/>
  <c r="W14" i="4"/>
  <c r="CY6" i="4"/>
  <c r="BP6" i="4"/>
  <c r="DL39" i="4"/>
  <c r="DL40" i="4" s="1"/>
  <c r="CZ39" i="4"/>
  <c r="BX39" i="4" s="1"/>
  <c r="CZ38" i="4"/>
  <c r="BX38" i="4" s="1"/>
  <c r="DL36" i="4"/>
  <c r="DL37" i="4" s="1"/>
  <c r="CZ36" i="4"/>
  <c r="AE34" i="4"/>
  <c r="BM34" i="4"/>
  <c r="DA34" i="4"/>
  <c r="BY34" i="4" s="1"/>
  <c r="BQ34" i="4"/>
  <c r="O34" i="4"/>
  <c r="W33" i="4"/>
  <c r="BK33" i="4"/>
  <c r="M33" i="4"/>
  <c r="BG33" i="4"/>
  <c r="BS33" i="4"/>
  <c r="AW21" i="4"/>
  <c r="BS21" i="4"/>
  <c r="W21" i="4"/>
  <c r="BK21" i="4"/>
  <c r="BS20" i="4"/>
  <c r="AW20" i="4"/>
  <c r="BK20" i="4"/>
  <c r="W20" i="4"/>
  <c r="AG20" i="4"/>
  <c r="BT6" i="4"/>
  <c r="X43" i="4"/>
  <c r="AP27" i="4"/>
  <c r="BR27" i="4"/>
  <c r="AF27" i="4"/>
  <c r="BN27" i="4"/>
  <c r="N17" i="4"/>
  <c r="BH17" i="4"/>
  <c r="BO14" i="4"/>
  <c r="AG14" i="4"/>
  <c r="AX13" i="4"/>
  <c r="BT13" i="4"/>
  <c r="X13" i="4"/>
  <c r="BL13" i="4"/>
  <c r="BH13" i="4"/>
  <c r="BT8" i="4"/>
  <c r="AX8" i="4"/>
  <c r="BL8" i="4"/>
  <c r="X8" i="4"/>
  <c r="BH8" i="4"/>
  <c r="N8" i="4"/>
  <c r="X6" i="4"/>
  <c r="BL6" i="4"/>
  <c r="BK44" i="4"/>
  <c r="V44" i="4"/>
  <c r="BS42" i="4"/>
  <c r="BO42" i="4"/>
  <c r="CZ41" i="4"/>
  <c r="BX41" i="4" s="1"/>
  <c r="BG39" i="4"/>
  <c r="M38" i="4"/>
  <c r="BL35" i="4"/>
  <c r="BO33" i="4"/>
  <c r="BO21" i="4"/>
  <c r="BS19" i="4"/>
  <c r="AW19" i="4"/>
  <c r="BO19" i="4"/>
  <c r="AG19" i="4"/>
  <c r="BK19" i="4"/>
  <c r="W19" i="4"/>
  <c r="BG19" i="4"/>
  <c r="M19" i="4"/>
  <c r="CY19" i="4"/>
  <c r="BW19" i="4" s="1"/>
  <c r="BP17" i="4"/>
  <c r="AE16" i="4"/>
  <c r="CY16" i="4"/>
  <c r="DM15" i="4"/>
  <c r="DM16" i="4" s="1"/>
  <c r="BP13" i="4"/>
  <c r="AO12" i="4"/>
  <c r="BQ12" i="4"/>
  <c r="O12" i="4"/>
  <c r="DA12" i="4"/>
  <c r="BI12" i="4"/>
  <c r="AG7" i="4"/>
  <c r="BO7" i="4"/>
  <c r="BG42" i="4"/>
  <c r="DA32" i="4"/>
  <c r="BY32" i="4" s="1"/>
  <c r="O18" i="4"/>
  <c r="DA18" i="4"/>
  <c r="BY18" i="4" s="1"/>
  <c r="X17" i="4"/>
  <c r="BL17" i="4"/>
  <c r="BP8" i="4"/>
  <c r="CY8" i="4"/>
  <c r="BW8" i="4" s="1"/>
  <c r="AN8" i="4"/>
  <c r="BS44" i="4"/>
  <c r="AP44" i="4"/>
  <c r="AO44" i="4"/>
  <c r="O44" i="4"/>
  <c r="BR43" i="4"/>
  <c r="BO44" i="4"/>
  <c r="BG44" i="4"/>
  <c r="BJ43" i="4"/>
  <c r="BK42" i="4"/>
  <c r="M41" i="4"/>
  <c r="DA39" i="4"/>
  <c r="BY39" i="4" s="1"/>
  <c r="CY37" i="4"/>
  <c r="DA36" i="4"/>
  <c r="DA35" i="4"/>
  <c r="BY35" i="4" s="1"/>
  <c r="BJ35" i="4"/>
  <c r="BI34" i="4"/>
  <c r="DL30" i="4"/>
  <c r="DL31" i="4" s="1"/>
  <c r="CZ30" i="4"/>
  <c r="BG21" i="4"/>
  <c r="M20" i="4"/>
  <c r="CY9" i="4"/>
  <c r="BL32" i="4"/>
  <c r="BU31" i="4"/>
  <c r="BS29" i="4"/>
  <c r="DL27" i="4"/>
  <c r="DL28" i="4" s="1"/>
  <c r="AG28" i="4"/>
  <c r="BU23" i="4"/>
  <c r="BM23" i="4"/>
  <c r="AX23" i="4"/>
  <c r="X23" i="4"/>
  <c r="CZ22" i="4"/>
  <c r="BX22" i="4" s="1"/>
  <c r="BN22" i="4"/>
  <c r="AY22" i="4"/>
  <c r="AE22" i="4"/>
  <c r="BT21" i="4"/>
  <c r="BL21" i="4"/>
  <c r="AF20" i="4"/>
  <c r="BI19" i="4"/>
  <c r="CY17" i="4"/>
  <c r="BW17" i="4" s="1"/>
  <c r="BJ17" i="4"/>
  <c r="AP17" i="4"/>
  <c r="X16" i="4"/>
  <c r="CZ14" i="4"/>
  <c r="BX14" i="4" s="1"/>
  <c r="BL14" i="4"/>
  <c r="BO13" i="4"/>
  <c r="BG13" i="4"/>
  <c r="BJ12" i="4"/>
  <c r="AF12" i="4"/>
  <c r="BR11" i="4"/>
  <c r="BS10" i="4"/>
  <c r="BU9" i="4"/>
  <c r="BR7" i="4"/>
  <c r="AF7" i="4"/>
  <c r="DM33" i="4"/>
  <c r="DM34" i="4" s="1"/>
  <c r="DA33" i="4"/>
  <c r="DD34" i="4" s="1"/>
  <c r="W32" i="4"/>
  <c r="BQ31" i="4"/>
  <c r="DA30" i="4"/>
  <c r="DA29" i="4"/>
  <c r="BY29" i="4" s="1"/>
  <c r="W28" i="4"/>
  <c r="AW23" i="4"/>
  <c r="W23" i="4"/>
  <c r="AX22" i="4"/>
  <c r="X22" i="4"/>
  <c r="BT20" i="4"/>
  <c r="BL20" i="4"/>
  <c r="BU19" i="4"/>
  <c r="AX19" i="4"/>
  <c r="X19" i="4"/>
  <c r="DK18" i="4"/>
  <c r="DK19" i="4" s="1"/>
  <c r="DJ18" i="4"/>
  <c r="DJ19" i="4" s="1"/>
  <c r="CY18" i="4"/>
  <c r="BN18" i="4"/>
  <c r="W16" i="4"/>
  <c r="AO14" i="4"/>
  <c r="DM12" i="4"/>
  <c r="DM13" i="4" s="1"/>
  <c r="AO11" i="4"/>
  <c r="O11" i="4"/>
  <c r="AP10" i="4"/>
  <c r="V10" i="4"/>
  <c r="BQ9" i="4"/>
  <c r="BU8" i="4"/>
  <c r="AY7" i="4"/>
  <c r="AE7" i="4"/>
  <c r="BM6" i="4"/>
  <c r="AY6" i="4"/>
  <c r="CZ21" i="4"/>
  <c r="DC21" i="4" s="1"/>
  <c r="BH21" i="4"/>
  <c r="CZ19" i="4"/>
  <c r="BX19" i="4" s="1"/>
  <c r="BP14" i="4"/>
  <c r="BU43" i="4"/>
  <c r="BM43" i="4"/>
  <c r="AX43" i="4"/>
  <c r="AY42" i="4"/>
  <c r="BU42" i="4"/>
  <c r="AO42" i="4"/>
  <c r="BQ42" i="4"/>
  <c r="AE42" i="4"/>
  <c r="BM42" i="4"/>
  <c r="CY42" i="4"/>
  <c r="DK42" i="4"/>
  <c r="DK43" i="4" s="1"/>
  <c r="O42" i="4"/>
  <c r="BI42" i="4"/>
  <c r="BX36" i="4"/>
  <c r="CZ44" i="4"/>
  <c r="BX44" i="4" s="1"/>
  <c r="DA43" i="4"/>
  <c r="BY43" i="4" s="1"/>
  <c r="AO43" i="4"/>
  <c r="O43" i="4"/>
  <c r="DM42" i="4"/>
  <c r="DM43" i="4" s="1"/>
  <c r="AX42" i="4"/>
  <c r="BT42" i="4"/>
  <c r="DL42" i="4"/>
  <c r="DL43" i="4" s="1"/>
  <c r="AN42" i="4"/>
  <c r="BP42" i="4"/>
  <c r="X42" i="4"/>
  <c r="BL42" i="4"/>
  <c r="CZ42" i="4"/>
  <c r="DA44" i="4"/>
  <c r="BY44" i="4" s="1"/>
  <c r="AX44" i="4"/>
  <c r="AN44" i="4"/>
  <c r="X44" i="4"/>
  <c r="N44" i="4"/>
  <c r="CZ43" i="4"/>
  <c r="BX43" i="4" s="1"/>
  <c r="AW43" i="4"/>
  <c r="BS43" i="4"/>
  <c r="AG43" i="4"/>
  <c r="BO43" i="4"/>
  <c r="W43" i="4"/>
  <c r="BK43" i="4"/>
  <c r="M43" i="4"/>
  <c r="BG43" i="4"/>
  <c r="AN43" i="4"/>
  <c r="N43" i="4"/>
  <c r="DJ42" i="4"/>
  <c r="DJ43" i="4" s="1"/>
  <c r="BY33" i="4"/>
  <c r="CY44" i="4"/>
  <c r="CY43" i="4"/>
  <c r="BN43" i="4"/>
  <c r="DI42" i="4"/>
  <c r="DA42" i="4"/>
  <c r="CY41" i="4"/>
  <c r="BU41" i="4"/>
  <c r="BQ41" i="4"/>
  <c r="BM41" i="4"/>
  <c r="BI41" i="4"/>
  <c r="AX41" i="4"/>
  <c r="AN41" i="4"/>
  <c r="X41" i="4"/>
  <c r="N41" i="4"/>
  <c r="CZ40" i="4"/>
  <c r="BX40" i="4" s="1"/>
  <c r="BW40" i="4"/>
  <c r="BR40" i="4"/>
  <c r="BN40" i="4"/>
  <c r="BJ40" i="4"/>
  <c r="AY40" i="4"/>
  <c r="AO40" i="4"/>
  <c r="AE40" i="4"/>
  <c r="DJ39" i="4"/>
  <c r="DJ40" i="4" s="1"/>
  <c r="BT39" i="4"/>
  <c r="BP39" i="4"/>
  <c r="BL39" i="4"/>
  <c r="BH39" i="4"/>
  <c r="AY39" i="4"/>
  <c r="AO39" i="4"/>
  <c r="AE39" i="4"/>
  <c r="O39" i="4"/>
  <c r="CY38" i="4"/>
  <c r="BU38" i="4"/>
  <c r="BQ38" i="4"/>
  <c r="BM38" i="4"/>
  <c r="BI38" i="4"/>
  <c r="AX38" i="4"/>
  <c r="AN38" i="4"/>
  <c r="X38" i="4"/>
  <c r="N38" i="4"/>
  <c r="CZ37" i="4"/>
  <c r="BX37" i="4" s="1"/>
  <c r="BW37" i="4"/>
  <c r="BR37" i="4"/>
  <c r="BN37" i="4"/>
  <c r="BJ37" i="4"/>
  <c r="AY37" i="4"/>
  <c r="AO37" i="4"/>
  <c r="AE37" i="4"/>
  <c r="O37" i="4"/>
  <c r="DJ36" i="4"/>
  <c r="DJ37" i="4" s="1"/>
  <c r="BY36" i="4"/>
  <c r="BT36" i="4"/>
  <c r="BP36" i="4"/>
  <c r="BL36" i="4"/>
  <c r="BH36" i="4"/>
  <c r="AN36" i="4"/>
  <c r="N36" i="4"/>
  <c r="BQ35" i="4"/>
  <c r="AY35" i="4"/>
  <c r="W35" i="4"/>
  <c r="BX30" i="4"/>
  <c r="BH42" i="4"/>
  <c r="N42" i="4"/>
  <c r="BH41" i="4"/>
  <c r="AX40" i="4"/>
  <c r="AN40" i="4"/>
  <c r="X40" i="4"/>
  <c r="DM39" i="4"/>
  <c r="DM40" i="4" s="1"/>
  <c r="DI39" i="4"/>
  <c r="BS39" i="4"/>
  <c r="BO39" i="4"/>
  <c r="BK39" i="4"/>
  <c r="AN39" i="4"/>
  <c r="N39" i="4"/>
  <c r="BH38" i="4"/>
  <c r="AW38" i="4"/>
  <c r="AG38" i="4"/>
  <c r="W38" i="4"/>
  <c r="AX37" i="4"/>
  <c r="AN37" i="4"/>
  <c r="X37" i="4"/>
  <c r="N37" i="4"/>
  <c r="DM36" i="4"/>
  <c r="DM37" i="4" s="1"/>
  <c r="DI36" i="4"/>
  <c r="BS36" i="4"/>
  <c r="BO36" i="4"/>
  <c r="BK36" i="4"/>
  <c r="BG36" i="4"/>
  <c r="AX35" i="4"/>
  <c r="AG35" i="4"/>
  <c r="AX34" i="4"/>
  <c r="X34" i="4"/>
  <c r="DA41" i="4"/>
  <c r="BY41" i="4" s="1"/>
  <c r="AP41" i="4"/>
  <c r="AF41" i="4"/>
  <c r="V41" i="4"/>
  <c r="AW40" i="4"/>
  <c r="AG40" i="4"/>
  <c r="W40" i="4"/>
  <c r="M40" i="4"/>
  <c r="BR39" i="4"/>
  <c r="BN39" i="4"/>
  <c r="BJ39" i="4"/>
  <c r="DA38" i="4"/>
  <c r="BY38" i="4" s="1"/>
  <c r="AP38" i="4"/>
  <c r="AF38" i="4"/>
  <c r="V38" i="4"/>
  <c r="AW37" i="4"/>
  <c r="AG37" i="4"/>
  <c r="W37" i="4"/>
  <c r="M37" i="4"/>
  <c r="BR36" i="4"/>
  <c r="BN36" i="4"/>
  <c r="BJ36" i="4"/>
  <c r="BN35" i="4"/>
  <c r="AW35" i="4"/>
  <c r="AE35" i="4"/>
  <c r="CZ34" i="4"/>
  <c r="BX34" i="4" s="1"/>
  <c r="AW34" i="4"/>
  <c r="BS34" i="4"/>
  <c r="AG34" i="4"/>
  <c r="BO34" i="4"/>
  <c r="W34" i="4"/>
  <c r="BK34" i="4"/>
  <c r="M34" i="4"/>
  <c r="BG34" i="4"/>
  <c r="DI33" i="4"/>
  <c r="AX33" i="4"/>
  <c r="BT33" i="4"/>
  <c r="DL33" i="4"/>
  <c r="DL34" i="4" s="1"/>
  <c r="AN33" i="4"/>
  <c r="BP33" i="4"/>
  <c r="CY33" i="4"/>
  <c r="X33" i="4"/>
  <c r="BL33" i="4"/>
  <c r="DJ33" i="4"/>
  <c r="DJ34" i="4" s="1"/>
  <c r="CZ33" i="4"/>
  <c r="N33" i="4"/>
  <c r="BH33" i="4"/>
  <c r="DD30" i="4"/>
  <c r="BR42" i="4"/>
  <c r="BN42" i="4"/>
  <c r="BJ42" i="4"/>
  <c r="DA40" i="4"/>
  <c r="DK39" i="4"/>
  <c r="DK40" i="4" s="1"/>
  <c r="CY39" i="4"/>
  <c r="DA37" i="4"/>
  <c r="DK36" i="4"/>
  <c r="DK37" i="4" s="1"/>
  <c r="CY36" i="4"/>
  <c r="BU36" i="4"/>
  <c r="BQ36" i="4"/>
  <c r="BM36" i="4"/>
  <c r="BI36" i="4"/>
  <c r="CY35" i="4"/>
  <c r="BR35" i="4"/>
  <c r="M35" i="4"/>
  <c r="CY34" i="4"/>
  <c r="DK33" i="4"/>
  <c r="DK34" i="4" s="1"/>
  <c r="AF34" i="4"/>
  <c r="AN34" i="4"/>
  <c r="N34" i="4"/>
  <c r="BC33" i="4"/>
  <c r="BC45" i="4" s="1"/>
  <c r="BU33" i="4"/>
  <c r="BQ33" i="4"/>
  <c r="BM33" i="4"/>
  <c r="BI33" i="4"/>
  <c r="AP33" i="4"/>
  <c r="AF33" i="4"/>
  <c r="V33" i="4"/>
  <c r="CZ32" i="4"/>
  <c r="BX32" i="4" s="1"/>
  <c r="BR32" i="4"/>
  <c r="BN32" i="4"/>
  <c r="BJ32" i="4"/>
  <c r="AY32" i="4"/>
  <c r="AO32" i="4"/>
  <c r="AE32" i="4"/>
  <c r="O32" i="4"/>
  <c r="DA31" i="4"/>
  <c r="BS31" i="4"/>
  <c r="BO31" i="4"/>
  <c r="BK31" i="4"/>
  <c r="BG31" i="4"/>
  <c r="AP31" i="4"/>
  <c r="AF31" i="4"/>
  <c r="V31" i="4"/>
  <c r="DK30" i="4"/>
  <c r="DK31" i="4" s="1"/>
  <c r="CY30" i="4"/>
  <c r="BU30" i="4"/>
  <c r="BQ30" i="4"/>
  <c r="BM30" i="4"/>
  <c r="BI30" i="4"/>
  <c r="CY29" i="4"/>
  <c r="BU29" i="4"/>
  <c r="BQ29" i="4"/>
  <c r="BM29" i="4"/>
  <c r="BH29" i="4"/>
  <c r="AP29" i="4"/>
  <c r="CY28" i="4"/>
  <c r="BR28" i="4"/>
  <c r="AP28" i="4"/>
  <c r="BN28" i="4"/>
  <c r="AF28" i="4"/>
  <c r="BJ28" i="4"/>
  <c r="V28" i="4"/>
  <c r="BT28" i="4"/>
  <c r="BL28" i="4"/>
  <c r="CZ27" i="4"/>
  <c r="DJ27" i="4"/>
  <c r="DJ28" i="4" s="1"/>
  <c r="X27" i="4"/>
  <c r="BW23" i="4"/>
  <c r="BR23" i="4"/>
  <c r="AP23" i="4"/>
  <c r="BN23" i="4"/>
  <c r="AF23" i="4"/>
  <c r="BJ23" i="4"/>
  <c r="V23" i="4"/>
  <c r="CY32" i="4"/>
  <c r="BI32" i="4"/>
  <c r="CZ31" i="4"/>
  <c r="BX31" i="4" s="1"/>
  <c r="DJ30" i="4"/>
  <c r="DJ31" i="4" s="1"/>
  <c r="BY30" i="4"/>
  <c r="BT30" i="4"/>
  <c r="BP30" i="4"/>
  <c r="BL30" i="4"/>
  <c r="BH30" i="4"/>
  <c r="AN30" i="4"/>
  <c r="N30" i="4"/>
  <c r="BT29" i="4"/>
  <c r="BP29" i="4"/>
  <c r="BL29" i="4"/>
  <c r="BQ28" i="4"/>
  <c r="BI28" i="4"/>
  <c r="DM27" i="4"/>
  <c r="DM28" i="4" s="1"/>
  <c r="N27" i="4"/>
  <c r="AW32" i="4"/>
  <c r="AG32" i="4"/>
  <c r="AX31" i="4"/>
  <c r="AN31" i="4"/>
  <c r="X31" i="4"/>
  <c r="N31" i="4"/>
  <c r="DM30" i="4"/>
  <c r="DM31" i="4" s="1"/>
  <c r="DI30" i="4"/>
  <c r="V29" i="4"/>
  <c r="CZ28" i="4"/>
  <c r="BX28" i="4" s="1"/>
  <c r="BP28" i="4"/>
  <c r="BH28" i="4"/>
  <c r="AN28" i="4"/>
  <c r="N28" i="4"/>
  <c r="AX27" i="4"/>
  <c r="CZ23" i="4"/>
  <c r="BW18" i="4"/>
  <c r="BR30" i="4"/>
  <c r="BN30" i="4"/>
  <c r="BJ30" i="4"/>
  <c r="CZ29" i="4"/>
  <c r="BX29" i="4" s="1"/>
  <c r="BN29" i="4"/>
  <c r="O29" i="4"/>
  <c r="DA28" i="4"/>
  <c r="BY28" i="4" s="1"/>
  <c r="BU28" i="4"/>
  <c r="BM28" i="4"/>
  <c r="DI27" i="4"/>
  <c r="DA27" i="4"/>
  <c r="DK27" i="4"/>
  <c r="DK28" i="4" s="1"/>
  <c r="AG27" i="4"/>
  <c r="CY27" i="4"/>
  <c r="AN27" i="4"/>
  <c r="DL21" i="4"/>
  <c r="DL22" i="4" s="1"/>
  <c r="DC22" i="4"/>
  <c r="DJ21" i="4"/>
  <c r="DJ22" i="4" s="1"/>
  <c r="DM18" i="4"/>
  <c r="DM19" i="4" s="1"/>
  <c r="DI18" i="4"/>
  <c r="AX18" i="4"/>
  <c r="AN18" i="4"/>
  <c r="X18" i="4"/>
  <c r="N18" i="4"/>
  <c r="BT17" i="4"/>
  <c r="BR16" i="4"/>
  <c r="BM16" i="4"/>
  <c r="AO16" i="4"/>
  <c r="DL15" i="4"/>
  <c r="DL16" i="4" s="1"/>
  <c r="CY15" i="4"/>
  <c r="BY15" i="4"/>
  <c r="BS15" i="4"/>
  <c r="AW15" i="4"/>
  <c r="BM13" i="4"/>
  <c r="DL12" i="4"/>
  <c r="DL13" i="4" s="1"/>
  <c r="AX12" i="4"/>
  <c r="BT12" i="4"/>
  <c r="BP12" i="4"/>
  <c r="AN12" i="4"/>
  <c r="BS12" i="4"/>
  <c r="AW12" i="4"/>
  <c r="N12" i="4"/>
  <c r="BW9" i="4"/>
  <c r="AP9" i="4"/>
  <c r="BR9" i="4"/>
  <c r="DL9" i="4"/>
  <c r="DL10" i="4" s="1"/>
  <c r="DK9" i="4"/>
  <c r="DK10" i="4" s="1"/>
  <c r="AF9" i="4"/>
  <c r="BN9" i="4"/>
  <c r="CZ9" i="4"/>
  <c r="DJ9" i="4"/>
  <c r="DJ10" i="4" s="1"/>
  <c r="V9" i="4"/>
  <c r="BJ9" i="4"/>
  <c r="M27" i="4"/>
  <c r="CY22" i="4"/>
  <c r="DM21" i="4"/>
  <c r="DM22" i="4" s="1"/>
  <c r="DI21" i="4"/>
  <c r="DA21" i="4"/>
  <c r="DA20" i="4"/>
  <c r="BY20" i="4" s="1"/>
  <c r="BH19" i="4"/>
  <c r="DL18" i="4"/>
  <c r="DL19" i="4" s="1"/>
  <c r="CZ18" i="4"/>
  <c r="AG18" i="4"/>
  <c r="W18" i="4"/>
  <c r="M18" i="4"/>
  <c r="DA17" i="4"/>
  <c r="BY17" i="4" s="1"/>
  <c r="BW16" i="4"/>
  <c r="AY16" i="4"/>
  <c r="AN16" i="4"/>
  <c r="DJ15" i="4"/>
  <c r="DJ16" i="4" s="1"/>
  <c r="CZ15" i="4"/>
  <c r="BG15" i="4"/>
  <c r="M15" i="4"/>
  <c r="AY14" i="4"/>
  <c r="CZ13" i="4"/>
  <c r="BX13" i="4" s="1"/>
  <c r="BQ13" i="4"/>
  <c r="DI12" i="4"/>
  <c r="BY12" i="4"/>
  <c r="AG12" i="4"/>
  <c r="DK12" i="4"/>
  <c r="DK13" i="4" s="1"/>
  <c r="CY12" i="4"/>
  <c r="BG12" i="4"/>
  <c r="M12" i="4"/>
  <c r="BT11" i="4"/>
  <c r="AX11" i="4"/>
  <c r="BP11" i="4"/>
  <c r="AN11" i="4"/>
  <c r="BL11" i="4"/>
  <c r="X11" i="4"/>
  <c r="BH11" i="4"/>
  <c r="N11" i="4"/>
  <c r="CZ11" i="4"/>
  <c r="BX11" i="4" s="1"/>
  <c r="AX10" i="4"/>
  <c r="BT10" i="4"/>
  <c r="AN10" i="4"/>
  <c r="BP10" i="4"/>
  <c r="X10" i="4"/>
  <c r="BL10" i="4"/>
  <c r="N10" i="4"/>
  <c r="CZ10" i="4"/>
  <c r="BX10" i="4" s="1"/>
  <c r="BH10" i="4"/>
  <c r="BU27" i="4"/>
  <c r="BQ27" i="4"/>
  <c r="BM27" i="4"/>
  <c r="BI27" i="4"/>
  <c r="V27" i="4"/>
  <c r="DA23" i="4"/>
  <c r="BY23" i="4" s="1"/>
  <c r="AW22" i="4"/>
  <c r="AG22" i="4"/>
  <c r="W22" i="4"/>
  <c r="M22" i="4"/>
  <c r="BR21" i="4"/>
  <c r="BN21" i="4"/>
  <c r="BJ21" i="4"/>
  <c r="CZ20" i="4"/>
  <c r="BX20" i="4" s="1"/>
  <c r="AY20" i="4"/>
  <c r="AO20" i="4"/>
  <c r="AE20" i="4"/>
  <c r="O20" i="4"/>
  <c r="DA19" i="4"/>
  <c r="BY19" i="4" s="1"/>
  <c r="AP19" i="4"/>
  <c r="AF19" i="4"/>
  <c r="V19" i="4"/>
  <c r="BU18" i="4"/>
  <c r="BQ18" i="4"/>
  <c r="BM18" i="4"/>
  <c r="BI18" i="4"/>
  <c r="CZ17" i="4"/>
  <c r="BX17" i="4" s="1"/>
  <c r="AY17" i="4"/>
  <c r="AO17" i="4"/>
  <c r="AE17" i="4"/>
  <c r="O17" i="4"/>
  <c r="DA16" i="4"/>
  <c r="BJ16" i="4"/>
  <c r="AX16" i="4"/>
  <c r="AG16" i="4"/>
  <c r="O16" i="4"/>
  <c r="DI15" i="4"/>
  <c r="AY15" i="4"/>
  <c r="BU15" i="4"/>
  <c r="AO15" i="4"/>
  <c r="BQ15" i="4"/>
  <c r="AE15" i="4"/>
  <c r="BM15" i="4"/>
  <c r="DK15" i="4"/>
  <c r="DK16" i="4" s="1"/>
  <c r="O15" i="4"/>
  <c r="BI15" i="4"/>
  <c r="BP15" i="4"/>
  <c r="BK15" i="4"/>
  <c r="BT14" i="4"/>
  <c r="AW14" i="4"/>
  <c r="O14" i="4"/>
  <c r="DA13" i="4"/>
  <c r="BU13" i="4"/>
  <c r="CZ12" i="4"/>
  <c r="BK12" i="4"/>
  <c r="AW11" i="4"/>
  <c r="BS11" i="4"/>
  <c r="AG11" i="4"/>
  <c r="BO11" i="4"/>
  <c r="W11" i="4"/>
  <c r="BK11" i="4"/>
  <c r="M11" i="4"/>
  <c r="CY11" i="4"/>
  <c r="BG11" i="4"/>
  <c r="AP8" i="4"/>
  <c r="BR8" i="4"/>
  <c r="AF8" i="4"/>
  <c r="BN8" i="4"/>
  <c r="CZ8" i="4"/>
  <c r="BX8" i="4" s="1"/>
  <c r="V8" i="4"/>
  <c r="BJ8" i="4"/>
  <c r="DA22" i="4"/>
  <c r="BY22" i="4" s="1"/>
  <c r="DK21" i="4"/>
  <c r="DK22" i="4" s="1"/>
  <c r="CY21" i="4"/>
  <c r="BU21" i="4"/>
  <c r="BQ21" i="4"/>
  <c r="BM21" i="4"/>
  <c r="BI21" i="4"/>
  <c r="CY20" i="4"/>
  <c r="CZ16" i="4"/>
  <c r="BX16" i="4" s="1"/>
  <c r="BN16" i="4"/>
  <c r="AW16" i="4"/>
  <c r="BT15" i="4"/>
  <c r="BO15" i="4"/>
  <c r="DA14" i="4"/>
  <c r="BY14" i="4" s="1"/>
  <c r="CY14" i="4"/>
  <c r="BH14" i="4"/>
  <c r="AE14" i="4"/>
  <c r="M14" i="4"/>
  <c r="CY13" i="4"/>
  <c r="BR13" i="4"/>
  <c r="AP13" i="4"/>
  <c r="BN13" i="4"/>
  <c r="AF13" i="4"/>
  <c r="BJ13" i="4"/>
  <c r="V13" i="4"/>
  <c r="BI13" i="4"/>
  <c r="BO12" i="4"/>
  <c r="X12" i="4"/>
  <c r="DA11" i="4"/>
  <c r="BY11" i="4" s="1"/>
  <c r="DK6" i="4"/>
  <c r="DK7" i="4" s="1"/>
  <c r="BU10" i="4"/>
  <c r="AY10" i="4"/>
  <c r="BQ10" i="4"/>
  <c r="AO10" i="4"/>
  <c r="BM10" i="4"/>
  <c r="CY10" i="4"/>
  <c r="DB10" i="4" s="1"/>
  <c r="AE10" i="4"/>
  <c r="BI10" i="4"/>
  <c r="O10" i="4"/>
  <c r="AW9" i="4"/>
  <c r="BS9" i="4"/>
  <c r="DM9" i="4"/>
  <c r="DM10" i="4" s="1"/>
  <c r="AG9" i="4"/>
  <c r="BO9" i="4"/>
  <c r="W9" i="4"/>
  <c r="BK9" i="4"/>
  <c r="M9" i="4"/>
  <c r="BG9" i="4"/>
  <c r="DI9" i="4"/>
  <c r="BS8" i="4"/>
  <c r="AW8" i="4"/>
  <c r="BO8" i="4"/>
  <c r="DA8" i="4"/>
  <c r="BY8" i="4" s="1"/>
  <c r="AG8" i="4"/>
  <c r="BK8" i="4"/>
  <c r="W8" i="4"/>
  <c r="BG8" i="4"/>
  <c r="M8" i="4"/>
  <c r="DJ6" i="4"/>
  <c r="DJ7" i="4" s="1"/>
  <c r="BC6" i="4"/>
  <c r="BC24" i="4" s="1"/>
  <c r="BC48" i="4" s="1"/>
  <c r="AF6" i="4"/>
  <c r="BT7" i="4"/>
  <c r="AX7" i="4"/>
  <c r="BP7" i="4"/>
  <c r="AN7" i="4"/>
  <c r="BL7" i="4"/>
  <c r="X7" i="4"/>
  <c r="BH7" i="4"/>
  <c r="N7" i="4"/>
  <c r="BW6" i="4"/>
  <c r="DA9" i="4"/>
  <c r="DA7" i="4"/>
  <c r="BY7" i="4" s="1"/>
  <c r="M7" i="4"/>
  <c r="CY7" i="4"/>
  <c r="DM6" i="4"/>
  <c r="DM7" i="4" s="1"/>
  <c r="DA6" i="4"/>
  <c r="DI6" i="4"/>
  <c r="BQ6" i="4"/>
  <c r="BI6" i="4"/>
  <c r="AP6" i="4"/>
  <c r="V6" i="4"/>
  <c r="DJ12" i="4"/>
  <c r="DJ13" i="4" s="1"/>
  <c r="DA10" i="4"/>
  <c r="BY10" i="4" s="1"/>
  <c r="CZ7" i="4"/>
  <c r="BX7" i="4" s="1"/>
  <c r="BS7" i="4"/>
  <c r="BK7" i="4"/>
  <c r="DL6" i="4"/>
  <c r="DL7" i="4" s="1"/>
  <c r="CZ6" i="4"/>
  <c r="DE6" i="4" s="1"/>
  <c r="O6" i="4"/>
  <c r="BT9" i="4"/>
  <c r="BP9" i="4"/>
  <c r="BL9" i="4"/>
  <c r="BH9" i="4"/>
  <c r="BS6" i="4"/>
  <c r="BO6" i="4"/>
  <c r="BK6" i="4"/>
  <c r="BG6" i="4"/>
  <c r="AN6" i="4"/>
  <c r="N6" i="4"/>
  <c r="AK6" i="3"/>
  <c r="AZ6" i="3"/>
  <c r="BB6" i="3"/>
  <c r="AX6" i="3" s="1"/>
  <c r="BC6" i="3"/>
  <c r="AY6" i="3" s="1"/>
  <c r="BD6" i="3"/>
  <c r="BE6" i="3"/>
  <c r="BF6" i="3"/>
  <c r="BU6" i="3" s="1"/>
  <c r="BG6" i="3"/>
  <c r="BH6" i="3"/>
  <c r="BI6" i="3"/>
  <c r="BJ6" i="3"/>
  <c r="BV6" i="3" s="1"/>
  <c r="BK6" i="3"/>
  <c r="BL6" i="3"/>
  <c r="BM6" i="3"/>
  <c r="BN6" i="3"/>
  <c r="BO6" i="3"/>
  <c r="BP6" i="3"/>
  <c r="BQ6" i="3"/>
  <c r="BR6" i="3"/>
  <c r="BS6" i="3"/>
  <c r="CH6" i="3"/>
  <c r="CH7" i="3" s="1"/>
  <c r="CM6" i="3"/>
  <c r="AZ7" i="3"/>
  <c r="BB7" i="3"/>
  <c r="AX7" i="3" s="1"/>
  <c r="BC7" i="3"/>
  <c r="AY7" i="3" s="1"/>
  <c r="BD7" i="3"/>
  <c r="BE7" i="3"/>
  <c r="BF7" i="3"/>
  <c r="BG7" i="3"/>
  <c r="BH7" i="3"/>
  <c r="BI7" i="3"/>
  <c r="BJ7" i="3"/>
  <c r="BV7" i="3" s="1"/>
  <c r="AT7" i="3" s="1"/>
  <c r="BK7" i="3"/>
  <c r="BL7" i="3"/>
  <c r="BM7" i="3"/>
  <c r="BN7" i="3"/>
  <c r="CG6" i="3" s="1"/>
  <c r="CG7" i="3" s="1"/>
  <c r="BO7" i="3"/>
  <c r="BP7" i="3"/>
  <c r="BQ7" i="3"/>
  <c r="BR7" i="3"/>
  <c r="BS7" i="3"/>
  <c r="AX8" i="3"/>
  <c r="BB8" i="3"/>
  <c r="BC8" i="3"/>
  <c r="AY8" i="3" s="1"/>
  <c r="BD8" i="3"/>
  <c r="AZ8" i="3" s="1"/>
  <c r="BE8" i="3"/>
  <c r="BF8" i="3"/>
  <c r="BG8" i="3"/>
  <c r="BH8" i="3"/>
  <c r="BI8" i="3"/>
  <c r="BJ8" i="3"/>
  <c r="BK8" i="3"/>
  <c r="BT8" i="3" s="1"/>
  <c r="AR8" i="3" s="1"/>
  <c r="BL8" i="3"/>
  <c r="BM8" i="3"/>
  <c r="BN8" i="3"/>
  <c r="BO8" i="3"/>
  <c r="BP8" i="3"/>
  <c r="BQ8" i="3"/>
  <c r="BR8" i="3"/>
  <c r="BS8" i="3"/>
  <c r="BV8" i="3"/>
  <c r="AT8" i="3" s="1"/>
  <c r="AK9" i="3"/>
  <c r="AY9" i="3"/>
  <c r="AZ9" i="3"/>
  <c r="BB9" i="3"/>
  <c r="AX9" i="3" s="1"/>
  <c r="BC9" i="3"/>
  <c r="BD9" i="3"/>
  <c r="BE9" i="3"/>
  <c r="BF9" i="3"/>
  <c r="BG9" i="3"/>
  <c r="BH9" i="3"/>
  <c r="BI9" i="3"/>
  <c r="BU9" i="3" s="1"/>
  <c r="BJ9" i="3"/>
  <c r="BK9" i="3"/>
  <c r="BL9" i="3"/>
  <c r="BM9" i="3"/>
  <c r="BV9" i="3" s="1"/>
  <c r="BN9" i="3"/>
  <c r="BO9" i="3"/>
  <c r="BP9" i="3"/>
  <c r="BQ9" i="3"/>
  <c r="BR9" i="3"/>
  <c r="BS9" i="3"/>
  <c r="CM9" i="3"/>
  <c r="AY10" i="3"/>
  <c r="AZ10" i="3"/>
  <c r="BB10" i="3"/>
  <c r="AX10" i="3" s="1"/>
  <c r="BC10" i="3"/>
  <c r="BD10" i="3"/>
  <c r="BE10" i="3"/>
  <c r="BF10" i="3"/>
  <c r="BG10" i="3"/>
  <c r="BH10" i="3"/>
  <c r="BI10" i="3"/>
  <c r="BJ10" i="3"/>
  <c r="BK10" i="3"/>
  <c r="BL10" i="3"/>
  <c r="BM10" i="3"/>
  <c r="BV10" i="3" s="1"/>
  <c r="AT10" i="3" s="1"/>
  <c r="BN10" i="3"/>
  <c r="BO10" i="3"/>
  <c r="BP10" i="3"/>
  <c r="BQ10" i="3"/>
  <c r="BR10" i="3"/>
  <c r="BS10" i="3"/>
  <c r="AZ11" i="3"/>
  <c r="BB11" i="3"/>
  <c r="AX11" i="3" s="1"/>
  <c r="BC11" i="3"/>
  <c r="AY11" i="3" s="1"/>
  <c r="BD11" i="3"/>
  <c r="BE11" i="3"/>
  <c r="BF11" i="3"/>
  <c r="BG11" i="3"/>
  <c r="BH11" i="3"/>
  <c r="BI11" i="3"/>
  <c r="BJ11" i="3"/>
  <c r="BV11" i="3" s="1"/>
  <c r="AT11" i="3" s="1"/>
  <c r="BK11" i="3"/>
  <c r="BL11" i="3"/>
  <c r="BM11" i="3"/>
  <c r="BN11" i="3"/>
  <c r="BO11" i="3"/>
  <c r="BP11" i="3"/>
  <c r="BQ11" i="3"/>
  <c r="BR11" i="3"/>
  <c r="BS11" i="3"/>
  <c r="BY11" i="3"/>
  <c r="AK12" i="3"/>
  <c r="AN12" i="3" s="1"/>
  <c r="BB12" i="3"/>
  <c r="AX12" i="3" s="1"/>
  <c r="BC12" i="3"/>
  <c r="AY12" i="3" s="1"/>
  <c r="BD12" i="3"/>
  <c r="AZ12" i="3" s="1"/>
  <c r="BE12" i="3"/>
  <c r="BF12" i="3"/>
  <c r="BG12" i="3"/>
  <c r="BH12" i="3"/>
  <c r="BI12" i="3"/>
  <c r="BJ12" i="3"/>
  <c r="BK12" i="3"/>
  <c r="BL12" i="3"/>
  <c r="BM12" i="3"/>
  <c r="BN12" i="3"/>
  <c r="CG12" i="3" s="1"/>
  <c r="CG13" i="3" s="1"/>
  <c r="BO12" i="3"/>
  <c r="BP12" i="3"/>
  <c r="BQ12" i="3"/>
  <c r="BR12" i="3"/>
  <c r="CH12" i="3" s="1"/>
  <c r="CH13" i="3" s="1"/>
  <c r="BS12" i="3"/>
  <c r="CM12" i="3"/>
  <c r="BB13" i="3"/>
  <c r="AX13" i="3" s="1"/>
  <c r="BC13" i="3"/>
  <c r="AY13" i="3" s="1"/>
  <c r="BD13" i="3"/>
  <c r="AZ13" i="3" s="1"/>
  <c r="BE13" i="3"/>
  <c r="BF13" i="3"/>
  <c r="BG13" i="3"/>
  <c r="BH13" i="3"/>
  <c r="BI13" i="3"/>
  <c r="BJ13" i="3"/>
  <c r="BK13" i="3"/>
  <c r="BT13" i="3" s="1"/>
  <c r="BL13" i="3"/>
  <c r="BM13" i="3"/>
  <c r="BN13" i="3"/>
  <c r="BO13" i="3"/>
  <c r="BP13" i="3"/>
  <c r="BQ13" i="3"/>
  <c r="BR13" i="3"/>
  <c r="BS13" i="3"/>
  <c r="AX14" i="3"/>
  <c r="AY14" i="3"/>
  <c r="BB14" i="3"/>
  <c r="BC14" i="3"/>
  <c r="BD14" i="3"/>
  <c r="AZ14" i="3" s="1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AR14" i="3" s="1"/>
  <c r="BV14" i="3"/>
  <c r="AT14" i="3" s="1"/>
  <c r="AK15" i="3"/>
  <c r="AY15" i="3"/>
  <c r="BB15" i="3"/>
  <c r="AX15" i="3" s="1"/>
  <c r="BC15" i="3"/>
  <c r="BD15" i="3"/>
  <c r="AZ15" i="3" s="1"/>
  <c r="BE15" i="3"/>
  <c r="BF15" i="3"/>
  <c r="BU15" i="3" s="1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CM15" i="3"/>
  <c r="AY16" i="3"/>
  <c r="AZ16" i="3"/>
  <c r="BB16" i="3"/>
  <c r="AX16" i="3" s="1"/>
  <c r="BC16" i="3"/>
  <c r="BD16" i="3"/>
  <c r="BE16" i="3"/>
  <c r="BF16" i="3"/>
  <c r="BG16" i="3"/>
  <c r="BH16" i="3"/>
  <c r="BI16" i="3"/>
  <c r="BJ16" i="3"/>
  <c r="BV16" i="3" s="1"/>
  <c r="AT16" i="3" s="1"/>
  <c r="BK16" i="3"/>
  <c r="BL16" i="3"/>
  <c r="BM16" i="3"/>
  <c r="BN16" i="3"/>
  <c r="BO16" i="3"/>
  <c r="BP16" i="3"/>
  <c r="BQ16" i="3"/>
  <c r="BR16" i="3"/>
  <c r="BS16" i="3"/>
  <c r="AX17" i="3"/>
  <c r="AZ17" i="3"/>
  <c r="BB17" i="3"/>
  <c r="BC17" i="3"/>
  <c r="AY17" i="3" s="1"/>
  <c r="BD17" i="3"/>
  <c r="BE17" i="3"/>
  <c r="BF17" i="3"/>
  <c r="BG17" i="3"/>
  <c r="BH17" i="3"/>
  <c r="BI17" i="3"/>
  <c r="BU17" i="3" s="1"/>
  <c r="AS17" i="3" s="1"/>
  <c r="BJ17" i="3"/>
  <c r="BK17" i="3"/>
  <c r="BL17" i="3"/>
  <c r="BM17" i="3"/>
  <c r="BV17" i="3" s="1"/>
  <c r="AT17" i="3" s="1"/>
  <c r="BN17" i="3"/>
  <c r="BO17" i="3"/>
  <c r="BP17" i="3"/>
  <c r="BQ17" i="3"/>
  <c r="BR17" i="3"/>
  <c r="BS17" i="3"/>
  <c r="AK18" i="3"/>
  <c r="AX18" i="3"/>
  <c r="BB18" i="3"/>
  <c r="BC18" i="3"/>
  <c r="AY18" i="3" s="1"/>
  <c r="BD18" i="3"/>
  <c r="AZ18" i="3" s="1"/>
  <c r="BE18" i="3"/>
  <c r="BF18" i="3"/>
  <c r="BG18" i="3"/>
  <c r="BV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CM18" i="3"/>
  <c r="BB19" i="3"/>
  <c r="AX19" i="3" s="1"/>
  <c r="BC19" i="3"/>
  <c r="AY19" i="3" s="1"/>
  <c r="BD19" i="3"/>
  <c r="AZ19" i="3" s="1"/>
  <c r="BE19" i="3"/>
  <c r="BF19" i="3"/>
  <c r="BG19" i="3"/>
  <c r="BH19" i="3"/>
  <c r="BI19" i="3"/>
  <c r="BJ19" i="3"/>
  <c r="BK19" i="3"/>
  <c r="BT19" i="3" s="1"/>
  <c r="BL19" i="3"/>
  <c r="BM19" i="3"/>
  <c r="BN19" i="3"/>
  <c r="BO19" i="3"/>
  <c r="BP19" i="3"/>
  <c r="BQ19" i="3"/>
  <c r="BR19" i="3"/>
  <c r="BS19" i="3"/>
  <c r="AY20" i="3"/>
  <c r="AZ20" i="3"/>
  <c r="BB20" i="3"/>
  <c r="AX20" i="3" s="1"/>
  <c r="BC20" i="3"/>
  <c r="BD20" i="3"/>
  <c r="BE20" i="3"/>
  <c r="BF20" i="3"/>
  <c r="BG20" i="3"/>
  <c r="BH20" i="3"/>
  <c r="BI20" i="3"/>
  <c r="BJ20" i="3"/>
  <c r="CE18" i="3" s="1"/>
  <c r="CE19" i="3" s="1"/>
  <c r="BK20" i="3"/>
  <c r="BL20" i="3"/>
  <c r="BM20" i="3"/>
  <c r="BN20" i="3"/>
  <c r="BO20" i="3"/>
  <c r="BP20" i="3"/>
  <c r="BQ20" i="3"/>
  <c r="BR20" i="3"/>
  <c r="BS20" i="3"/>
  <c r="BV20" i="3"/>
  <c r="AT20" i="3" s="1"/>
  <c r="AK21" i="3"/>
  <c r="AN18" i="3" s="1"/>
  <c r="AX21" i="3"/>
  <c r="AY21" i="3"/>
  <c r="BB21" i="3"/>
  <c r="BC21" i="3"/>
  <c r="BD21" i="3"/>
  <c r="AZ21" i="3" s="1"/>
  <c r="BE21" i="3"/>
  <c r="BF21" i="3"/>
  <c r="BG21" i="3"/>
  <c r="BH21" i="3"/>
  <c r="BI21" i="3"/>
  <c r="BJ21" i="3"/>
  <c r="BK21" i="3"/>
  <c r="BL21" i="3"/>
  <c r="CF21" i="3" s="1"/>
  <c r="CF22" i="3" s="1"/>
  <c r="BM21" i="3"/>
  <c r="BN21" i="3"/>
  <c r="BO21" i="3"/>
  <c r="BP21" i="3"/>
  <c r="BQ21" i="3"/>
  <c r="BR21" i="3"/>
  <c r="BS21" i="3"/>
  <c r="BT21" i="3"/>
  <c r="CM21" i="3"/>
  <c r="AX22" i="3"/>
  <c r="AY22" i="3"/>
  <c r="BB22" i="3"/>
  <c r="BC22" i="3"/>
  <c r="BD22" i="3"/>
  <c r="AZ22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AX23" i="3"/>
  <c r="AY23" i="3"/>
  <c r="AZ23" i="3"/>
  <c r="BB23" i="3"/>
  <c r="BC23" i="3"/>
  <c r="BD23" i="3"/>
  <c r="BE23" i="3"/>
  <c r="BF23" i="3"/>
  <c r="BG23" i="3"/>
  <c r="BV23" i="3" s="1"/>
  <c r="AT23" i="3" s="1"/>
  <c r="BH23" i="3"/>
  <c r="BI23" i="3"/>
  <c r="BU23" i="3" s="1"/>
  <c r="AS23" i="3" s="1"/>
  <c r="BJ23" i="3"/>
  <c r="BK23" i="3"/>
  <c r="BL23" i="3"/>
  <c r="BM23" i="3"/>
  <c r="BN23" i="3"/>
  <c r="BO23" i="3"/>
  <c r="BP23" i="3"/>
  <c r="BQ23" i="3"/>
  <c r="BR23" i="3"/>
  <c r="BS23" i="3"/>
  <c r="AK27" i="3"/>
  <c r="AX27" i="3"/>
  <c r="AY27" i="3"/>
  <c r="AZ27" i="3"/>
  <c r="BB27" i="3"/>
  <c r="BC27" i="3"/>
  <c r="BD27" i="3"/>
  <c r="BE27" i="3"/>
  <c r="BF27" i="3"/>
  <c r="BG27" i="3"/>
  <c r="BV27" i="3" s="1"/>
  <c r="AT27" i="3" s="1"/>
  <c r="BH27" i="3"/>
  <c r="BI27" i="3"/>
  <c r="BJ27" i="3"/>
  <c r="BK27" i="3"/>
  <c r="BL27" i="3"/>
  <c r="BM27" i="3"/>
  <c r="BN27" i="3"/>
  <c r="BO27" i="3"/>
  <c r="BP27" i="3"/>
  <c r="BQ27" i="3"/>
  <c r="BR27" i="3"/>
  <c r="BS27" i="3"/>
  <c r="BU27" i="3"/>
  <c r="CM27" i="3"/>
  <c r="AX28" i="3"/>
  <c r="AY28" i="3"/>
  <c r="AZ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CG27" i="3" s="1"/>
  <c r="CG28" i="3" s="1"/>
  <c r="BQ28" i="3"/>
  <c r="BR28" i="3"/>
  <c r="BS28" i="3"/>
  <c r="BT28" i="3"/>
  <c r="AY29" i="3"/>
  <c r="AZ29" i="3"/>
  <c r="BB29" i="3"/>
  <c r="AX29" i="3" s="1"/>
  <c r="BC29" i="3"/>
  <c r="BD29" i="3"/>
  <c r="BE29" i="3"/>
  <c r="BF29" i="3"/>
  <c r="BU29" i="3" s="1"/>
  <c r="AS29" i="3" s="1"/>
  <c r="BG29" i="3"/>
  <c r="BH29" i="3"/>
  <c r="BI29" i="3"/>
  <c r="BJ29" i="3"/>
  <c r="BV29" i="3" s="1"/>
  <c r="AT29" i="3" s="1"/>
  <c r="BK29" i="3"/>
  <c r="BL29" i="3"/>
  <c r="BM29" i="3"/>
  <c r="BN29" i="3"/>
  <c r="BO29" i="3"/>
  <c r="BP29" i="3"/>
  <c r="BQ29" i="3"/>
  <c r="BR29" i="3"/>
  <c r="BS29" i="3"/>
  <c r="AK30" i="3"/>
  <c r="AN27" i="3" s="1"/>
  <c r="AY30" i="3"/>
  <c r="BB30" i="3"/>
  <c r="AX30" i="3" s="1"/>
  <c r="BC30" i="3"/>
  <c r="BD30" i="3"/>
  <c r="AZ30" i="3" s="1"/>
  <c r="BE30" i="3"/>
  <c r="BF30" i="3"/>
  <c r="BG30" i="3"/>
  <c r="BH30" i="3"/>
  <c r="BI30" i="3"/>
  <c r="BJ30" i="3"/>
  <c r="CE30" i="3" s="1"/>
  <c r="CE31" i="3" s="1"/>
  <c r="BK30" i="3"/>
  <c r="BT30" i="3" s="1"/>
  <c r="BL30" i="3"/>
  <c r="BM30" i="3"/>
  <c r="BN30" i="3"/>
  <c r="BO30" i="3"/>
  <c r="BP30" i="3"/>
  <c r="BQ30" i="3"/>
  <c r="BR30" i="3"/>
  <c r="BS30" i="3"/>
  <c r="BV30" i="3" s="1"/>
  <c r="CM30" i="3"/>
  <c r="AY31" i="3"/>
  <c r="BB31" i="3"/>
  <c r="AX31" i="3" s="1"/>
  <c r="BC31" i="3"/>
  <c r="BD31" i="3"/>
  <c r="AZ31" i="3" s="1"/>
  <c r="BE31" i="3"/>
  <c r="BF31" i="3"/>
  <c r="BG31" i="3"/>
  <c r="BH31" i="3"/>
  <c r="BI31" i="3"/>
  <c r="BJ31" i="3"/>
  <c r="BV31" i="3" s="1"/>
  <c r="AT31" i="3" s="1"/>
  <c r="BK31" i="3"/>
  <c r="BL31" i="3"/>
  <c r="CF30" i="3" s="1"/>
  <c r="CF31" i="3" s="1"/>
  <c r="BM31" i="3"/>
  <c r="BN31" i="3"/>
  <c r="BT31" i="3" s="1"/>
  <c r="BO31" i="3"/>
  <c r="BP31" i="3"/>
  <c r="BQ31" i="3"/>
  <c r="BR31" i="3"/>
  <c r="BS31" i="3"/>
  <c r="AX32" i="3"/>
  <c r="AZ32" i="3"/>
  <c r="BB32" i="3"/>
  <c r="BC32" i="3"/>
  <c r="AY32" i="3" s="1"/>
  <c r="BD32" i="3"/>
  <c r="BE32" i="3"/>
  <c r="BT32" i="3" s="1"/>
  <c r="BF32" i="3"/>
  <c r="BG32" i="3"/>
  <c r="BH32" i="3"/>
  <c r="BI32" i="3"/>
  <c r="BJ32" i="3"/>
  <c r="BK32" i="3"/>
  <c r="BL32" i="3"/>
  <c r="BM32" i="3"/>
  <c r="BN32" i="3"/>
  <c r="BO32" i="3"/>
  <c r="BU32" i="3" s="1"/>
  <c r="AS32" i="3" s="1"/>
  <c r="BP32" i="3"/>
  <c r="BQ32" i="3"/>
  <c r="BR32" i="3"/>
  <c r="BS32" i="3"/>
  <c r="AK33" i="3"/>
  <c r="AY33" i="3"/>
  <c r="BB33" i="3"/>
  <c r="AX33" i="3" s="1"/>
  <c r="BC33" i="3"/>
  <c r="BD33" i="3"/>
  <c r="AZ33" i="3" s="1"/>
  <c r="BE33" i="3"/>
  <c r="BF33" i="3"/>
  <c r="BU33" i="3" s="1"/>
  <c r="BG33" i="3"/>
  <c r="BH33" i="3"/>
  <c r="CE33" i="3" s="1"/>
  <c r="CE34" i="3" s="1"/>
  <c r="BI33" i="3"/>
  <c r="BJ33" i="3"/>
  <c r="BK33" i="3"/>
  <c r="BL33" i="3"/>
  <c r="BM33" i="3"/>
  <c r="BN33" i="3"/>
  <c r="CG33" i="3" s="1"/>
  <c r="CG34" i="3" s="1"/>
  <c r="BO33" i="3"/>
  <c r="BP33" i="3"/>
  <c r="BV33" i="3" s="1"/>
  <c r="BQ33" i="3"/>
  <c r="BR33" i="3"/>
  <c r="BS33" i="3"/>
  <c r="BT33" i="3"/>
  <c r="AR33" i="3" s="1"/>
  <c r="CM33" i="3"/>
  <c r="AY34" i="3"/>
  <c r="BB34" i="3"/>
  <c r="AX34" i="3" s="1"/>
  <c r="BC34" i="3"/>
  <c r="BD34" i="3"/>
  <c r="AZ34" i="3" s="1"/>
  <c r="BE34" i="3"/>
  <c r="BF34" i="3"/>
  <c r="BG34" i="3"/>
  <c r="BH34" i="3"/>
  <c r="BI34" i="3"/>
  <c r="BJ34" i="3"/>
  <c r="BK34" i="3"/>
  <c r="BL34" i="3"/>
  <c r="CF33" i="3" s="1"/>
  <c r="CF34" i="3" s="1"/>
  <c r="BM34" i="3"/>
  <c r="BN34" i="3"/>
  <c r="BO34" i="3"/>
  <c r="BP34" i="3"/>
  <c r="BV34" i="3" s="1"/>
  <c r="AT34" i="3" s="1"/>
  <c r="BQ34" i="3"/>
  <c r="BR34" i="3"/>
  <c r="CH33" i="3" s="1"/>
  <c r="CH34" i="3" s="1"/>
  <c r="BS34" i="3"/>
  <c r="BT34" i="3"/>
  <c r="AR34" i="3" s="1"/>
  <c r="AX35" i="3"/>
  <c r="AZ35" i="3"/>
  <c r="BB35" i="3"/>
  <c r="BC35" i="3"/>
  <c r="AY35" i="3" s="1"/>
  <c r="BD35" i="3"/>
  <c r="BE35" i="3"/>
  <c r="BT35" i="3" s="1"/>
  <c r="BF35" i="3"/>
  <c r="BG35" i="3"/>
  <c r="BV35" i="3" s="1"/>
  <c r="AT35" i="3" s="1"/>
  <c r="BH35" i="3"/>
  <c r="BI35" i="3"/>
  <c r="BJ35" i="3"/>
  <c r="BK35" i="3"/>
  <c r="BL35" i="3"/>
  <c r="BM35" i="3"/>
  <c r="BN35" i="3"/>
  <c r="BO35" i="3"/>
  <c r="BU35" i="3" s="1"/>
  <c r="AS35" i="3" s="1"/>
  <c r="BP35" i="3"/>
  <c r="BQ35" i="3"/>
  <c r="BR35" i="3"/>
  <c r="BS35" i="3"/>
  <c r="AK36" i="3"/>
  <c r="AN33" i="3" s="1"/>
  <c r="AX36" i="3"/>
  <c r="AZ36" i="3"/>
  <c r="BB36" i="3"/>
  <c r="BC36" i="3"/>
  <c r="AY36" i="3" s="1"/>
  <c r="BD36" i="3"/>
  <c r="BE36" i="3"/>
  <c r="BF36" i="3"/>
  <c r="BG36" i="3"/>
  <c r="BV36" i="3" s="1"/>
  <c r="BH36" i="3"/>
  <c r="BI36" i="3"/>
  <c r="BJ36" i="3"/>
  <c r="BK36" i="3"/>
  <c r="BL36" i="3"/>
  <c r="BM36" i="3"/>
  <c r="BN36" i="3"/>
  <c r="BO36" i="3"/>
  <c r="BU36" i="3" s="1"/>
  <c r="BP36" i="3"/>
  <c r="BQ36" i="3"/>
  <c r="BR36" i="3"/>
  <c r="BS36" i="3"/>
  <c r="CM36" i="3"/>
  <c r="AX37" i="3"/>
  <c r="AZ37" i="3"/>
  <c r="BB37" i="3"/>
  <c r="BC37" i="3"/>
  <c r="AY37" i="3" s="1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Y38" i="3"/>
  <c r="BB38" i="3"/>
  <c r="AX38" i="3" s="1"/>
  <c r="BC38" i="3"/>
  <c r="BD38" i="3"/>
  <c r="AZ38" i="3" s="1"/>
  <c r="BE38" i="3"/>
  <c r="BF38" i="3"/>
  <c r="BG38" i="3"/>
  <c r="BH38" i="3"/>
  <c r="CE36" i="3" s="1"/>
  <c r="CE37" i="3" s="1"/>
  <c r="BI38" i="3"/>
  <c r="BJ38" i="3"/>
  <c r="BK38" i="3"/>
  <c r="BL38" i="3"/>
  <c r="BM38" i="3"/>
  <c r="BN38" i="3"/>
  <c r="BO38" i="3"/>
  <c r="BP38" i="3"/>
  <c r="BQ38" i="3"/>
  <c r="BR38" i="3"/>
  <c r="BS38" i="3"/>
  <c r="BT38" i="3"/>
  <c r="AR38" i="3" s="1"/>
  <c r="BV38" i="3"/>
  <c r="AT38" i="3" s="1"/>
  <c r="AK39" i="3"/>
  <c r="AX39" i="3"/>
  <c r="AZ39" i="3"/>
  <c r="BB39" i="3"/>
  <c r="BC39" i="3"/>
  <c r="AY39" i="3" s="1"/>
  <c r="BD39" i="3"/>
  <c r="BE39" i="3"/>
  <c r="BF39" i="3"/>
  <c r="BG39" i="3"/>
  <c r="BH39" i="3"/>
  <c r="BI39" i="3"/>
  <c r="CE39" i="3" s="1"/>
  <c r="CE40" i="3" s="1"/>
  <c r="BJ39" i="3"/>
  <c r="BK39" i="3"/>
  <c r="BL39" i="3"/>
  <c r="BM39" i="3"/>
  <c r="BN39" i="3"/>
  <c r="BO39" i="3"/>
  <c r="BU39" i="3" s="1"/>
  <c r="BP39" i="3"/>
  <c r="BQ39" i="3"/>
  <c r="BR39" i="3"/>
  <c r="BS39" i="3"/>
  <c r="CH39" i="3" s="1"/>
  <c r="CH40" i="3" s="1"/>
  <c r="CM39" i="3"/>
  <c r="AX40" i="3"/>
  <c r="AZ40" i="3"/>
  <c r="BB40" i="3"/>
  <c r="BC40" i="3"/>
  <c r="AY40" i="3" s="1"/>
  <c r="BD40" i="3"/>
  <c r="BE40" i="3"/>
  <c r="BF40" i="3"/>
  <c r="BG40" i="3"/>
  <c r="BV40" i="3" s="1"/>
  <c r="AT40" i="3" s="1"/>
  <c r="BH40" i="3"/>
  <c r="BI40" i="3"/>
  <c r="BJ40" i="3"/>
  <c r="BK40" i="3"/>
  <c r="BT40" i="3" s="1"/>
  <c r="BL40" i="3"/>
  <c r="BM40" i="3"/>
  <c r="BN40" i="3"/>
  <c r="BO40" i="3"/>
  <c r="BP40" i="3"/>
  <c r="BQ40" i="3"/>
  <c r="BR40" i="3"/>
  <c r="BS40" i="3"/>
  <c r="AY41" i="3"/>
  <c r="BB41" i="3"/>
  <c r="AX41" i="3" s="1"/>
  <c r="BC41" i="3"/>
  <c r="BD41" i="3"/>
  <c r="AZ41" i="3" s="1"/>
  <c r="BE41" i="3"/>
  <c r="BF41" i="3"/>
  <c r="BG41" i="3"/>
  <c r="BH41" i="3"/>
  <c r="BI41" i="3"/>
  <c r="BJ41" i="3"/>
  <c r="BK41" i="3"/>
  <c r="BL41" i="3"/>
  <c r="BU41" i="3" s="1"/>
  <c r="AS41" i="3" s="1"/>
  <c r="BM41" i="3"/>
  <c r="BV41" i="3" s="1"/>
  <c r="AT41" i="3" s="1"/>
  <c r="BN41" i="3"/>
  <c r="BO41" i="3"/>
  <c r="BP41" i="3"/>
  <c r="BQ41" i="3"/>
  <c r="BR41" i="3"/>
  <c r="BS41" i="3"/>
  <c r="BT41" i="3"/>
  <c r="BZ41" i="3" s="1"/>
  <c r="AK42" i="3"/>
  <c r="BB42" i="3"/>
  <c r="AX42" i="3" s="1"/>
  <c r="BC42" i="3"/>
  <c r="AY42" i="3" s="1"/>
  <c r="BD42" i="3"/>
  <c r="AZ42" i="3" s="1"/>
  <c r="BE42" i="3"/>
  <c r="BF42" i="3"/>
  <c r="BU42" i="3" s="1"/>
  <c r="BG42" i="3"/>
  <c r="BH42" i="3"/>
  <c r="BI42" i="3"/>
  <c r="BJ42" i="3"/>
  <c r="CE42" i="3" s="1"/>
  <c r="CE43" i="3" s="1"/>
  <c r="BK42" i="3"/>
  <c r="BL42" i="3"/>
  <c r="BM42" i="3"/>
  <c r="BN42" i="3"/>
  <c r="BT42" i="3" s="1"/>
  <c r="BO42" i="3"/>
  <c r="BP42" i="3"/>
  <c r="BQ42" i="3"/>
  <c r="BR42" i="3"/>
  <c r="BS42" i="3"/>
  <c r="BV42" i="3"/>
  <c r="BY44" i="3" s="1"/>
  <c r="CM42" i="3"/>
  <c r="BB43" i="3"/>
  <c r="AX43" i="3" s="1"/>
  <c r="BC43" i="3"/>
  <c r="AY43" i="3" s="1"/>
  <c r="BD43" i="3"/>
  <c r="AZ43" i="3" s="1"/>
  <c r="BE43" i="3"/>
  <c r="BF43" i="3"/>
  <c r="BG43" i="3"/>
  <c r="BH43" i="3"/>
  <c r="BI43" i="3"/>
  <c r="BJ43" i="3"/>
  <c r="BK43" i="3"/>
  <c r="CF42" i="3" s="1"/>
  <c r="CF43" i="3" s="1"/>
  <c r="BL43" i="3"/>
  <c r="BM43" i="3"/>
  <c r="BN43" i="3"/>
  <c r="BT43" i="3" s="1"/>
  <c r="BO43" i="3"/>
  <c r="BP43" i="3"/>
  <c r="BQ43" i="3"/>
  <c r="BR43" i="3"/>
  <c r="CH42" i="3" s="1"/>
  <c r="CH43" i="3" s="1"/>
  <c r="BS43" i="3"/>
  <c r="BV43" i="3"/>
  <c r="AT43" i="3" s="1"/>
  <c r="AX44" i="3"/>
  <c r="BB44" i="3"/>
  <c r="BC44" i="3"/>
  <c r="AY44" i="3" s="1"/>
  <c r="BD44" i="3"/>
  <c r="AZ44" i="3" s="1"/>
  <c r="BE44" i="3"/>
  <c r="BF44" i="3"/>
  <c r="BG44" i="3"/>
  <c r="BV44" i="3" s="1"/>
  <c r="AT44" i="3" s="1"/>
  <c r="BH44" i="3"/>
  <c r="BI44" i="3"/>
  <c r="BJ44" i="3"/>
  <c r="BK44" i="3"/>
  <c r="BT44" i="3" s="1"/>
  <c r="BL44" i="3"/>
  <c r="BU44" i="3" s="1"/>
  <c r="AS44" i="3" s="1"/>
  <c r="BM44" i="3"/>
  <c r="BN44" i="3"/>
  <c r="BO44" i="3"/>
  <c r="BP44" i="3"/>
  <c r="BQ44" i="3"/>
  <c r="BR44" i="3"/>
  <c r="BS44" i="3"/>
  <c r="DC37" i="4" l="1"/>
  <c r="DD19" i="4"/>
  <c r="DD20" i="4"/>
  <c r="BX21" i="4"/>
  <c r="DB18" i="4"/>
  <c r="DD39" i="4"/>
  <c r="DD33" i="4"/>
  <c r="DH33" i="4" s="1"/>
  <c r="CB33" i="4" s="1"/>
  <c r="DE18" i="4"/>
  <c r="DF18" i="4" s="1"/>
  <c r="BZ18" i="4" s="1"/>
  <c r="DD35" i="4"/>
  <c r="DC40" i="4"/>
  <c r="DD18" i="4"/>
  <c r="DH18" i="4" s="1"/>
  <c r="CB18" i="4" s="1"/>
  <c r="DB20" i="4"/>
  <c r="BW7" i="4"/>
  <c r="DE7" i="4"/>
  <c r="DB8" i="4"/>
  <c r="DN9" i="4"/>
  <c r="DI10" i="4"/>
  <c r="DN10" i="4" s="1"/>
  <c r="BY13" i="4"/>
  <c r="DD14" i="4"/>
  <c r="DD12" i="4"/>
  <c r="DN15" i="4"/>
  <c r="DI16" i="4"/>
  <c r="DN16" i="4" s="1"/>
  <c r="DN12" i="4"/>
  <c r="DI13" i="4"/>
  <c r="DN13" i="4" s="1"/>
  <c r="DD23" i="4"/>
  <c r="DD21" i="4"/>
  <c r="BY21" i="4"/>
  <c r="DD22" i="4"/>
  <c r="BX9" i="4"/>
  <c r="DC10" i="4"/>
  <c r="DC11" i="4"/>
  <c r="DC9" i="4"/>
  <c r="DB15" i="4"/>
  <c r="BW15" i="4"/>
  <c r="DE15" i="4"/>
  <c r="DB16" i="4"/>
  <c r="DB17" i="4"/>
  <c r="BW29" i="4"/>
  <c r="DE29" i="4"/>
  <c r="DE34" i="4"/>
  <c r="DH34" i="4" s="1"/>
  <c r="CB34" i="4" s="1"/>
  <c r="BW34" i="4"/>
  <c r="BW36" i="4"/>
  <c r="DB37" i="4"/>
  <c r="DE36" i="4"/>
  <c r="DB38" i="4"/>
  <c r="DB36" i="4"/>
  <c r="BX33" i="4"/>
  <c r="DC33" i="4"/>
  <c r="DC35" i="4"/>
  <c r="DC34" i="4"/>
  <c r="BW33" i="4"/>
  <c r="DB34" i="4"/>
  <c r="DF34" i="4" s="1"/>
  <c r="BZ34" i="4" s="1"/>
  <c r="DB33" i="4"/>
  <c r="DE33" i="4"/>
  <c r="DB35" i="4"/>
  <c r="DI40" i="4"/>
  <c r="DN40" i="4" s="1"/>
  <c r="DN39" i="4"/>
  <c r="DC30" i="4"/>
  <c r="BW38" i="4"/>
  <c r="DE38" i="4"/>
  <c r="DE40" i="4"/>
  <c r="BW43" i="4"/>
  <c r="DE43" i="4"/>
  <c r="DG40" i="4"/>
  <c r="CA40" i="4" s="1"/>
  <c r="DN6" i="4"/>
  <c r="DI7" i="4"/>
  <c r="DN7" i="4" s="1"/>
  <c r="BW10" i="4"/>
  <c r="DE10" i="4"/>
  <c r="DF10" i="4" s="1"/>
  <c r="BZ10" i="4" s="1"/>
  <c r="DE11" i="4"/>
  <c r="BW11" i="4"/>
  <c r="DD17" i="4"/>
  <c r="BY16" i="4"/>
  <c r="DI22" i="4"/>
  <c r="DN22" i="4" s="1"/>
  <c r="DN21" i="4"/>
  <c r="DB9" i="4"/>
  <c r="DE16" i="4"/>
  <c r="DE23" i="4"/>
  <c r="DC27" i="4"/>
  <c r="BX27" i="4"/>
  <c r="DC28" i="4"/>
  <c r="DC29" i="4"/>
  <c r="BW30" i="4"/>
  <c r="DB31" i="4"/>
  <c r="DE30" i="4"/>
  <c r="DB32" i="4"/>
  <c r="DB30" i="4"/>
  <c r="DF30" i="4" s="1"/>
  <c r="BZ30" i="4" s="1"/>
  <c r="DD41" i="4"/>
  <c r="BY40" i="4"/>
  <c r="DD40" i="4"/>
  <c r="DH40" i="4" s="1"/>
  <c r="CB40" i="4" s="1"/>
  <c r="DH30" i="4"/>
  <c r="CB30" i="4" s="1"/>
  <c r="DI37" i="4"/>
  <c r="DN37" i="4" s="1"/>
  <c r="DN36" i="4"/>
  <c r="DC32" i="4"/>
  <c r="DD42" i="4"/>
  <c r="BY42" i="4"/>
  <c r="DD43" i="4"/>
  <c r="DD44" i="4"/>
  <c r="BW44" i="4"/>
  <c r="DE44" i="4"/>
  <c r="BX6" i="4"/>
  <c r="DC7" i="4"/>
  <c r="DC6" i="4"/>
  <c r="DG6" i="4" s="1"/>
  <c r="CA6" i="4" s="1"/>
  <c r="DC8" i="4"/>
  <c r="DD6" i="4"/>
  <c r="DH6" i="4" s="1"/>
  <c r="CB6" i="4" s="1"/>
  <c r="BY6" i="4"/>
  <c r="DD8" i="4"/>
  <c r="DD7" i="4"/>
  <c r="DB7" i="4"/>
  <c r="BW13" i="4"/>
  <c r="DE13" i="4"/>
  <c r="BW14" i="4"/>
  <c r="DE14" i="4"/>
  <c r="BW20" i="4"/>
  <c r="DE20" i="4"/>
  <c r="DB6" i="4"/>
  <c r="DF6" i="4" s="1"/>
  <c r="BZ6" i="4" s="1"/>
  <c r="DC14" i="4"/>
  <c r="DG14" i="4" s="1"/>
  <c r="CA14" i="4" s="1"/>
  <c r="DC12" i="4"/>
  <c r="BX12" i="4"/>
  <c r="DC13" i="4"/>
  <c r="DD13" i="4"/>
  <c r="DC15" i="4"/>
  <c r="DG15" i="4" s="1"/>
  <c r="CA15" i="4" s="1"/>
  <c r="DC17" i="4"/>
  <c r="BX15" i="4"/>
  <c r="DC16" i="4"/>
  <c r="DG16" i="4" s="1"/>
  <c r="CA16" i="4" s="1"/>
  <c r="DB11" i="4"/>
  <c r="DF11" i="4" s="1"/>
  <c r="BZ11" i="4" s="1"/>
  <c r="DN18" i="4"/>
  <c r="DI19" i="4"/>
  <c r="DN19" i="4" s="1"/>
  <c r="BY27" i="4"/>
  <c r="DD28" i="4"/>
  <c r="DH28" i="4" s="1"/>
  <c r="CB28" i="4" s="1"/>
  <c r="DD29" i="4"/>
  <c r="DD27" i="4"/>
  <c r="BX23" i="4"/>
  <c r="DC23" i="4"/>
  <c r="DG23" i="4" s="1"/>
  <c r="CA23" i="4" s="1"/>
  <c r="DN30" i="4"/>
  <c r="DI31" i="4"/>
  <c r="DN31" i="4" s="1"/>
  <c r="DD16" i="4"/>
  <c r="DH16" i="4" s="1"/>
  <c r="CB16" i="4" s="1"/>
  <c r="DE32" i="4"/>
  <c r="BW32" i="4"/>
  <c r="BW28" i="4"/>
  <c r="DE28" i="4"/>
  <c r="BY31" i="4"/>
  <c r="DD31" i="4"/>
  <c r="DD32" i="4"/>
  <c r="DD38" i="4"/>
  <c r="BY37" i="4"/>
  <c r="DD37" i="4"/>
  <c r="DN33" i="4"/>
  <c r="DI34" i="4"/>
  <c r="DN34" i="4" s="1"/>
  <c r="DC31" i="4"/>
  <c r="DI43" i="4"/>
  <c r="DN43" i="4" s="1"/>
  <c r="DN42" i="4"/>
  <c r="DD36" i="4"/>
  <c r="DH36" i="4" s="1"/>
  <c r="CB36" i="4" s="1"/>
  <c r="BX42" i="4"/>
  <c r="DC42" i="4"/>
  <c r="DC43" i="4"/>
  <c r="DC44" i="4"/>
  <c r="DG44" i="4" s="1"/>
  <c r="CA44" i="4" s="1"/>
  <c r="DC36" i="4"/>
  <c r="DC39" i="4"/>
  <c r="BW42" i="4"/>
  <c r="DB44" i="4"/>
  <c r="DF44" i="4" s="1"/>
  <c r="BZ44" i="4" s="1"/>
  <c r="DB43" i="4"/>
  <c r="DF43" i="4" s="1"/>
  <c r="BZ43" i="4" s="1"/>
  <c r="DB42" i="4"/>
  <c r="DE42" i="4"/>
  <c r="BY9" i="4"/>
  <c r="DD10" i="4"/>
  <c r="DH10" i="4" s="1"/>
  <c r="CB10" i="4" s="1"/>
  <c r="DD9" i="4"/>
  <c r="DD11" i="4"/>
  <c r="DH11" i="4" s="1"/>
  <c r="CB11" i="4" s="1"/>
  <c r="BW21" i="4"/>
  <c r="DB22" i="4"/>
  <c r="DE21" i="4"/>
  <c r="DG21" i="4" s="1"/>
  <c r="CA21" i="4" s="1"/>
  <c r="DB23" i="4"/>
  <c r="DB21" i="4"/>
  <c r="DF21" i="4" s="1"/>
  <c r="BZ21" i="4" s="1"/>
  <c r="DE8" i="4"/>
  <c r="DD15" i="4"/>
  <c r="DE19" i="4"/>
  <c r="DH19" i="4" s="1"/>
  <c r="CB19" i="4" s="1"/>
  <c r="DB12" i="4"/>
  <c r="DE12" i="4"/>
  <c r="BW12" i="4"/>
  <c r="DB14" i="4"/>
  <c r="DB13" i="4"/>
  <c r="DF13" i="4" s="1"/>
  <c r="BZ13" i="4" s="1"/>
  <c r="DC20" i="4"/>
  <c r="DC18" i="4"/>
  <c r="BX18" i="4"/>
  <c r="DC19" i="4"/>
  <c r="DG19" i="4" s="1"/>
  <c r="CA19" i="4" s="1"/>
  <c r="DE22" i="4"/>
  <c r="DG22" i="4" s="1"/>
  <c r="CA22" i="4" s="1"/>
  <c r="BW22" i="4"/>
  <c r="DE9" i="4"/>
  <c r="DB27" i="4"/>
  <c r="DF27" i="4" s="1"/>
  <c r="BZ27" i="4" s="1"/>
  <c r="BW27" i="4"/>
  <c r="DB28" i="4"/>
  <c r="DE27" i="4"/>
  <c r="DB29" i="4"/>
  <c r="DN27" i="4"/>
  <c r="DI28" i="4"/>
  <c r="DN28" i="4" s="1"/>
  <c r="DB19" i="4"/>
  <c r="DF19" i="4" s="1"/>
  <c r="BZ19" i="4" s="1"/>
  <c r="DE17" i="4"/>
  <c r="DE31" i="4"/>
  <c r="DE35" i="4"/>
  <c r="DH35" i="4" s="1"/>
  <c r="CB35" i="4" s="1"/>
  <c r="BW35" i="4"/>
  <c r="BW39" i="4"/>
  <c r="DB40" i="4"/>
  <c r="DF40" i="4" s="1"/>
  <c r="BZ40" i="4" s="1"/>
  <c r="DE39" i="4"/>
  <c r="DH39" i="4" s="1"/>
  <c r="CB39" i="4" s="1"/>
  <c r="DB41" i="4"/>
  <c r="DB39" i="4"/>
  <c r="DF39" i="4" s="1"/>
  <c r="BZ39" i="4" s="1"/>
  <c r="BW41" i="4"/>
  <c r="DE41" i="4"/>
  <c r="DE37" i="4"/>
  <c r="DG37" i="4" s="1"/>
  <c r="CA37" i="4" s="1"/>
  <c r="DC38" i="4"/>
  <c r="DC41" i="4"/>
  <c r="DG41" i="4" s="1"/>
  <c r="CA41" i="4" s="1"/>
  <c r="AR40" i="3"/>
  <c r="CC44" i="3"/>
  <c r="AW44" i="3" s="1"/>
  <c r="AR44" i="3"/>
  <c r="BZ44" i="3"/>
  <c r="AS39" i="3"/>
  <c r="AR42" i="3"/>
  <c r="BZ42" i="3"/>
  <c r="BW44" i="3"/>
  <c r="BW42" i="3"/>
  <c r="BW43" i="3"/>
  <c r="AR43" i="3"/>
  <c r="AS42" i="3"/>
  <c r="AT42" i="3"/>
  <c r="AR41" i="3"/>
  <c r="AN39" i="3"/>
  <c r="AN45" i="3" s="1"/>
  <c r="BV37" i="3"/>
  <c r="AT37" i="3" s="1"/>
  <c r="AS36" i="3"/>
  <c r="CF36" i="3"/>
  <c r="CF37" i="3" s="1"/>
  <c r="AT36" i="3"/>
  <c r="AS33" i="3"/>
  <c r="AR31" i="3"/>
  <c r="AS9" i="3"/>
  <c r="CD42" i="3"/>
  <c r="CG39" i="3"/>
  <c r="CG40" i="3" s="1"/>
  <c r="CF39" i="3"/>
  <c r="CF40" i="3" s="1"/>
  <c r="BV39" i="3"/>
  <c r="AR32" i="3"/>
  <c r="BY43" i="3"/>
  <c r="CG42" i="3"/>
  <c r="CG43" i="3" s="1"/>
  <c r="BY42" i="3"/>
  <c r="CC42" i="3" s="1"/>
  <c r="AW42" i="3" s="1"/>
  <c r="BZ38" i="3"/>
  <c r="BT37" i="3"/>
  <c r="CH36" i="3"/>
  <c r="CH37" i="3" s="1"/>
  <c r="CD36" i="3"/>
  <c r="AT33" i="3"/>
  <c r="BY35" i="3"/>
  <c r="BY33" i="3"/>
  <c r="BY34" i="3"/>
  <c r="CD39" i="3"/>
  <c r="BT39" i="3"/>
  <c r="BU38" i="3"/>
  <c r="AS38" i="3" s="1"/>
  <c r="AR35" i="3"/>
  <c r="BZ35" i="3"/>
  <c r="BW35" i="3"/>
  <c r="AT30" i="3"/>
  <c r="AR30" i="3"/>
  <c r="BW32" i="3"/>
  <c r="BW30" i="3"/>
  <c r="BW31" i="3"/>
  <c r="CG36" i="3"/>
  <c r="CG37" i="3" s="1"/>
  <c r="CD33" i="3"/>
  <c r="BZ33" i="3"/>
  <c r="CD30" i="3"/>
  <c r="AS27" i="3"/>
  <c r="CE27" i="3"/>
  <c r="CE28" i="3" s="1"/>
  <c r="AR21" i="3"/>
  <c r="CE21" i="3"/>
  <c r="CE22" i="3" s="1"/>
  <c r="CH18" i="3"/>
  <c r="CH19" i="3" s="1"/>
  <c r="CF18" i="3"/>
  <c r="CF19" i="3" s="1"/>
  <c r="AT18" i="3"/>
  <c r="AT6" i="3"/>
  <c r="BY8" i="3"/>
  <c r="BY6" i="3"/>
  <c r="BY7" i="3"/>
  <c r="AS6" i="3"/>
  <c r="BT36" i="3"/>
  <c r="CH30" i="3"/>
  <c r="CH31" i="3" s="1"/>
  <c r="CG30" i="3"/>
  <c r="CG31" i="3" s="1"/>
  <c r="BU30" i="3"/>
  <c r="BZ30" i="3" s="1"/>
  <c r="BV28" i="3"/>
  <c r="CH21" i="3"/>
  <c r="CH22" i="3" s="1"/>
  <c r="BV21" i="3"/>
  <c r="AR19" i="3"/>
  <c r="BV19" i="3"/>
  <c r="AT19" i="3" s="1"/>
  <c r="BT17" i="3"/>
  <c r="CH15" i="3"/>
  <c r="CH16" i="3" s="1"/>
  <c r="BT16" i="3"/>
  <c r="CD15" i="3"/>
  <c r="BV12" i="3"/>
  <c r="CE12" i="3"/>
  <c r="CE13" i="3" s="1"/>
  <c r="BU12" i="3"/>
  <c r="CD12" i="3"/>
  <c r="BT10" i="3"/>
  <c r="CH9" i="3"/>
  <c r="CH10" i="3" s="1"/>
  <c r="AT9" i="3"/>
  <c r="BY9" i="3"/>
  <c r="BY10" i="3"/>
  <c r="CD9" i="3"/>
  <c r="BT9" i="3"/>
  <c r="BV32" i="3"/>
  <c r="AT32" i="3" s="1"/>
  <c r="BT23" i="3"/>
  <c r="BW23" i="3" s="1"/>
  <c r="AR22" i="3"/>
  <c r="CG21" i="3"/>
  <c r="CG22" i="3" s="1"/>
  <c r="BU21" i="3"/>
  <c r="BZ21" i="3" s="1"/>
  <c r="BU20" i="3"/>
  <c r="AS20" i="3" s="1"/>
  <c r="AR13" i="3"/>
  <c r="BV13" i="3"/>
  <c r="AT13" i="3" s="1"/>
  <c r="BU11" i="3"/>
  <c r="AS11" i="3" s="1"/>
  <c r="CG9" i="3"/>
  <c r="CG10" i="3" s="1"/>
  <c r="CF9" i="3"/>
  <c r="CF10" i="3" s="1"/>
  <c r="BW34" i="3"/>
  <c r="BW33" i="3"/>
  <c r="CA33" i="3" s="1"/>
  <c r="AU33" i="3" s="1"/>
  <c r="BT29" i="3"/>
  <c r="AR28" i="3"/>
  <c r="CH27" i="3"/>
  <c r="CH28" i="3" s="1"/>
  <c r="CF27" i="3"/>
  <c r="CF28" i="3" s="1"/>
  <c r="CD27" i="3"/>
  <c r="BT27" i="3"/>
  <c r="BV22" i="3"/>
  <c r="AT22" i="3" s="1"/>
  <c r="BT20" i="3"/>
  <c r="AR18" i="3"/>
  <c r="BW19" i="3"/>
  <c r="BW15" i="3"/>
  <c r="CA15" i="3" s="1"/>
  <c r="AU15" i="3" s="1"/>
  <c r="BZ15" i="3"/>
  <c r="BW17" i="3"/>
  <c r="AR15" i="3"/>
  <c r="BV15" i="3"/>
  <c r="CG15" i="3"/>
  <c r="CG16" i="3" s="1"/>
  <c r="CF15" i="3"/>
  <c r="CF16" i="3" s="1"/>
  <c r="CE15" i="3"/>
  <c r="CE16" i="3" s="1"/>
  <c r="AS15" i="3"/>
  <c r="CD18" i="3"/>
  <c r="BT11" i="3"/>
  <c r="CE9" i="3"/>
  <c r="CE10" i="3" s="1"/>
  <c r="CD21" i="3"/>
  <c r="CG18" i="3"/>
  <c r="CG19" i="3" s="1"/>
  <c r="BU18" i="3"/>
  <c r="BT7" i="3"/>
  <c r="CD6" i="3"/>
  <c r="CF6" i="3"/>
  <c r="CF7" i="3" s="1"/>
  <c r="CE6" i="3"/>
  <c r="CE7" i="3" s="1"/>
  <c r="BT6" i="3"/>
  <c r="BU14" i="3"/>
  <c r="BT12" i="3"/>
  <c r="CF12" i="3"/>
  <c r="CF13" i="3" s="1"/>
  <c r="BU8" i="3"/>
  <c r="AS8" i="3" s="1"/>
  <c r="AN6" i="3"/>
  <c r="AN24" i="3" s="1"/>
  <c r="AN48" i="3" s="1"/>
  <c r="DG31" i="4" l="1"/>
  <c r="CA31" i="4" s="1"/>
  <c r="DG29" i="4"/>
  <c r="CA29" i="4" s="1"/>
  <c r="DF41" i="4"/>
  <c r="BZ41" i="4" s="1"/>
  <c r="DF14" i="4"/>
  <c r="BZ14" i="4" s="1"/>
  <c r="DF23" i="4"/>
  <c r="BZ23" i="4" s="1"/>
  <c r="DG43" i="4"/>
  <c r="CA43" i="4" s="1"/>
  <c r="DF15" i="4"/>
  <c r="BZ15" i="4" s="1"/>
  <c r="DH23" i="4"/>
  <c r="CB23" i="4" s="1"/>
  <c r="DF29" i="4"/>
  <c r="BZ29" i="4" s="1"/>
  <c r="DF12" i="4"/>
  <c r="BZ12" i="4" s="1"/>
  <c r="DF28" i="4"/>
  <c r="BZ28" i="4" s="1"/>
  <c r="DG18" i="4"/>
  <c r="CA18" i="4" s="1"/>
  <c r="DH15" i="4"/>
  <c r="CB15" i="4" s="1"/>
  <c r="DH29" i="4"/>
  <c r="CB29" i="4" s="1"/>
  <c r="DF20" i="4"/>
  <c r="BZ20" i="4" s="1"/>
  <c r="DH8" i="4"/>
  <c r="CB8" i="4" s="1"/>
  <c r="DH41" i="4"/>
  <c r="CB41" i="4" s="1"/>
  <c r="DF31" i="4"/>
  <c r="BZ31" i="4" s="1"/>
  <c r="DG33" i="4"/>
  <c r="CA33" i="4" s="1"/>
  <c r="DF17" i="4"/>
  <c r="BZ17" i="4" s="1"/>
  <c r="DG17" i="4"/>
  <c r="CA17" i="4" s="1"/>
  <c r="DH38" i="4"/>
  <c r="CB38" i="4" s="1"/>
  <c r="DG12" i="4"/>
  <c r="CA12" i="4" s="1"/>
  <c r="DG7" i="4"/>
  <c r="CA7" i="4" s="1"/>
  <c r="DH42" i="4"/>
  <c r="CB42" i="4" s="1"/>
  <c r="DG27" i="4"/>
  <c r="CA27" i="4" s="1"/>
  <c r="DH20" i="4"/>
  <c r="CB20" i="4" s="1"/>
  <c r="DF35" i="4"/>
  <c r="BZ35" i="4" s="1"/>
  <c r="DF37" i="4"/>
  <c r="BZ37" i="4" s="1"/>
  <c r="DF16" i="4"/>
  <c r="BZ16" i="4" s="1"/>
  <c r="DG9" i="4"/>
  <c r="CA9" i="4" s="1"/>
  <c r="DH22" i="4"/>
  <c r="CB22" i="4" s="1"/>
  <c r="DH9" i="4"/>
  <c r="CB9" i="4" s="1"/>
  <c r="DF42" i="4"/>
  <c r="BZ42" i="4" s="1"/>
  <c r="DG39" i="4"/>
  <c r="CA39" i="4" s="1"/>
  <c r="DG42" i="4"/>
  <c r="CA42" i="4" s="1"/>
  <c r="DH32" i="4"/>
  <c r="CB32" i="4" s="1"/>
  <c r="DH27" i="4"/>
  <c r="CB27" i="4" s="1"/>
  <c r="DH13" i="4"/>
  <c r="CB13" i="4" s="1"/>
  <c r="DF7" i="4"/>
  <c r="BZ7" i="4" s="1"/>
  <c r="DH44" i="4"/>
  <c r="CB44" i="4" s="1"/>
  <c r="DG32" i="4"/>
  <c r="CA32" i="4" s="1"/>
  <c r="DF32" i="4"/>
  <c r="BZ32" i="4" s="1"/>
  <c r="DF9" i="4"/>
  <c r="BZ9" i="4" s="1"/>
  <c r="DG30" i="4"/>
  <c r="CA30" i="4" s="1"/>
  <c r="DG34" i="4"/>
  <c r="CA34" i="4" s="1"/>
  <c r="DF36" i="4"/>
  <c r="BZ36" i="4" s="1"/>
  <c r="DG11" i="4"/>
  <c r="CA11" i="4" s="1"/>
  <c r="DH12" i="4"/>
  <c r="CB12" i="4" s="1"/>
  <c r="DG38" i="4"/>
  <c r="CA38" i="4" s="1"/>
  <c r="DG20" i="4"/>
  <c r="CA20" i="4" s="1"/>
  <c r="DF22" i="4"/>
  <c r="BZ22" i="4" s="1"/>
  <c r="DG36" i="4"/>
  <c r="CA36" i="4" s="1"/>
  <c r="DH37" i="4"/>
  <c r="CB37" i="4" s="1"/>
  <c r="DH31" i="4"/>
  <c r="CB31" i="4" s="1"/>
  <c r="DG13" i="4"/>
  <c r="CA13" i="4" s="1"/>
  <c r="DH7" i="4"/>
  <c r="CB7" i="4" s="1"/>
  <c r="DG8" i="4"/>
  <c r="CA8" i="4" s="1"/>
  <c r="DH43" i="4"/>
  <c r="CB43" i="4" s="1"/>
  <c r="DG28" i="4"/>
  <c r="CA28" i="4" s="1"/>
  <c r="DH17" i="4"/>
  <c r="CB17" i="4" s="1"/>
  <c r="DF33" i="4"/>
  <c r="BZ33" i="4" s="1"/>
  <c r="DG35" i="4"/>
  <c r="CA35" i="4" s="1"/>
  <c r="DF38" i="4"/>
  <c r="BZ38" i="4" s="1"/>
  <c r="DG10" i="4"/>
  <c r="CA10" i="4" s="1"/>
  <c r="DH21" i="4"/>
  <c r="CB21" i="4" s="1"/>
  <c r="DH14" i="4"/>
  <c r="CB14" i="4" s="1"/>
  <c r="DF8" i="4"/>
  <c r="BZ8" i="4" s="1"/>
  <c r="AR12" i="3"/>
  <c r="BW14" i="3"/>
  <c r="CA14" i="3" s="1"/>
  <c r="AU14" i="3" s="1"/>
  <c r="BW13" i="3"/>
  <c r="BW12" i="3"/>
  <c r="BZ12" i="3"/>
  <c r="CD28" i="3"/>
  <c r="CI28" i="3" s="1"/>
  <c r="BU28" i="3" s="1"/>
  <c r="CI27" i="3"/>
  <c r="AR10" i="3"/>
  <c r="BY14" i="3"/>
  <c r="CC14" i="3" s="1"/>
  <c r="AW14" i="3" s="1"/>
  <c r="BY12" i="3"/>
  <c r="BY13" i="3"/>
  <c r="AT12" i="3"/>
  <c r="CI15" i="3"/>
  <c r="CD16" i="3"/>
  <c r="CI16" i="3" s="1"/>
  <c r="BU16" i="3" s="1"/>
  <c r="CC8" i="3"/>
  <c r="AW8" i="3" s="1"/>
  <c r="BY20" i="3"/>
  <c r="BW21" i="3"/>
  <c r="CA21" i="3" s="1"/>
  <c r="AU21" i="3" s="1"/>
  <c r="CA35" i="3"/>
  <c r="AU35" i="3" s="1"/>
  <c r="BZ39" i="3"/>
  <c r="AR39" i="3"/>
  <c r="BW39" i="3"/>
  <c r="BW41" i="3"/>
  <c r="CA41" i="3" s="1"/>
  <c r="AU41" i="3" s="1"/>
  <c r="BW40" i="3"/>
  <c r="CC35" i="3"/>
  <c r="AW35" i="3" s="1"/>
  <c r="AR37" i="3"/>
  <c r="BY40" i="3"/>
  <c r="AT39" i="3"/>
  <c r="BY39" i="3"/>
  <c r="BY41" i="3"/>
  <c r="CC41" i="3" s="1"/>
  <c r="AW41" i="3" s="1"/>
  <c r="AS14" i="3"/>
  <c r="BZ14" i="3"/>
  <c r="CI6" i="3"/>
  <c r="CD7" i="3"/>
  <c r="CI7" i="3" s="1"/>
  <c r="BU7" i="3" s="1"/>
  <c r="CD22" i="3"/>
  <c r="CI22" i="3" s="1"/>
  <c r="BU22" i="3" s="1"/>
  <c r="CI21" i="3"/>
  <c r="CI18" i="3"/>
  <c r="CD19" i="3"/>
  <c r="CI19" i="3" s="1"/>
  <c r="BU19" i="3" s="1"/>
  <c r="AR20" i="3"/>
  <c r="BZ20" i="3"/>
  <c r="BZ29" i="3"/>
  <c r="AR29" i="3"/>
  <c r="CI12" i="3"/>
  <c r="CD13" i="3"/>
  <c r="CI13" i="3" s="1"/>
  <c r="BU13" i="3" s="1"/>
  <c r="BX12" i="3" s="1"/>
  <c r="CB12" i="3" s="1"/>
  <c r="AV12" i="3" s="1"/>
  <c r="AR16" i="3"/>
  <c r="BZ16" i="3"/>
  <c r="AT28" i="3"/>
  <c r="BY29" i="3"/>
  <c r="CC29" i="3" s="1"/>
  <c r="AW29" i="3" s="1"/>
  <c r="BY28" i="3"/>
  <c r="BZ36" i="3"/>
  <c r="BW38" i="3"/>
  <c r="CA38" i="3" s="1"/>
  <c r="AU38" i="3" s="1"/>
  <c r="BW36" i="3"/>
  <c r="CA36" i="3" s="1"/>
  <c r="AU36" i="3" s="1"/>
  <c r="AR36" i="3"/>
  <c r="BW37" i="3"/>
  <c r="CI33" i="3"/>
  <c r="CD34" i="3"/>
  <c r="CI34" i="3" s="1"/>
  <c r="BU34" i="3" s="1"/>
  <c r="BY31" i="3"/>
  <c r="CI39" i="3"/>
  <c r="CD40" i="3"/>
  <c r="CI40" i="3" s="1"/>
  <c r="BU40" i="3" s="1"/>
  <c r="BZ8" i="3"/>
  <c r="BW6" i="3"/>
  <c r="CA6" i="3" s="1"/>
  <c r="AU6" i="3" s="1"/>
  <c r="BW7" i="3"/>
  <c r="AR6" i="3"/>
  <c r="BZ6" i="3"/>
  <c r="BW8" i="3"/>
  <c r="CA8" i="3" s="1"/>
  <c r="AU8" i="3" s="1"/>
  <c r="AR7" i="3"/>
  <c r="BZ7" i="3"/>
  <c r="CC7" i="3" s="1"/>
  <c r="AW7" i="3" s="1"/>
  <c r="BW18" i="3"/>
  <c r="BZ9" i="3"/>
  <c r="CC9" i="3" s="1"/>
  <c r="AW9" i="3" s="1"/>
  <c r="BW11" i="3"/>
  <c r="BW9" i="3"/>
  <c r="CA9" i="3" s="1"/>
  <c r="AU9" i="3" s="1"/>
  <c r="BW10" i="3"/>
  <c r="AR9" i="3"/>
  <c r="BX13" i="3"/>
  <c r="AS12" i="3"/>
  <c r="AS30" i="3"/>
  <c r="BX31" i="3"/>
  <c r="BX30" i="3"/>
  <c r="CB30" i="3" s="1"/>
  <c r="AV30" i="3" s="1"/>
  <c r="BY19" i="3"/>
  <c r="CD31" i="3"/>
  <c r="CI31" i="3" s="1"/>
  <c r="BU31" i="3" s="1"/>
  <c r="CI30" i="3"/>
  <c r="BY30" i="3"/>
  <c r="CC30" i="3" s="1"/>
  <c r="AW30" i="3" s="1"/>
  <c r="CD37" i="3"/>
  <c r="CI37" i="3" s="1"/>
  <c r="BU37" i="3" s="1"/>
  <c r="CI36" i="3"/>
  <c r="BZ32" i="3"/>
  <c r="CA32" i="3" s="1"/>
  <c r="AU32" i="3" s="1"/>
  <c r="BY36" i="3"/>
  <c r="CA42" i="3"/>
  <c r="AU42" i="3" s="1"/>
  <c r="BX20" i="3"/>
  <c r="CB20" i="3" s="1"/>
  <c r="AV20" i="3" s="1"/>
  <c r="BX18" i="3"/>
  <c r="CB18" i="3" s="1"/>
  <c r="AV18" i="3" s="1"/>
  <c r="AS18" i="3"/>
  <c r="BZ18" i="3"/>
  <c r="BX19" i="3"/>
  <c r="BZ11" i="3"/>
  <c r="CC11" i="3" s="1"/>
  <c r="AW11" i="3" s="1"/>
  <c r="AR11" i="3"/>
  <c r="AT15" i="3"/>
  <c r="BY16" i="3"/>
  <c r="CC16" i="3" s="1"/>
  <c r="AW16" i="3" s="1"/>
  <c r="BY17" i="3"/>
  <c r="BY15" i="3"/>
  <c r="CC15" i="3" s="1"/>
  <c r="AW15" i="3" s="1"/>
  <c r="BW16" i="3"/>
  <c r="CA16" i="3" s="1"/>
  <c r="AU16" i="3" s="1"/>
  <c r="BW20" i="3"/>
  <c r="CA20" i="3" s="1"/>
  <c r="AU20" i="3" s="1"/>
  <c r="BZ27" i="3"/>
  <c r="BW29" i="3"/>
  <c r="BW27" i="3"/>
  <c r="BW28" i="3"/>
  <c r="AR27" i="3"/>
  <c r="BY27" i="3"/>
  <c r="AS21" i="3"/>
  <c r="BX23" i="3"/>
  <c r="CB23" i="3" s="1"/>
  <c r="AV23" i="3" s="1"/>
  <c r="BZ23" i="3"/>
  <c r="CA23" i="3" s="1"/>
  <c r="AU23" i="3" s="1"/>
  <c r="AR23" i="3"/>
  <c r="CD10" i="3"/>
  <c r="CI10" i="3" s="1"/>
  <c r="BU10" i="3" s="1"/>
  <c r="BZ10" i="3" s="1"/>
  <c r="CC10" i="3" s="1"/>
  <c r="AW10" i="3" s="1"/>
  <c r="CI9" i="3"/>
  <c r="AR17" i="3"/>
  <c r="BZ17" i="3"/>
  <c r="CA17" i="3" s="1"/>
  <c r="AU17" i="3" s="1"/>
  <c r="BY21" i="3"/>
  <c r="CC21" i="3" s="1"/>
  <c r="AW21" i="3" s="1"/>
  <c r="BY22" i="3"/>
  <c r="AT21" i="3"/>
  <c r="BY23" i="3"/>
  <c r="CC23" i="3" s="1"/>
  <c r="AW23" i="3" s="1"/>
  <c r="CC6" i="3"/>
  <c r="AW6" i="3" s="1"/>
  <c r="BY18" i="3"/>
  <c r="CC18" i="3" s="1"/>
  <c r="AW18" i="3" s="1"/>
  <c r="BW22" i="3"/>
  <c r="CA30" i="3"/>
  <c r="AU30" i="3" s="1"/>
  <c r="BY32" i="3"/>
  <c r="CC33" i="3"/>
  <c r="AW33" i="3" s="1"/>
  <c r="BY37" i="3"/>
  <c r="CD43" i="3"/>
  <c r="CI43" i="3" s="1"/>
  <c r="BU43" i="3" s="1"/>
  <c r="CI42" i="3"/>
  <c r="BY38" i="3"/>
  <c r="CC38" i="3" s="1"/>
  <c r="AW38" i="3" s="1"/>
  <c r="CA44" i="3"/>
  <c r="AU44" i="3" s="1"/>
  <c r="AS22" i="3" l="1"/>
  <c r="BZ22" i="3"/>
  <c r="CC22" i="3" s="1"/>
  <c r="AW22" i="3" s="1"/>
  <c r="AS7" i="3"/>
  <c r="BX7" i="3"/>
  <c r="CB7" i="3" s="1"/>
  <c r="AV7" i="3" s="1"/>
  <c r="BX8" i="3"/>
  <c r="CB8" i="3" s="1"/>
  <c r="AV8" i="3" s="1"/>
  <c r="BX6" i="3"/>
  <c r="CB6" i="3" s="1"/>
  <c r="AV6" i="3" s="1"/>
  <c r="CC20" i="3"/>
  <c r="AW20" i="3" s="1"/>
  <c r="AS28" i="3"/>
  <c r="BX28" i="3"/>
  <c r="CB28" i="3" s="1"/>
  <c r="AV28" i="3" s="1"/>
  <c r="BX29" i="3"/>
  <c r="CB29" i="3" s="1"/>
  <c r="AV29" i="3" s="1"/>
  <c r="BX27" i="3"/>
  <c r="CB27" i="3" s="1"/>
  <c r="AV27" i="3" s="1"/>
  <c r="BZ28" i="3"/>
  <c r="CC17" i="3"/>
  <c r="AW17" i="3" s="1"/>
  <c r="CB31" i="3"/>
  <c r="AV31" i="3" s="1"/>
  <c r="AS13" i="3"/>
  <c r="BZ13" i="3"/>
  <c r="CB13" i="3" s="1"/>
  <c r="AV13" i="3" s="1"/>
  <c r="CA22" i="3"/>
  <c r="AU22" i="3" s="1"/>
  <c r="CA11" i="3"/>
  <c r="AU11" i="3" s="1"/>
  <c r="CA7" i="3"/>
  <c r="AU7" i="3" s="1"/>
  <c r="CA27" i="3"/>
  <c r="AU27" i="3" s="1"/>
  <c r="AS37" i="3"/>
  <c r="BX38" i="3"/>
  <c r="CB38" i="3" s="1"/>
  <c r="AV38" i="3" s="1"/>
  <c r="BX36" i="3"/>
  <c r="CB36" i="3" s="1"/>
  <c r="AV36" i="3" s="1"/>
  <c r="BX37" i="3"/>
  <c r="CC39" i="3"/>
  <c r="AW39" i="3" s="1"/>
  <c r="CC13" i="3"/>
  <c r="AW13" i="3" s="1"/>
  <c r="AS43" i="3"/>
  <c r="BX44" i="3"/>
  <c r="CB44" i="3" s="1"/>
  <c r="AV44" i="3" s="1"/>
  <c r="BX42" i="3"/>
  <c r="CB42" i="3" s="1"/>
  <c r="AV42" i="3" s="1"/>
  <c r="BZ43" i="3"/>
  <c r="BX43" i="3"/>
  <c r="AS34" i="3"/>
  <c r="BX33" i="3"/>
  <c r="CB33" i="3" s="1"/>
  <c r="AV33" i="3" s="1"/>
  <c r="BX34" i="3"/>
  <c r="CB34" i="3" s="1"/>
  <c r="AV34" i="3" s="1"/>
  <c r="BZ34" i="3"/>
  <c r="BX35" i="3"/>
  <c r="CB35" i="3" s="1"/>
  <c r="AV35" i="3" s="1"/>
  <c r="CA28" i="3"/>
  <c r="AU28" i="3" s="1"/>
  <c r="AS40" i="3"/>
  <c r="BX41" i="3"/>
  <c r="CB41" i="3" s="1"/>
  <c r="AV41" i="3" s="1"/>
  <c r="BZ40" i="3"/>
  <c r="CC40" i="3" s="1"/>
  <c r="AW40" i="3" s="1"/>
  <c r="BX40" i="3"/>
  <c r="BX39" i="3"/>
  <c r="CB39" i="3" s="1"/>
  <c r="AV39" i="3" s="1"/>
  <c r="AS19" i="3"/>
  <c r="BZ19" i="3"/>
  <c r="CA19" i="3" s="1"/>
  <c r="AU19" i="3" s="1"/>
  <c r="BX22" i="3"/>
  <c r="CC32" i="3"/>
  <c r="AW32" i="3" s="1"/>
  <c r="AS10" i="3"/>
  <c r="BX11" i="3"/>
  <c r="CB11" i="3" s="1"/>
  <c r="AV11" i="3" s="1"/>
  <c r="BX9" i="3"/>
  <c r="CB9" i="3" s="1"/>
  <c r="AV9" i="3" s="1"/>
  <c r="BX10" i="3"/>
  <c r="CB10" i="3" s="1"/>
  <c r="AV10" i="3" s="1"/>
  <c r="BX21" i="3"/>
  <c r="CB21" i="3" s="1"/>
  <c r="AV21" i="3" s="1"/>
  <c r="CC27" i="3"/>
  <c r="AW27" i="3" s="1"/>
  <c r="CA29" i="3"/>
  <c r="AU29" i="3" s="1"/>
  <c r="CC36" i="3"/>
  <c r="AW36" i="3" s="1"/>
  <c r="AS31" i="3"/>
  <c r="BZ31" i="3"/>
  <c r="CA31" i="3" s="1"/>
  <c r="AU31" i="3" s="1"/>
  <c r="BX32" i="3"/>
  <c r="CB32" i="3" s="1"/>
  <c r="AV32" i="3" s="1"/>
  <c r="BX14" i="3"/>
  <c r="CB14" i="3" s="1"/>
  <c r="AV14" i="3" s="1"/>
  <c r="CA10" i="3"/>
  <c r="AU10" i="3" s="1"/>
  <c r="CA18" i="3"/>
  <c r="AU18" i="3" s="1"/>
  <c r="CC28" i="3"/>
  <c r="AW28" i="3" s="1"/>
  <c r="BZ37" i="3"/>
  <c r="CC37" i="3" s="1"/>
  <c r="AW37" i="3" s="1"/>
  <c r="CA39" i="3"/>
  <c r="AU39" i="3" s="1"/>
  <c r="AS16" i="3"/>
  <c r="BX17" i="3"/>
  <c r="CB17" i="3" s="1"/>
  <c r="AV17" i="3" s="1"/>
  <c r="BX16" i="3"/>
  <c r="CB16" i="3" s="1"/>
  <c r="AV16" i="3" s="1"/>
  <c r="BX15" i="3"/>
  <c r="CB15" i="3" s="1"/>
  <c r="AV15" i="3" s="1"/>
  <c r="CC12" i="3"/>
  <c r="AW12" i="3" s="1"/>
  <c r="CA12" i="3"/>
  <c r="AU12" i="3" s="1"/>
  <c r="CB19" i="3" l="1"/>
  <c r="AV19" i="3" s="1"/>
  <c r="CA40" i="3"/>
  <c r="AU40" i="3" s="1"/>
  <c r="CA37" i="3"/>
  <c r="AU37" i="3" s="1"/>
  <c r="CC31" i="3"/>
  <c r="AW31" i="3" s="1"/>
  <c r="CB22" i="3"/>
  <c r="AV22" i="3" s="1"/>
  <c r="CC34" i="3"/>
  <c r="AW34" i="3" s="1"/>
  <c r="CA34" i="3"/>
  <c r="AU34" i="3" s="1"/>
  <c r="CB43" i="3"/>
  <c r="AV43" i="3" s="1"/>
  <c r="CB37" i="3"/>
  <c r="AV37" i="3" s="1"/>
  <c r="CC19" i="3"/>
  <c r="AW19" i="3" s="1"/>
  <c r="CB40" i="3"/>
  <c r="AV40" i="3" s="1"/>
  <c r="CC43" i="3"/>
  <c r="AW43" i="3" s="1"/>
  <c r="CA43" i="3"/>
  <c r="AU43" i="3" s="1"/>
  <c r="CA13" i="3"/>
  <c r="AU13" i="3" s="1"/>
</calcChain>
</file>

<file path=xl/sharedStrings.xml><?xml version="1.0" encoding="utf-8"?>
<sst xmlns="http://schemas.openxmlformats.org/spreadsheetml/2006/main" count="249" uniqueCount="27">
  <si>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</si>
  <si>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</si>
  <si>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</si>
  <si>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</si>
  <si>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</si>
  <si>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</si>
  <si>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</si>
  <si>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</si>
  <si>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Suma Peso Impactos</t>
  </si>
  <si>
    <t>Peso Impactos</t>
  </si>
  <si>
    <t>Número Impactos</t>
  </si>
  <si>
    <t>Peso</t>
  </si>
  <si>
    <t>Parcial</t>
  </si>
  <si>
    <t>Serie</t>
  </si>
  <si>
    <t>Fase</t>
  </si>
  <si>
    <t>9 mm</t>
  </si>
  <si>
    <t>19:39</t>
  </si>
  <si>
    <t>Hora:</t>
  </si>
  <si>
    <t>16/4/2019</t>
  </si>
  <si>
    <t>Fecha:</t>
  </si>
  <si>
    <t>Extrapolar Peso</t>
  </si>
  <si>
    <t>Puntos:</t>
  </si>
  <si>
    <t>O</t>
  </si>
  <si>
    <t>18:50:00</t>
  </si>
  <si>
    <t>19/4/2019</t>
  </si>
  <si>
    <t>21/4/19</t>
  </si>
  <si>
    <t>18:40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</si>
</sst>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1" xfId="0" quotePrefix="1" applyFont="1" applyBorder="1" applyAlignment="1">
      <alignment horizontal="left"/>
    </xf>
    <xf numFmtId="0" fontId="0" fillId="0" borderId="31" xfId="0" applyFont="1" applyBorder="1" applyAlignment="1"/>
    <xf numFmtId="0" fontId="0" fillId="0" borderId="31" xfId="0" quotePrefix="1" applyFont="1" applyBorder="1" applyAlignment="1"/>
    <xf numFmtId="0" fontId="0" fillId="0" borderId="32" xfId="0" applyFont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8" borderId="33" xfId="0" applyFill="1" applyBorder="1" applyAlignment="1">
      <alignment horizontal="center" vertical="center"/>
    </xf>
    <xf numFmtId="0" fontId="0" fillId="6" borderId="19" xfId="0" applyFill="1" applyBorder="1" applyAlignment="1">
      <alignment horizontal="right" vertical="center"/>
    </xf>
    <xf numFmtId="0" fontId="0" fillId="6" borderId="20" xfId="0" applyFill="1" applyBorder="1" applyAlignment="1">
      <alignment horizontal="right" vertical="center"/>
    </xf>
    <xf numFmtId="0" fontId="0" fillId="6" borderId="21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3" borderId="19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8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6" borderId="23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8" borderId="35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right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0" fontId="0" fillId="0" borderId="31" xfId="0" quotePrefix="1" applyNumberFormat="1" applyFont="1" applyBorder="1" applyAlignment="1">
      <alignment horizontal="left"/>
    </xf>
    <xf numFmtId="14" fontId="0" fillId="0" borderId="31" xfId="0" quotePrefix="1" applyNumberFormat="1" applyFont="1" applyBorder="1" applyAlignment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8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0" fillId="7" borderId="2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4" borderId="47" xfId="0" applyFill="1" applyBorder="1" applyAlignment="1">
      <alignment horizontal="right" vertical="center"/>
    </xf>
    <xf numFmtId="0" fontId="0" fillId="4" borderId="4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0" borderId="50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5" borderId="17" xfId="0" applyFill="1" applyBorder="1" applyAlignment="1">
      <alignment horizontal="right" vertical="center"/>
    </xf>
    <xf numFmtId="0" fontId="0" fillId="5" borderId="50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3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4" borderId="56" xfId="0" applyFill="1" applyBorder="1" applyAlignment="1">
      <alignment horizontal="right" vertical="center"/>
    </xf>
    <xf numFmtId="0" fontId="0" fillId="4" borderId="57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6" borderId="55" xfId="0" applyFill="1" applyBorder="1" applyAlignment="1">
      <alignment horizontal="right" vertical="center"/>
    </xf>
    <xf numFmtId="0" fontId="0" fillId="6" borderId="57" xfId="0" applyFill="1" applyBorder="1" applyAlignment="1">
      <alignment horizontal="right" vertical="center"/>
    </xf>
    <xf numFmtId="0" fontId="0" fillId="6" borderId="56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0" borderId="57" xfId="0" applyFill="1" applyBorder="1" applyAlignment="1">
      <alignment horizontal="right" vertical="center"/>
    </xf>
    <xf numFmtId="0" fontId="0" fillId="0" borderId="56" xfId="0" applyFill="1" applyBorder="1" applyAlignment="1">
      <alignment horizontal="right" vertical="center"/>
    </xf>
    <xf numFmtId="0" fontId="0" fillId="5" borderId="55" xfId="0" applyFill="1" applyBorder="1" applyAlignment="1">
      <alignment horizontal="right" vertical="center"/>
    </xf>
    <xf numFmtId="0" fontId="0" fillId="5" borderId="57" xfId="0" applyFill="1" applyBorder="1" applyAlignment="1">
      <alignment horizontal="right" vertical="center"/>
    </xf>
    <xf numFmtId="0" fontId="0" fillId="5" borderId="56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3" borderId="57" xfId="0" applyFill="1" applyBorder="1" applyAlignment="1">
      <alignment horizontal="right" vertical="center"/>
    </xf>
    <xf numFmtId="0" fontId="0" fillId="3" borderId="56" xfId="0" applyFill="1" applyBorder="1" applyAlignment="1">
      <alignment horizontal="right" vertical="center"/>
    </xf>
    <xf numFmtId="0" fontId="0" fillId="8" borderId="59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21F4-CC16-CF4D-A9B1-DE9399DD5ADC}">
  <sheetPr>
    <pageSetUpPr fitToPage="1"/>
  </sheetPr>
  <dimension ref="A1:CO50"/>
  <sheetViews>
    <sheetView showZeros="0" zoomScale="150" zoomScaleNormal="150" workbookViewId="0">
      <pane xSplit="6" ySplit="5" topLeftCell="G15" activePane="bottomRight" state="frozenSplit"/>
      <selection pane="topRight" activeCell="D1" sqref="D1"/>
      <selection pane="bottomLeft" activeCell="A24" sqref="A24"/>
      <selection pane="bottomRight" activeCell="AN48" sqref="AN48:AP50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0" customFormat="1" ht="23" customHeight="1" thickBot="1" x14ac:dyDescent="0.35">
      <c r="A1" s="26" t="s">
        <v>19</v>
      </c>
      <c r="B1" s="22"/>
      <c r="C1" s="22"/>
      <c r="D1" s="22"/>
      <c r="E1" s="25" t="s">
        <v>18</v>
      </c>
      <c r="F1" s="24"/>
      <c r="G1" s="24"/>
      <c r="H1" s="24"/>
      <c r="I1" s="24"/>
      <c r="J1" s="21"/>
      <c r="K1" s="22"/>
      <c r="L1" s="22"/>
      <c r="M1" s="22"/>
      <c r="N1" s="21"/>
      <c r="O1" s="22" t="s">
        <v>17</v>
      </c>
      <c r="P1" s="22"/>
      <c r="Q1" s="22"/>
      <c r="R1" s="23" t="s">
        <v>16</v>
      </c>
      <c r="S1" s="21"/>
      <c r="T1" s="21"/>
      <c r="U1" s="21"/>
      <c r="V1" s="21"/>
      <c r="W1" s="21"/>
      <c r="X1" s="21"/>
      <c r="Y1" s="21"/>
      <c r="Z1" s="21" t="s">
        <v>15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2"/>
      <c r="BF1" s="21" t="s">
        <v>1</v>
      </c>
      <c r="BG1" s="21">
        <v>10</v>
      </c>
      <c r="BH1" s="21">
        <v>10</v>
      </c>
      <c r="BI1" s="21"/>
      <c r="BJ1" s="22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2"/>
      <c r="CF1" s="21"/>
      <c r="CG1" s="21"/>
      <c r="CH1" s="21"/>
      <c r="CI1" s="78" t="s">
        <v>21</v>
      </c>
      <c r="CJ1" s="174">
        <v>490</v>
      </c>
      <c r="CK1" s="175"/>
      <c r="CL1" s="175"/>
      <c r="CM1" s="174">
        <v>570</v>
      </c>
      <c r="CN1" s="175"/>
      <c r="CO1" s="176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177" t="s">
        <v>14</v>
      </c>
      <c r="B3" s="178"/>
      <c r="C3" s="179"/>
      <c r="D3" s="186" t="s">
        <v>13</v>
      </c>
      <c r="E3" s="187"/>
      <c r="F3" s="188"/>
      <c r="G3" s="195">
        <v>1</v>
      </c>
      <c r="H3" s="196"/>
      <c r="I3" s="196"/>
      <c r="J3" s="196"/>
      <c r="K3" s="196"/>
      <c r="L3" s="197"/>
      <c r="M3" s="195">
        <v>2</v>
      </c>
      <c r="N3" s="196"/>
      <c r="O3" s="196"/>
      <c r="P3" s="196"/>
      <c r="Q3" s="196"/>
      <c r="R3" s="197"/>
      <c r="S3" s="195">
        <v>3</v>
      </c>
      <c r="T3" s="196"/>
      <c r="U3" s="196"/>
      <c r="V3" s="196"/>
      <c r="W3" s="196"/>
      <c r="X3" s="197"/>
      <c r="Y3" s="196">
        <v>4</v>
      </c>
      <c r="Z3" s="196"/>
      <c r="AA3" s="196"/>
      <c r="AB3" s="196"/>
      <c r="AC3" s="196"/>
      <c r="AD3" s="197"/>
      <c r="AE3" s="195">
        <v>5</v>
      </c>
      <c r="AF3" s="196"/>
      <c r="AG3" s="196"/>
      <c r="AH3" s="196"/>
      <c r="AI3" s="196"/>
      <c r="AJ3" s="197"/>
      <c r="AK3" s="204" t="s">
        <v>12</v>
      </c>
      <c r="AL3" s="204"/>
      <c r="AM3" s="205"/>
      <c r="AN3" s="177" t="s">
        <v>0</v>
      </c>
      <c r="AO3" s="178"/>
      <c r="AP3" s="178"/>
      <c r="AQ3" s="77"/>
      <c r="AR3" s="210" t="s">
        <v>9</v>
      </c>
      <c r="AS3" s="211"/>
      <c r="AT3" s="212"/>
      <c r="AU3" s="219" t="s">
        <v>11</v>
      </c>
      <c r="AV3" s="220"/>
      <c r="AW3" s="221"/>
      <c r="AX3" s="228" t="s">
        <v>10</v>
      </c>
      <c r="AY3" s="229"/>
      <c r="AZ3" s="230"/>
      <c r="BA3" s="76"/>
      <c r="BB3" s="228" t="s">
        <v>10</v>
      </c>
      <c r="BC3" s="229"/>
      <c r="BD3" s="230"/>
      <c r="BE3" s="237" t="s">
        <v>9</v>
      </c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9"/>
      <c r="BT3" s="246" t="s">
        <v>8</v>
      </c>
      <c r="BU3" s="247"/>
      <c r="BV3" s="248"/>
      <c r="BW3" s="255" t="s">
        <v>7</v>
      </c>
      <c r="BX3" s="256"/>
      <c r="BY3" s="257"/>
      <c r="BZ3" s="264" t="s">
        <v>6</v>
      </c>
      <c r="CA3" s="267" t="s">
        <v>5</v>
      </c>
      <c r="CB3" s="268"/>
      <c r="CC3" s="269"/>
      <c r="CD3" s="255" t="s">
        <v>20</v>
      </c>
      <c r="CE3" s="256"/>
      <c r="CF3" s="256"/>
      <c r="CG3" s="256"/>
      <c r="CH3" s="257"/>
      <c r="CI3" s="276" t="s">
        <v>4</v>
      </c>
      <c r="CJ3" s="278" t="s">
        <v>3</v>
      </c>
      <c r="CK3" s="279"/>
      <c r="CL3" s="276"/>
      <c r="CM3" s="278" t="s">
        <v>2</v>
      </c>
      <c r="CN3" s="279"/>
      <c r="CO3" s="276"/>
    </row>
    <row r="4" spans="1:93" ht="10" customHeight="1" x14ac:dyDescent="0.2">
      <c r="A4" s="180"/>
      <c r="B4" s="181"/>
      <c r="C4" s="182"/>
      <c r="D4" s="189"/>
      <c r="E4" s="190"/>
      <c r="F4" s="191"/>
      <c r="G4" s="198"/>
      <c r="H4" s="199"/>
      <c r="I4" s="199"/>
      <c r="J4" s="199"/>
      <c r="K4" s="199"/>
      <c r="L4" s="200"/>
      <c r="M4" s="198"/>
      <c r="N4" s="199"/>
      <c r="O4" s="199"/>
      <c r="P4" s="199"/>
      <c r="Q4" s="199"/>
      <c r="R4" s="200"/>
      <c r="S4" s="198"/>
      <c r="T4" s="199"/>
      <c r="U4" s="199"/>
      <c r="V4" s="199"/>
      <c r="W4" s="199"/>
      <c r="X4" s="200"/>
      <c r="Y4" s="199"/>
      <c r="Z4" s="199"/>
      <c r="AA4" s="199"/>
      <c r="AB4" s="199"/>
      <c r="AC4" s="199"/>
      <c r="AD4" s="200"/>
      <c r="AE4" s="198"/>
      <c r="AF4" s="199"/>
      <c r="AG4" s="199"/>
      <c r="AH4" s="199"/>
      <c r="AI4" s="199"/>
      <c r="AJ4" s="200"/>
      <c r="AK4" s="206"/>
      <c r="AL4" s="206"/>
      <c r="AM4" s="207"/>
      <c r="AN4" s="180"/>
      <c r="AO4" s="181"/>
      <c r="AP4" s="181"/>
      <c r="AQ4" s="75"/>
      <c r="AR4" s="213"/>
      <c r="AS4" s="214"/>
      <c r="AT4" s="215"/>
      <c r="AU4" s="222"/>
      <c r="AV4" s="223"/>
      <c r="AW4" s="224"/>
      <c r="AX4" s="231"/>
      <c r="AY4" s="232"/>
      <c r="AZ4" s="233"/>
      <c r="BA4" s="74"/>
      <c r="BB4" s="231"/>
      <c r="BC4" s="232"/>
      <c r="BD4" s="233"/>
      <c r="BE4" s="240"/>
      <c r="BF4" s="241"/>
      <c r="BG4" s="241"/>
      <c r="BH4" s="241"/>
      <c r="BI4" s="241"/>
      <c r="BJ4" s="241"/>
      <c r="BK4" s="241"/>
      <c r="BL4" s="241"/>
      <c r="BM4" s="241"/>
      <c r="BN4" s="241"/>
      <c r="BO4" s="241"/>
      <c r="BP4" s="241"/>
      <c r="BQ4" s="241"/>
      <c r="BR4" s="241"/>
      <c r="BS4" s="242"/>
      <c r="BT4" s="249"/>
      <c r="BU4" s="250"/>
      <c r="BV4" s="251"/>
      <c r="BW4" s="258"/>
      <c r="BX4" s="259"/>
      <c r="BY4" s="260"/>
      <c r="BZ4" s="265"/>
      <c r="CA4" s="270"/>
      <c r="CB4" s="271"/>
      <c r="CC4" s="272"/>
      <c r="CD4" s="258"/>
      <c r="CE4" s="259"/>
      <c r="CF4" s="259"/>
      <c r="CG4" s="259"/>
      <c r="CH4" s="260"/>
      <c r="CI4" s="277"/>
      <c r="CJ4" s="280"/>
      <c r="CK4" s="281"/>
      <c r="CL4" s="277"/>
      <c r="CM4" s="280"/>
      <c r="CN4" s="281"/>
      <c r="CO4" s="277"/>
    </row>
    <row r="5" spans="1:93" ht="10" customHeight="1" thickBot="1" x14ac:dyDescent="0.25">
      <c r="A5" s="183"/>
      <c r="B5" s="184"/>
      <c r="C5" s="185"/>
      <c r="D5" s="192"/>
      <c r="E5" s="193"/>
      <c r="F5" s="194"/>
      <c r="G5" s="201"/>
      <c r="H5" s="202"/>
      <c r="I5" s="202"/>
      <c r="J5" s="202"/>
      <c r="K5" s="202"/>
      <c r="L5" s="203"/>
      <c r="M5" s="201"/>
      <c r="N5" s="202"/>
      <c r="O5" s="202"/>
      <c r="P5" s="202"/>
      <c r="Q5" s="202"/>
      <c r="R5" s="203"/>
      <c r="S5" s="201"/>
      <c r="T5" s="202"/>
      <c r="U5" s="202"/>
      <c r="V5" s="202"/>
      <c r="W5" s="202"/>
      <c r="X5" s="203"/>
      <c r="Y5" s="202"/>
      <c r="Z5" s="202"/>
      <c r="AA5" s="202"/>
      <c r="AB5" s="202"/>
      <c r="AC5" s="202"/>
      <c r="AD5" s="203"/>
      <c r="AE5" s="201"/>
      <c r="AF5" s="202"/>
      <c r="AG5" s="202"/>
      <c r="AH5" s="202"/>
      <c r="AI5" s="202"/>
      <c r="AJ5" s="203"/>
      <c r="AK5" s="208"/>
      <c r="AL5" s="208"/>
      <c r="AM5" s="209"/>
      <c r="AN5" s="183"/>
      <c r="AO5" s="184"/>
      <c r="AP5" s="184"/>
      <c r="AQ5" s="73"/>
      <c r="AR5" s="216"/>
      <c r="AS5" s="217"/>
      <c r="AT5" s="218"/>
      <c r="AU5" s="225"/>
      <c r="AV5" s="226"/>
      <c r="AW5" s="227"/>
      <c r="AX5" s="234"/>
      <c r="AY5" s="235"/>
      <c r="AZ5" s="236"/>
      <c r="BA5" s="72"/>
      <c r="BB5" s="234"/>
      <c r="BC5" s="235"/>
      <c r="BD5" s="236"/>
      <c r="BE5" s="243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5"/>
      <c r="BT5" s="252"/>
      <c r="BU5" s="253"/>
      <c r="BV5" s="254"/>
      <c r="BW5" s="261"/>
      <c r="BX5" s="262"/>
      <c r="BY5" s="263"/>
      <c r="BZ5" s="266"/>
      <c r="CA5" s="273"/>
      <c r="CB5" s="274"/>
      <c r="CC5" s="275"/>
      <c r="CD5" s="258"/>
      <c r="CE5" s="259"/>
      <c r="CF5" s="259"/>
      <c r="CG5" s="259"/>
      <c r="CH5" s="260"/>
      <c r="CI5" s="277"/>
      <c r="CJ5" s="282"/>
      <c r="CK5" s="283"/>
      <c r="CL5" s="284"/>
      <c r="CM5" s="280"/>
      <c r="CN5" s="281"/>
      <c r="CO5" s="277"/>
    </row>
    <row r="6" spans="1:93" ht="10" customHeight="1" x14ac:dyDescent="0.2">
      <c r="A6" s="156">
        <v>1</v>
      </c>
      <c r="B6" s="157"/>
      <c r="C6" s="158"/>
      <c r="D6" s="157">
        <v>1</v>
      </c>
      <c r="E6" s="157"/>
      <c r="F6" s="158"/>
      <c r="G6" s="156">
        <v>6</v>
      </c>
      <c r="H6" s="157"/>
      <c r="I6" s="158"/>
      <c r="J6" s="19"/>
      <c r="K6" s="18"/>
      <c r="L6" s="17"/>
      <c r="M6" s="156">
        <v>8</v>
      </c>
      <c r="N6" s="157"/>
      <c r="O6" s="158"/>
      <c r="P6" s="19" t="s">
        <v>1</v>
      </c>
      <c r="Q6" s="18"/>
      <c r="R6" s="17"/>
      <c r="S6" s="156">
        <v>8</v>
      </c>
      <c r="T6" s="157"/>
      <c r="U6" s="158"/>
      <c r="V6" s="19"/>
      <c r="W6" s="18" t="s">
        <v>1</v>
      </c>
      <c r="X6" s="17"/>
      <c r="Y6" s="156">
        <v>6</v>
      </c>
      <c r="Z6" s="157"/>
      <c r="AA6" s="158"/>
      <c r="AB6" s="19"/>
      <c r="AC6" s="18"/>
      <c r="AD6" s="17"/>
      <c r="AE6" s="156">
        <v>10</v>
      </c>
      <c r="AF6" s="157"/>
      <c r="AG6" s="158"/>
      <c r="AH6" s="19"/>
      <c r="AI6" s="18"/>
      <c r="AJ6" s="17"/>
      <c r="AK6" s="162">
        <f>G6+M6+S6+Y6+AE6</f>
        <v>38</v>
      </c>
      <c r="AL6" s="163"/>
      <c r="AM6" s="164"/>
      <c r="AN6" s="121">
        <f>AK6+AK9</f>
        <v>79</v>
      </c>
      <c r="AO6" s="122"/>
      <c r="AP6" s="123"/>
      <c r="AQ6" s="71"/>
      <c r="AR6" s="10">
        <f t="shared" ref="AR6:AR23" si="0">BT6</f>
        <v>3</v>
      </c>
      <c r="AS6" s="15">
        <f t="shared" ref="AS6:AS23" si="1">BU6</f>
        <v>3</v>
      </c>
      <c r="AT6" s="14">
        <f t="shared" ref="AT6:AT23" si="2">BV6</f>
        <v>0</v>
      </c>
      <c r="AU6" s="16">
        <f t="shared" ref="AU6:AU23" si="3">CA6</f>
        <v>14</v>
      </c>
      <c r="AV6" s="15">
        <f t="shared" ref="AV6:AV23" si="4">CB6</f>
        <v>19</v>
      </c>
      <c r="AW6" s="14">
        <f t="shared" ref="AW6:AW23" si="5">CC6</f>
        <v>11</v>
      </c>
      <c r="AX6" s="16">
        <f t="shared" ref="AX6:AX23" si="6">BB6</f>
        <v>1</v>
      </c>
      <c r="AY6" s="15">
        <f t="shared" ref="AY6:AY23" si="7">BC6</f>
        <v>1</v>
      </c>
      <c r="AZ6" s="14">
        <f t="shared" ref="AZ6:AZ23" si="8">BD6</f>
        <v>0</v>
      </c>
      <c r="BA6" s="70"/>
      <c r="BB6" s="69">
        <f t="shared" ref="BB6:BB23" si="9">COUNTIF(J6,$BF$1)+COUNTIF(P6,$BF$1)+COUNTIF(V6,$BF$1)+COUNTIF(AB6,$BF$1)+COUNTIF(AH6,$BF$1)</f>
        <v>1</v>
      </c>
      <c r="BC6" s="68">
        <f t="shared" ref="BC6:BC23" si="10">COUNTIF(K6,$BF$1)+COUNTIF(Q6,$BF$1)+COUNTIF(W6,$BF$1)+COUNTIF(AC6,$BF$1)+COUNTIF(AI6,$BF$1)</f>
        <v>1</v>
      </c>
      <c r="BD6" s="67">
        <f t="shared" ref="BD6:BD23" si="11">COUNTIF(L6,$BF$1)+COUNTIF(R6,$BF$1)+COUNTIF(X6,$BF$1)+COUNTIF(AD6,$BF$1)+COUNTIF(AJ6,$BF$1)</f>
        <v>0</v>
      </c>
      <c r="BE6" s="66">
        <f>IF($G$6 = $BH$1,0,IF(+COUNTIF(J6,$BF$1) = 1,11-$G$6,0))</f>
        <v>0</v>
      </c>
      <c r="BF6" s="63">
        <f>IF($G$6 = $BH$1,0,IF(+COUNTIF(K6,$BF$1) = 1,11-$G$6,0))</f>
        <v>0</v>
      </c>
      <c r="BG6" s="62">
        <f>IF($G$6 = $BH$1,0,IF(+COUNTIF(L6,$BF$1) = 1,11-$G$6,0))</f>
        <v>0</v>
      </c>
      <c r="BH6" s="47">
        <f>IF($M$6 = $BH$1,0,IF(+COUNTIF(P6,$BF$1) = 1,11-$M$6,0))</f>
        <v>3</v>
      </c>
      <c r="BI6" s="63">
        <f>IF($M$6 = $BH$1,0,IF(+COUNTIF(Q6,$BF$1) = 1,11-$M$6,0))</f>
        <v>0</v>
      </c>
      <c r="BJ6" s="62">
        <f>IF($M$6 = $BH$1,0,IF(+COUNTIF(R6,$BF$1) = 1,11-$M$6,0))</f>
        <v>0</v>
      </c>
      <c r="BK6" s="47">
        <f>IF($S$6 = $BH$1,0,IF(+COUNTIF(V6,$BF$1) = 1,11-$S$6,0))</f>
        <v>0</v>
      </c>
      <c r="BL6" s="63">
        <f>IF($S$6 = $BH$1,0,IF(+COUNTIF(W6,$BF$1) = 1,11-$S$6,0))</f>
        <v>3</v>
      </c>
      <c r="BM6" s="62">
        <f>IF($S$6 = $BH$1,0,IF(+COUNTIF(X6,$BF$1) = 1,11-$S$6,0))</f>
        <v>0</v>
      </c>
      <c r="BN6" s="47">
        <f>IF($Y$6 = $BH$1,0,IF(+COUNTIF(AB6,$BF$1) = 1,11-$Y$6,0))</f>
        <v>0</v>
      </c>
      <c r="BO6" s="63">
        <f>IF($Y$6 = $BH$1,0,IF(+COUNTIF(AC6,$BF$1) = 1,11-$Y$6,0))</f>
        <v>0</v>
      </c>
      <c r="BP6" s="62">
        <f>IF($Y$6 = $BH$1,0,IF(+COUNTIF(AD6,$BF$1) = 1,11-$Y$6,0))</f>
        <v>0</v>
      </c>
      <c r="BQ6" s="47">
        <f>IF($AE$6 = $BH$1,0,IF(+COUNTIF(AH6,$BF$1) = 1,11-$AE$6,0))</f>
        <v>0</v>
      </c>
      <c r="BR6" s="63">
        <f>IF($AE$6 = $BH$1,0,IF(+COUNTIF(AI6,$BF$1) = 1,11-$AE$6,0))</f>
        <v>0</v>
      </c>
      <c r="BS6" s="62">
        <f>IF($AE$6 = $BH$1,0,IF(+COUNTIF(AJ6,$BF$1) = 1,11-$AE$6,0))</f>
        <v>0</v>
      </c>
      <c r="BT6" s="50">
        <f>BE6+BH6+BK6+BN6+BQ6</f>
        <v>3</v>
      </c>
      <c r="BU6" s="65">
        <f>BF6+BI6+BL6+BO6+BR6</f>
        <v>3</v>
      </c>
      <c r="BV6" s="64">
        <f>BG6+BJ6+BM6+BP6+BS6</f>
        <v>0</v>
      </c>
      <c r="BW6" s="47">
        <f>SUM($BT$6:$BT$8)</f>
        <v>8</v>
      </c>
      <c r="BX6" s="63">
        <f>SUM($BU$6:$BU$8)</f>
        <v>13</v>
      </c>
      <c r="BY6" s="62">
        <f>SUM($BV$6:$BV$8)</f>
        <v>5</v>
      </c>
      <c r="BZ6" s="62">
        <f t="shared" ref="BZ6:BZ23" si="12">SUM(BT6:BV6)</f>
        <v>6</v>
      </c>
      <c r="CA6" s="44">
        <f t="shared" ref="CA6:CA23" si="13">BW6+BZ6</f>
        <v>14</v>
      </c>
      <c r="CB6" s="61">
        <f t="shared" ref="CB6:CB23" si="14">BX6+BZ6</f>
        <v>19</v>
      </c>
      <c r="CC6" s="60">
        <f t="shared" ref="CC6:CC23" si="15">BY6+BZ6</f>
        <v>11</v>
      </c>
      <c r="CD6" s="59">
        <f>SUM(BE6:BG8)</f>
        <v>5</v>
      </c>
      <c r="CE6" s="58">
        <f>SUM(BH6:BJ8)</f>
        <v>3</v>
      </c>
      <c r="CF6" s="58">
        <f>SUM(BK6:BM8)</f>
        <v>3</v>
      </c>
      <c r="CG6" s="57">
        <f>SUM(BN6:BP8)</f>
        <v>5</v>
      </c>
      <c r="CH6" s="56">
        <f>SUM(BQ6:BS8)</f>
        <v>9</v>
      </c>
      <c r="CI6" s="55">
        <f>SUM(CD6:CH6)</f>
        <v>25</v>
      </c>
      <c r="CJ6" s="139">
        <v>150</v>
      </c>
      <c r="CK6" s="140"/>
      <c r="CL6" s="141"/>
      <c r="CM6" s="139">
        <f>CJ6/5</f>
        <v>30</v>
      </c>
      <c r="CN6" s="140"/>
      <c r="CO6" s="141"/>
    </row>
    <row r="7" spans="1:93" ht="10" customHeight="1" x14ac:dyDescent="0.2">
      <c r="A7" s="153"/>
      <c r="B7" s="154"/>
      <c r="C7" s="155"/>
      <c r="D7" s="154"/>
      <c r="E7" s="154"/>
      <c r="F7" s="155"/>
      <c r="G7" s="153"/>
      <c r="H7" s="154"/>
      <c r="I7" s="155"/>
      <c r="J7" s="13"/>
      <c r="K7" s="12"/>
      <c r="L7" s="11"/>
      <c r="M7" s="153"/>
      <c r="N7" s="154"/>
      <c r="O7" s="155"/>
      <c r="P7" s="13"/>
      <c r="Q7" s="12"/>
      <c r="R7" s="11"/>
      <c r="S7" s="153"/>
      <c r="T7" s="154"/>
      <c r="U7" s="155"/>
      <c r="V7" s="13"/>
      <c r="W7" s="12"/>
      <c r="X7" s="11"/>
      <c r="Y7" s="153"/>
      <c r="Z7" s="154"/>
      <c r="AA7" s="155"/>
      <c r="AB7" s="13"/>
      <c r="AC7" s="12"/>
      <c r="AD7" s="11" t="s">
        <v>1</v>
      </c>
      <c r="AE7" s="153"/>
      <c r="AF7" s="154"/>
      <c r="AG7" s="155"/>
      <c r="AH7" s="13"/>
      <c r="AI7" s="12" t="s">
        <v>1</v>
      </c>
      <c r="AJ7" s="11"/>
      <c r="AK7" s="165"/>
      <c r="AL7" s="166"/>
      <c r="AM7" s="167"/>
      <c r="AN7" s="124"/>
      <c r="AO7" s="125"/>
      <c r="AP7" s="126"/>
      <c r="AQ7" s="28"/>
      <c r="AR7" s="10">
        <f t="shared" si="0"/>
        <v>0</v>
      </c>
      <c r="AS7" s="9">
        <f t="shared" si="1"/>
        <v>10</v>
      </c>
      <c r="AT7" s="8">
        <f t="shared" si="2"/>
        <v>5</v>
      </c>
      <c r="AU7" s="10">
        <f t="shared" si="3"/>
        <v>23</v>
      </c>
      <c r="AV7" s="9">
        <f t="shared" si="4"/>
        <v>28</v>
      </c>
      <c r="AW7" s="8">
        <f t="shared" si="5"/>
        <v>20</v>
      </c>
      <c r="AX7" s="10">
        <f t="shared" si="6"/>
        <v>0</v>
      </c>
      <c r="AY7" s="9">
        <f t="shared" si="7"/>
        <v>1</v>
      </c>
      <c r="AZ7" s="8">
        <f t="shared" si="8"/>
        <v>1</v>
      </c>
      <c r="BA7" s="54"/>
      <c r="BB7" s="53">
        <f t="shared" si="9"/>
        <v>0</v>
      </c>
      <c r="BC7" s="52">
        <f t="shared" si="10"/>
        <v>1</v>
      </c>
      <c r="BD7" s="51">
        <f t="shared" si="11"/>
        <v>1</v>
      </c>
      <c r="BE7" s="47">
        <f>IF($G$6 = $BH$1,0,IF(+COUNTIF(J7,$BF$1) = 1,11-$G$6,0))</f>
        <v>0</v>
      </c>
      <c r="BF7" s="46">
        <f>IF($G$6 = $BH$1,9,IF(+COUNTIF(K7,$BF$1) = 1,11-$G$6,0))</f>
        <v>0</v>
      </c>
      <c r="BG7" s="45">
        <f>IF($G$6 = $BH$1,0,IF(+COUNTIF(L7,$BF$1) = 1,11-$G$6,0))</f>
        <v>0</v>
      </c>
      <c r="BH7" s="47">
        <f>IF($M$6 = $BH$1,0,IF(+COUNTIF(P7,$BF$1) = 1,11-$M$6,0))</f>
        <v>0</v>
      </c>
      <c r="BI7" s="46">
        <f>IF($M$6 = $BH$1,9,IF(+COUNTIF(Q7,$BF$1) = 1,11-$M$6,0))</f>
        <v>0</v>
      </c>
      <c r="BJ7" s="45">
        <f>IF($M$6 = $BH$1,0,IF(+COUNTIF(R7,$BF$1) = 1,11-$M$6,0))</f>
        <v>0</v>
      </c>
      <c r="BK7" s="47">
        <f>IF($S$6 = $BH$1,0,IF(+COUNTIF(V7,$BF$1) = 1,11-$S$6,0))</f>
        <v>0</v>
      </c>
      <c r="BL7" s="46">
        <f>IF($S$6 = $BH$1,9,IF(+COUNTIF(W7,$BF$1) = 1,11-$S$6,0))</f>
        <v>0</v>
      </c>
      <c r="BM7" s="45">
        <f>IF($S$6 = $BH$1,0,IF(+COUNTIF(X7,$BF$1) = 1,11-$S$6,0))</f>
        <v>0</v>
      </c>
      <c r="BN7" s="47">
        <f>IF($Y$6 = $BH$1,0,IF(+COUNTIF(AB7,$BF$1) = 1,11-$Y$6,0))</f>
        <v>0</v>
      </c>
      <c r="BO7" s="46">
        <f>IF($Y$6 = $BH$1,9,IF(+COUNTIF(AC7,$BF$1) = 1,11-$Y$6,0))</f>
        <v>0</v>
      </c>
      <c r="BP7" s="45">
        <f>IF($Y$6 = $BH$1,0,IF(+COUNTIF(AD7,$BF$1) = 1,11-$Y$6,0))</f>
        <v>5</v>
      </c>
      <c r="BQ7" s="47">
        <f>IF($AE$6 = $BH$1,0,IF(+COUNTIF(AH7,$BF$1) = 1,11-$AE$6,0))</f>
        <v>0</v>
      </c>
      <c r="BR7" s="46">
        <f>IF($AE$6 = $BH$1,9,IF(+COUNTIF(AI7,$BF$1) = 1,11-$AE$6,0))</f>
        <v>9</v>
      </c>
      <c r="BS7" s="45">
        <f>IF($AE$6 = $BH$1,0,IF(+COUNTIF(AJ7,$BF$1) = 1,11-$AE$6,0))</f>
        <v>0</v>
      </c>
      <c r="BT7" s="50">
        <f t="shared" ref="BT7:BT23" si="16">BE7+BH7+BK7+BN7+BQ7</f>
        <v>0</v>
      </c>
      <c r="BU7" s="49">
        <f>BF7+BI7+BL7+BO7+BR7+CI7</f>
        <v>10</v>
      </c>
      <c r="BV7" s="48">
        <f t="shared" ref="BV7:BV23" si="17">BG7+BJ7+BM7+BP7+BS7</f>
        <v>5</v>
      </c>
      <c r="BW7" s="47">
        <f>SUM($BT$6:$BT$8)</f>
        <v>8</v>
      </c>
      <c r="BX7" s="46">
        <f>SUM($BU$6:$BU$8)</f>
        <v>13</v>
      </c>
      <c r="BY7" s="45">
        <f>SUM($BV$6:$BV$8)</f>
        <v>5</v>
      </c>
      <c r="BZ7" s="45">
        <f t="shared" si="12"/>
        <v>15</v>
      </c>
      <c r="CA7" s="44">
        <f t="shared" si="13"/>
        <v>23</v>
      </c>
      <c r="CB7" s="43">
        <f t="shared" si="14"/>
        <v>28</v>
      </c>
      <c r="CC7" s="42">
        <f t="shared" si="15"/>
        <v>20</v>
      </c>
      <c r="CD7" s="145">
        <f>IF(CD6&gt;0,IF(G6&gt;=$BG$1,IF(G6&lt;=$BH$1,10-CD6,0),0),0)</f>
        <v>0</v>
      </c>
      <c r="CE7" s="147">
        <f>IF(CE6&gt;0,IF(M6&gt;=$BG$1,IF(M6&lt;=$BH$1,10-CE6,0),0),0)</f>
        <v>0</v>
      </c>
      <c r="CF7" s="147">
        <f>IF(CF6&gt;0,IF(S6&gt;=$BG$1,IF(S6&lt;=$BH$1,10-CF6,0),0),0)</f>
        <v>0</v>
      </c>
      <c r="CG7" s="147">
        <f>IF(CG6&gt;0,IF(Y6&gt;=$BG$1,IF(Y6&lt;=$BH$1,10-CG6,0),0),0)</f>
        <v>0</v>
      </c>
      <c r="CH7" s="149">
        <f>IF(CH6&gt;0,IF(AE6&gt;=$BG$1,IF(AE6&lt;=$BH$1,10-CH6,0),0),0)</f>
        <v>1</v>
      </c>
      <c r="CI7" s="151">
        <f>SUM(CD7:CH8)</f>
        <v>1</v>
      </c>
      <c r="CJ7" s="142"/>
      <c r="CK7" s="143"/>
      <c r="CL7" s="144"/>
      <c r="CM7" s="142"/>
      <c r="CN7" s="143"/>
      <c r="CO7" s="144"/>
    </row>
    <row r="8" spans="1:93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1"/>
      <c r="J8" s="7" t="s">
        <v>1</v>
      </c>
      <c r="K8" s="6"/>
      <c r="L8" s="5"/>
      <c r="M8" s="159"/>
      <c r="N8" s="160"/>
      <c r="O8" s="161"/>
      <c r="P8" s="7"/>
      <c r="Q8" s="6"/>
      <c r="R8" s="5"/>
      <c r="S8" s="159"/>
      <c r="T8" s="160"/>
      <c r="U8" s="161"/>
      <c r="V8" s="7"/>
      <c r="W8" s="6"/>
      <c r="X8" s="5"/>
      <c r="Y8" s="159"/>
      <c r="Z8" s="160"/>
      <c r="AA8" s="161"/>
      <c r="AB8" s="7"/>
      <c r="AC8" s="6"/>
      <c r="AD8" s="5"/>
      <c r="AE8" s="159"/>
      <c r="AF8" s="160"/>
      <c r="AG8" s="161"/>
      <c r="AH8" s="7"/>
      <c r="AI8" s="6"/>
      <c r="AJ8" s="5"/>
      <c r="AK8" s="168"/>
      <c r="AL8" s="169"/>
      <c r="AM8" s="170"/>
      <c r="AN8" s="124"/>
      <c r="AO8" s="125"/>
      <c r="AP8" s="126"/>
      <c r="AQ8" s="28"/>
      <c r="AR8" s="4">
        <f t="shared" si="0"/>
        <v>5</v>
      </c>
      <c r="AS8" s="3">
        <f t="shared" si="1"/>
        <v>0</v>
      </c>
      <c r="AT8" s="2">
        <f t="shared" si="2"/>
        <v>0</v>
      </c>
      <c r="AU8" s="4">
        <f t="shared" si="3"/>
        <v>13</v>
      </c>
      <c r="AV8" s="3">
        <f t="shared" si="4"/>
        <v>18</v>
      </c>
      <c r="AW8" s="2">
        <f t="shared" si="5"/>
        <v>10</v>
      </c>
      <c r="AX8" s="4">
        <f t="shared" si="6"/>
        <v>1</v>
      </c>
      <c r="AY8" s="3">
        <f t="shared" si="7"/>
        <v>0</v>
      </c>
      <c r="AZ8" s="2">
        <f t="shared" si="8"/>
        <v>0</v>
      </c>
      <c r="BA8" s="41"/>
      <c r="BB8" s="40">
        <f t="shared" si="9"/>
        <v>1</v>
      </c>
      <c r="BC8" s="39">
        <f t="shared" si="10"/>
        <v>0</v>
      </c>
      <c r="BD8" s="38">
        <f t="shared" si="11"/>
        <v>0</v>
      </c>
      <c r="BE8" s="34">
        <f>IF($G$6 = $BH$1,0,IF(+COUNTIF(J8,$BF$1) = 1,11-$G$6,0))</f>
        <v>5</v>
      </c>
      <c r="BF8" s="33">
        <f>IF($G$6 = $BH$1,0,IF(+COUNTIF(K8,$BF$1) = 1,11-$G$6,0))</f>
        <v>0</v>
      </c>
      <c r="BG8" s="32">
        <f>IF($G$6 = $BH$1,0,IF(+COUNTIF(L8,$BF$1) = 1,11-$G$6,0))</f>
        <v>0</v>
      </c>
      <c r="BH8" s="34">
        <f>IF($M$6 = $BH$1,0,IF(+COUNTIF(P8,$BF$1) = 1,11-$M$6,0))</f>
        <v>0</v>
      </c>
      <c r="BI8" s="33">
        <f>IF($M$6 = $BH$1,0,IF(+COUNTIF(Q8,$BF$1) = 1,11-$M$6,0))</f>
        <v>0</v>
      </c>
      <c r="BJ8" s="32">
        <f>IF($M$6 = $BH$1,0,IF(+COUNTIF(R8,$BF$1) = 1,11-$M$6,0))</f>
        <v>0</v>
      </c>
      <c r="BK8" s="34">
        <f>IF($S$6 = $BH$1,0,IF(+COUNTIF(V8,$BF$1) = 1,11-$S$6,0))</f>
        <v>0</v>
      </c>
      <c r="BL8" s="33">
        <f>IF($S$6 = $BH$1,0,IF(+COUNTIF(W8,$BF$1) = 1,11-$S$6,0))</f>
        <v>0</v>
      </c>
      <c r="BM8" s="32">
        <f>IF($S$6 = $BH$1,0,IF(+COUNTIF(X8,$BF$1) = 1,11-$S$6,0))</f>
        <v>0</v>
      </c>
      <c r="BN8" s="34">
        <f>IF($Y$6 = $BH$1,0,IF(+COUNTIF(AB8,$BF$1) = 1,11-$Y$6,0))</f>
        <v>0</v>
      </c>
      <c r="BO8" s="33">
        <f>IF($Y$6 = $BH$1,0,IF(+COUNTIF(AC8,$BF$1) = 1,11-$Y$6,0))</f>
        <v>0</v>
      </c>
      <c r="BP8" s="32">
        <f>IF($Y$6 = $BH$1,0,IF(+COUNTIF(AD8,$BF$1) = 1,11-$Y$6,0))</f>
        <v>0</v>
      </c>
      <c r="BQ8" s="34">
        <f>IF($AE$6 = $BH$1,0,IF(+COUNTIF(AH8,$BF$1) = 1,11-$AE$6,0))</f>
        <v>0</v>
      </c>
      <c r="BR8" s="33">
        <f>IF($AE$6 = $BH$1,0,IF(+COUNTIF(AI8,$BF$1) = 1,11-$AE$6,0))</f>
        <v>0</v>
      </c>
      <c r="BS8" s="32">
        <f>IF($AE$6 = $BH$1,0,IF(+COUNTIF(AJ8,$BF$1) = 1,11-$AE$6,0))</f>
        <v>0</v>
      </c>
      <c r="BT8" s="37">
        <f t="shared" si="16"/>
        <v>5</v>
      </c>
      <c r="BU8" s="36">
        <f>BF8+BI8+BL8+BO8+BR8</f>
        <v>0</v>
      </c>
      <c r="BV8" s="35">
        <f t="shared" si="17"/>
        <v>0</v>
      </c>
      <c r="BW8" s="34">
        <f>SUM($BT$6:$BT$8)</f>
        <v>8</v>
      </c>
      <c r="BX8" s="33">
        <f>SUM($BU$6:$BU$8)</f>
        <v>13</v>
      </c>
      <c r="BY8" s="32">
        <f>SUM($BV$6:$BV$8)</f>
        <v>5</v>
      </c>
      <c r="BZ8" s="32">
        <f t="shared" si="12"/>
        <v>5</v>
      </c>
      <c r="CA8" s="31">
        <f t="shared" si="13"/>
        <v>13</v>
      </c>
      <c r="CB8" s="30">
        <f t="shared" si="14"/>
        <v>18</v>
      </c>
      <c r="CC8" s="29">
        <f t="shared" si="15"/>
        <v>10</v>
      </c>
      <c r="CD8" s="146"/>
      <c r="CE8" s="148"/>
      <c r="CF8" s="148"/>
      <c r="CG8" s="148"/>
      <c r="CH8" s="150"/>
      <c r="CI8" s="152"/>
      <c r="CJ8" s="171"/>
      <c r="CK8" s="172"/>
      <c r="CL8" s="173"/>
      <c r="CM8" s="142"/>
      <c r="CN8" s="143"/>
      <c r="CO8" s="144"/>
    </row>
    <row r="9" spans="1:93" ht="10" customHeight="1" x14ac:dyDescent="0.2">
      <c r="A9" s="153">
        <v>1</v>
      </c>
      <c r="B9" s="154"/>
      <c r="C9" s="155"/>
      <c r="D9" s="156">
        <v>2</v>
      </c>
      <c r="E9" s="157"/>
      <c r="F9" s="158"/>
      <c r="G9" s="156">
        <v>8</v>
      </c>
      <c r="H9" s="157"/>
      <c r="I9" s="158"/>
      <c r="J9" s="19"/>
      <c r="K9" s="18"/>
      <c r="L9" s="17"/>
      <c r="M9" s="156">
        <v>8</v>
      </c>
      <c r="N9" s="157"/>
      <c r="O9" s="158"/>
      <c r="P9" s="19"/>
      <c r="Q9" s="18" t="s">
        <v>1</v>
      </c>
      <c r="R9" s="17"/>
      <c r="S9" s="156">
        <v>10</v>
      </c>
      <c r="T9" s="157"/>
      <c r="U9" s="158"/>
      <c r="V9" s="19"/>
      <c r="W9" s="18" t="s">
        <v>1</v>
      </c>
      <c r="X9" s="17"/>
      <c r="Y9" s="156">
        <v>7</v>
      </c>
      <c r="Z9" s="157"/>
      <c r="AA9" s="158"/>
      <c r="AB9" s="19"/>
      <c r="AC9" s="18" t="s">
        <v>1</v>
      </c>
      <c r="AD9" s="17"/>
      <c r="AE9" s="156">
        <v>8</v>
      </c>
      <c r="AF9" s="157"/>
      <c r="AG9" s="158"/>
      <c r="AH9" s="19"/>
      <c r="AI9" s="18"/>
      <c r="AJ9" s="17"/>
      <c r="AK9" s="162">
        <f>G9+M9+S9+Y9+AE9</f>
        <v>41</v>
      </c>
      <c r="AL9" s="163"/>
      <c r="AM9" s="164"/>
      <c r="AN9" s="124"/>
      <c r="AO9" s="125"/>
      <c r="AP9" s="126"/>
      <c r="AQ9" s="28"/>
      <c r="AR9" s="10">
        <f t="shared" si="0"/>
        <v>0</v>
      </c>
      <c r="AS9" s="15">
        <f t="shared" si="1"/>
        <v>7</v>
      </c>
      <c r="AT9" s="14">
        <f t="shared" si="2"/>
        <v>0</v>
      </c>
      <c r="AU9" s="16">
        <f t="shared" si="3"/>
        <v>10</v>
      </c>
      <c r="AV9" s="15">
        <f t="shared" si="4"/>
        <v>24</v>
      </c>
      <c r="AW9" s="14">
        <f t="shared" si="5"/>
        <v>10</v>
      </c>
      <c r="AX9" s="16">
        <f t="shared" si="6"/>
        <v>0</v>
      </c>
      <c r="AY9" s="15">
        <f t="shared" si="7"/>
        <v>3</v>
      </c>
      <c r="AZ9" s="14">
        <f t="shared" si="8"/>
        <v>0</v>
      </c>
      <c r="BA9" s="70"/>
      <c r="BB9" s="69">
        <f t="shared" si="9"/>
        <v>0</v>
      </c>
      <c r="BC9" s="68">
        <f t="shared" si="10"/>
        <v>3</v>
      </c>
      <c r="BD9" s="67">
        <f t="shared" si="11"/>
        <v>0</v>
      </c>
      <c r="BE9" s="66">
        <f>IF($G$9 = $BH$1,0,IF(+COUNTIF(J9,$BF$1) = 1,11-$G$9,0))</f>
        <v>0</v>
      </c>
      <c r="BF9" s="63">
        <f>IF($G$9 = $BH$1,0,IF(+COUNTIF(K9,$BF$1) = 1,11-$G$9,0))</f>
        <v>0</v>
      </c>
      <c r="BG9" s="62">
        <f>IF($G$9 = $BH$1,0,IF(+COUNTIF(L9,$BF$1) = 1,11-$G$9,0))</f>
        <v>0</v>
      </c>
      <c r="BH9" s="47">
        <f>IF($M$9 = $BH$1,0,IF(+COUNTIF(P9,$BF$1) = 1,11-$M$9,0))</f>
        <v>0</v>
      </c>
      <c r="BI9" s="63">
        <f>IF($M$9 = $BH$1,0,IF(+COUNTIF(Q9,$BF$1) = 1,11-$M$9,0))</f>
        <v>3</v>
      </c>
      <c r="BJ9" s="62">
        <f>IF($M$9 = $BH$1,0,IF(+COUNTIF(R9,$BF$1) = 1,11-$M$9,0))</f>
        <v>0</v>
      </c>
      <c r="BK9" s="47">
        <f>IF($S$9 = $BH$1,0,IF(+COUNTIF(V9,$BF$1) = 1,11-$S$9,0))</f>
        <v>0</v>
      </c>
      <c r="BL9" s="63">
        <f>IF($S$9 = $BH$1,0,IF(+COUNTIF(W9,$BF$1) = 1,11-$S$9,0))</f>
        <v>0</v>
      </c>
      <c r="BM9" s="62">
        <f>IF($S$9 = $BH$1,0,IF(+COUNTIF(X9,$BF$1) = 1,11-$S$9,0))</f>
        <v>0</v>
      </c>
      <c r="BN9" s="47">
        <f>IF($Y$9 = $BH$1,0,IF(+COUNTIF(AB9,$BF$1) = 1,11-$Y$9,0))</f>
        <v>0</v>
      </c>
      <c r="BO9" s="63">
        <f>IF($Y$9 = $BH$1,0,IF(+COUNTIF(AC9,$BF$1) = 1,11-$Y$9,0))</f>
        <v>4</v>
      </c>
      <c r="BP9" s="62">
        <f>IF($Y$9 = $BH$1,0,IF(+COUNTIF(AD9,$BF$1) = 1,11-$Y$9,0))</f>
        <v>0</v>
      </c>
      <c r="BQ9" s="47">
        <f>IF($AE$9 = $BH$1,0,IF(+COUNTIF(AH9,$BF$1) = 1,11-$AE$9,0))</f>
        <v>0</v>
      </c>
      <c r="BR9" s="63">
        <f>IF($AE$9 = $BH$1,0,IF(+COUNTIF(AI9,$BF$1) = 1,11-$AE$9,0))</f>
        <v>0</v>
      </c>
      <c r="BS9" s="62">
        <f>IF($AE$9 = $BH$1,0,IF(+COUNTIF(AJ9,$BF$1) = 1,11-$AE$9,0))</f>
        <v>0</v>
      </c>
      <c r="BT9" s="50">
        <f t="shared" si="16"/>
        <v>0</v>
      </c>
      <c r="BU9" s="65">
        <f>BF9+BI9+BL9+BO9+BR9</f>
        <v>7</v>
      </c>
      <c r="BV9" s="64">
        <f t="shared" si="17"/>
        <v>0</v>
      </c>
      <c r="BW9" s="47">
        <f>SUM($BT$9:$BT$11)</f>
        <v>3</v>
      </c>
      <c r="BX9" s="63">
        <f>SUM($BU$9:$BU$11)</f>
        <v>17</v>
      </c>
      <c r="BY9" s="62">
        <f>SUM($BV$9:$BV$11)</f>
        <v>3</v>
      </c>
      <c r="BZ9" s="62">
        <f t="shared" si="12"/>
        <v>7</v>
      </c>
      <c r="CA9" s="44">
        <f t="shared" si="13"/>
        <v>10</v>
      </c>
      <c r="CB9" s="61">
        <f t="shared" si="14"/>
        <v>24</v>
      </c>
      <c r="CC9" s="60">
        <f t="shared" si="15"/>
        <v>10</v>
      </c>
      <c r="CD9" s="59">
        <f>SUM(BE9:BG11)</f>
        <v>3</v>
      </c>
      <c r="CE9" s="58">
        <f>SUM(BH9:BJ11)</f>
        <v>3</v>
      </c>
      <c r="CF9" s="58">
        <f>SUM(BK9:BM11)</f>
        <v>9</v>
      </c>
      <c r="CG9" s="57">
        <f>SUM(BN9:BP11)</f>
        <v>4</v>
      </c>
      <c r="CH9" s="56">
        <f>SUM(BQ9:BS11)</f>
        <v>3</v>
      </c>
      <c r="CI9" s="55">
        <f>SUM(CD9:CH9)</f>
        <v>22</v>
      </c>
      <c r="CJ9" s="139">
        <v>150</v>
      </c>
      <c r="CK9" s="140"/>
      <c r="CL9" s="140"/>
      <c r="CM9" s="139">
        <f>CJ9/5</f>
        <v>30</v>
      </c>
      <c r="CN9" s="140"/>
      <c r="CO9" s="141"/>
    </row>
    <row r="10" spans="1:93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13"/>
      <c r="K10" s="12"/>
      <c r="L10" s="11" t="s">
        <v>1</v>
      </c>
      <c r="M10" s="153"/>
      <c r="N10" s="154"/>
      <c r="O10" s="155"/>
      <c r="P10" s="13"/>
      <c r="Q10" s="12"/>
      <c r="R10" s="11"/>
      <c r="S10" s="153"/>
      <c r="T10" s="154"/>
      <c r="U10" s="155"/>
      <c r="V10" s="13"/>
      <c r="W10" s="12"/>
      <c r="X10" s="11"/>
      <c r="Y10" s="153"/>
      <c r="Z10" s="154"/>
      <c r="AA10" s="155"/>
      <c r="AB10" s="13"/>
      <c r="AC10" s="12"/>
      <c r="AD10" s="11"/>
      <c r="AE10" s="153"/>
      <c r="AF10" s="154"/>
      <c r="AG10" s="155"/>
      <c r="AH10" s="13" t="s">
        <v>1</v>
      </c>
      <c r="AI10" s="12"/>
      <c r="AJ10" s="11"/>
      <c r="AK10" s="165"/>
      <c r="AL10" s="166"/>
      <c r="AM10" s="167"/>
      <c r="AN10" s="124"/>
      <c r="AO10" s="125"/>
      <c r="AP10" s="126"/>
      <c r="AQ10" s="28"/>
      <c r="AR10" s="10">
        <f t="shared" si="0"/>
        <v>3</v>
      </c>
      <c r="AS10" s="9">
        <f t="shared" si="1"/>
        <v>10</v>
      </c>
      <c r="AT10" s="8">
        <f t="shared" si="2"/>
        <v>3</v>
      </c>
      <c r="AU10" s="10">
        <f t="shared" si="3"/>
        <v>19</v>
      </c>
      <c r="AV10" s="9">
        <f t="shared" si="4"/>
        <v>33</v>
      </c>
      <c r="AW10" s="8">
        <f t="shared" si="5"/>
        <v>19</v>
      </c>
      <c r="AX10" s="10">
        <f t="shared" si="6"/>
        <v>1</v>
      </c>
      <c r="AY10" s="9">
        <f t="shared" si="7"/>
        <v>0</v>
      </c>
      <c r="AZ10" s="8">
        <f t="shared" si="8"/>
        <v>1</v>
      </c>
      <c r="BA10" s="54"/>
      <c r="BB10" s="53">
        <f t="shared" si="9"/>
        <v>1</v>
      </c>
      <c r="BC10" s="52">
        <f t="shared" si="10"/>
        <v>0</v>
      </c>
      <c r="BD10" s="51">
        <f t="shared" si="11"/>
        <v>1</v>
      </c>
      <c r="BE10" s="47">
        <f>IF($G$9 = $BH$1,0,IF(+COUNTIF(J10,$BF$1) = 1,11-$G$9,0))</f>
        <v>0</v>
      </c>
      <c r="BF10" s="46">
        <f>IF($G$9 = $BH$1,9,IF(+COUNTIF(K10,$BF$1) = 1,11-$G$9,0))</f>
        <v>0</v>
      </c>
      <c r="BG10" s="45">
        <f>IF($G$9 = $BH$1,0,IF(+COUNTIF(L10,$BF$1) = 1,11-$G$9,0))</f>
        <v>3</v>
      </c>
      <c r="BH10" s="47">
        <f>IF($M$9 = $BH$1,0,IF(+COUNTIF(P10,$BF$1) = 1,11-$M$9,0))</f>
        <v>0</v>
      </c>
      <c r="BI10" s="46">
        <f>IF($M$9 = $BH$1,9,IF(+COUNTIF(Q10,$BF$1) = 1,11-$M$9,0))</f>
        <v>0</v>
      </c>
      <c r="BJ10" s="45">
        <f>IF($M$9 = $BH$1,0,IF(+COUNTIF(R10,$BF$1) = 1,11-$M$9,0))</f>
        <v>0</v>
      </c>
      <c r="BK10" s="47">
        <f>IF($S$9 = $BH$1,0,IF(+COUNTIF(V10,$BF$1) = 1,11-$S$9,0))</f>
        <v>0</v>
      </c>
      <c r="BL10" s="46">
        <f>IF($S$9 = $BH$1,9,IF(+COUNTIF(W10,$BF$1) = 1,11-$S$9,0))</f>
        <v>9</v>
      </c>
      <c r="BM10" s="45">
        <f>IF($S$9 = $BH$1,0,IF(+COUNTIF(X10,$BF$1) = 1,11-$S$9,0))</f>
        <v>0</v>
      </c>
      <c r="BN10" s="47">
        <f>IF($Y$9 = $BH$1,0,IF(+COUNTIF(AB10,$BF$1) = 1,11-$Y$9,0))</f>
        <v>0</v>
      </c>
      <c r="BO10" s="46">
        <f>IF($Y$9 = $BH$1,9,IF(+COUNTIF(AC10,$BF$1) = 1,11-$Y$9,0))</f>
        <v>0</v>
      </c>
      <c r="BP10" s="45">
        <f>IF($Y$9 = $BH$1,0,IF(+COUNTIF(AD10,$BF$1) = 1,11-$Y$9,0))</f>
        <v>0</v>
      </c>
      <c r="BQ10" s="47">
        <f>IF($AE$9 = $BH$1,0,IF(+COUNTIF(AH10,$BF$1) = 1,11-$AE$9,0))</f>
        <v>3</v>
      </c>
      <c r="BR10" s="46">
        <f>IF($AE$9 = $BH$1,9,IF(+COUNTIF(AI10,$BF$1) = 1,11-$AE$9,0))</f>
        <v>0</v>
      </c>
      <c r="BS10" s="45">
        <f>IF($AE$9 = $BH$1,0,IF(+COUNTIF(AJ10,$BF$1) = 1,11-$AE$9,0))</f>
        <v>0</v>
      </c>
      <c r="BT10" s="50">
        <f t="shared" si="16"/>
        <v>3</v>
      </c>
      <c r="BU10" s="49">
        <f>BF10+BI10+BL10+BO10+BR10+CI10</f>
        <v>10</v>
      </c>
      <c r="BV10" s="48">
        <f t="shared" si="17"/>
        <v>3</v>
      </c>
      <c r="BW10" s="47">
        <f>SUM($BT$9:$BT$11)</f>
        <v>3</v>
      </c>
      <c r="BX10" s="46">
        <f>SUM($BU$9:$BU$11)</f>
        <v>17</v>
      </c>
      <c r="BY10" s="45">
        <f>SUM($BV$9:$BV$11)</f>
        <v>3</v>
      </c>
      <c r="BZ10" s="45">
        <f t="shared" si="12"/>
        <v>16</v>
      </c>
      <c r="CA10" s="44">
        <f t="shared" si="13"/>
        <v>19</v>
      </c>
      <c r="CB10" s="43">
        <f t="shared" si="14"/>
        <v>33</v>
      </c>
      <c r="CC10" s="42">
        <f t="shared" si="15"/>
        <v>19</v>
      </c>
      <c r="CD10" s="145">
        <f>IF(CD9&gt;0,IF(G9&gt;=$BG$1,IF(G9&lt;=$BH$1,10-CD9,0),0),0)</f>
        <v>0</v>
      </c>
      <c r="CE10" s="147">
        <f>IF(CE9&gt;0,IF(M9&gt;=$BG$1,IF(M9&lt;=$BH$1,10-CE9,0),0),0)</f>
        <v>0</v>
      </c>
      <c r="CF10" s="147">
        <f>IF(CF9&gt;0,IF(S9&gt;=$BG$1,IF(S9&lt;=$BH$1,10-CF9,0),0),0)</f>
        <v>1</v>
      </c>
      <c r="CG10" s="147">
        <f>IF(CG9&gt;0,IF(Y9&gt;=$BG$1,IF(Y9&lt;=$BH$1,10-CG9,0),0),0)</f>
        <v>0</v>
      </c>
      <c r="CH10" s="149">
        <f>IF(CH9&gt;0,IF(AE9&gt;=$BG$1,IF(AE9&lt;=$BH$1,10-CH9,0),0),0)</f>
        <v>0</v>
      </c>
      <c r="CI10" s="151">
        <f>SUM(CD10:CH11)</f>
        <v>1</v>
      </c>
      <c r="CJ10" s="142"/>
      <c r="CK10" s="143"/>
      <c r="CL10" s="143"/>
      <c r="CM10" s="142"/>
      <c r="CN10" s="143"/>
      <c r="CO10" s="144"/>
    </row>
    <row r="11" spans="1:93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7"/>
      <c r="K11" s="6"/>
      <c r="L11" s="5"/>
      <c r="M11" s="159"/>
      <c r="N11" s="160"/>
      <c r="O11" s="161"/>
      <c r="P11" s="7"/>
      <c r="Q11" s="6"/>
      <c r="R11" s="5"/>
      <c r="S11" s="159"/>
      <c r="T11" s="160"/>
      <c r="U11" s="161"/>
      <c r="V11" s="7"/>
      <c r="W11" s="6"/>
      <c r="X11" s="5"/>
      <c r="Y11" s="159"/>
      <c r="Z11" s="160"/>
      <c r="AA11" s="161"/>
      <c r="AB11" s="7"/>
      <c r="AC11" s="6"/>
      <c r="AD11" s="5"/>
      <c r="AE11" s="159"/>
      <c r="AF11" s="160"/>
      <c r="AG11" s="161"/>
      <c r="AH11" s="7"/>
      <c r="AI11" s="6"/>
      <c r="AJ11" s="5"/>
      <c r="AK11" s="168"/>
      <c r="AL11" s="169"/>
      <c r="AM11" s="170"/>
      <c r="AN11" s="136"/>
      <c r="AO11" s="137"/>
      <c r="AP11" s="138"/>
      <c r="AQ11" s="27"/>
      <c r="AR11" s="4">
        <f t="shared" si="0"/>
        <v>0</v>
      </c>
      <c r="AS11" s="3">
        <f t="shared" si="1"/>
        <v>0</v>
      </c>
      <c r="AT11" s="2">
        <f t="shared" si="2"/>
        <v>0</v>
      </c>
      <c r="AU11" s="4">
        <f t="shared" si="3"/>
        <v>3</v>
      </c>
      <c r="AV11" s="3">
        <f t="shared" si="4"/>
        <v>17</v>
      </c>
      <c r="AW11" s="2">
        <f t="shared" si="5"/>
        <v>3</v>
      </c>
      <c r="AX11" s="4">
        <f t="shared" si="6"/>
        <v>0</v>
      </c>
      <c r="AY11" s="3">
        <f t="shared" si="7"/>
        <v>0</v>
      </c>
      <c r="AZ11" s="2">
        <f t="shared" si="8"/>
        <v>0</v>
      </c>
      <c r="BA11" s="41"/>
      <c r="BB11" s="40">
        <f t="shared" si="9"/>
        <v>0</v>
      </c>
      <c r="BC11" s="39">
        <f t="shared" si="10"/>
        <v>0</v>
      </c>
      <c r="BD11" s="38">
        <f t="shared" si="11"/>
        <v>0</v>
      </c>
      <c r="BE11" s="34">
        <f>IF($G$9 = $BH$1,0,IF(+COUNTIF(J11,$BF$1) = 1,11-$G$9,0))</f>
        <v>0</v>
      </c>
      <c r="BF11" s="33">
        <f>IF($G$9 = $BH$1,0,IF(+COUNTIF(K11,$BF$1) = 1,11-$G$9,0))</f>
        <v>0</v>
      </c>
      <c r="BG11" s="32">
        <f>IF($G$9 = $BH$1,0,IF(+COUNTIF(L11,$BF$1) = 1,11-$G$9,0))</f>
        <v>0</v>
      </c>
      <c r="BH11" s="34">
        <f>IF($M$9 = $BH$1,0,IF(+COUNTIF(P11,$BF$1) = 1,11-$M$9,0))</f>
        <v>0</v>
      </c>
      <c r="BI11" s="33">
        <f>IF($M$9 = $BH$1,0,IF(+COUNTIF(Q11,$BF$1) = 1,11-$M$9,0))</f>
        <v>0</v>
      </c>
      <c r="BJ11" s="32">
        <f>IF($M$9 = $BH$1,0,IF(+COUNTIF(R11,$BF$1) = 1,11-$M$9,0))</f>
        <v>0</v>
      </c>
      <c r="BK11" s="34">
        <f>IF($S$9 = $BH$1,0,IF(+COUNTIF(V11,$BF$1) = 1,11-$S$9,0))</f>
        <v>0</v>
      </c>
      <c r="BL11" s="33">
        <f>IF($S$9 = $BH$1,0,IF(+COUNTIF(W11,$BF$1) = 1,11-$S$9,0))</f>
        <v>0</v>
      </c>
      <c r="BM11" s="32">
        <f>IF($S$9 = $BH$1,0,IF(+COUNTIF(X11,$BF$1) = 1,11-$S$9,0))</f>
        <v>0</v>
      </c>
      <c r="BN11" s="34">
        <f>IF($Y$9 = $BH$1,0,IF(+COUNTIF(AB11,$BF$1) = 1,11-$Y$9,0))</f>
        <v>0</v>
      </c>
      <c r="BO11" s="33">
        <f>IF($Y$9 = $BH$1,0,IF(+COUNTIF(AC11,$BF$1) = 1,11-$Y$9,0))</f>
        <v>0</v>
      </c>
      <c r="BP11" s="32">
        <f>IF($Y$9 = $BH$1,0,IF(+COUNTIF(AD11,$BF$1) = 1,11-$Y$9,0))</f>
        <v>0</v>
      </c>
      <c r="BQ11" s="34">
        <f>IF($AE$9 = $BH$1,0,IF(+COUNTIF(AH11,$BF$1) = 1,11-$AE$9,0))</f>
        <v>0</v>
      </c>
      <c r="BR11" s="33">
        <f>IF($AE$9 = $BH$1,0,IF(+COUNTIF(AI11,$BF$1) = 1,11-$AE$9,0))</f>
        <v>0</v>
      </c>
      <c r="BS11" s="32">
        <f>IF($AE$9 = $BH$1,0,IF(+COUNTIF(AJ11,$BF$1) = 1,11-$AE$9,0))</f>
        <v>0</v>
      </c>
      <c r="BT11" s="37">
        <f t="shared" si="16"/>
        <v>0</v>
      </c>
      <c r="BU11" s="36">
        <f>BF11+BI11+BL11+BO11+BR11</f>
        <v>0</v>
      </c>
      <c r="BV11" s="35">
        <f t="shared" si="17"/>
        <v>0</v>
      </c>
      <c r="BW11" s="34">
        <f>SUM($BT$9:$BT$11)</f>
        <v>3</v>
      </c>
      <c r="BX11" s="33">
        <f>SUM($BU$9:$BU$11)</f>
        <v>17</v>
      </c>
      <c r="BY11" s="32">
        <f>SUM($BV$9:$BV$11)</f>
        <v>3</v>
      </c>
      <c r="BZ11" s="32">
        <f t="shared" si="12"/>
        <v>0</v>
      </c>
      <c r="CA11" s="31">
        <f t="shared" si="13"/>
        <v>3</v>
      </c>
      <c r="CB11" s="30">
        <f t="shared" si="14"/>
        <v>17</v>
      </c>
      <c r="CC11" s="29">
        <f t="shared" si="15"/>
        <v>3</v>
      </c>
      <c r="CD11" s="146"/>
      <c r="CE11" s="148"/>
      <c r="CF11" s="148"/>
      <c r="CG11" s="148"/>
      <c r="CH11" s="150"/>
      <c r="CI11" s="152"/>
      <c r="CJ11" s="142"/>
      <c r="CK11" s="143"/>
      <c r="CL11" s="143"/>
      <c r="CM11" s="142"/>
      <c r="CN11" s="143"/>
      <c r="CO11" s="144"/>
    </row>
    <row r="12" spans="1:93" ht="10" customHeight="1" x14ac:dyDescent="0.2">
      <c r="A12" s="153">
        <v>1</v>
      </c>
      <c r="B12" s="154"/>
      <c r="C12" s="155"/>
      <c r="D12" s="156">
        <v>3</v>
      </c>
      <c r="E12" s="157"/>
      <c r="F12" s="158"/>
      <c r="G12" s="156">
        <v>9</v>
      </c>
      <c r="H12" s="157"/>
      <c r="I12" s="158"/>
      <c r="J12" s="19" t="s">
        <v>1</v>
      </c>
      <c r="K12" s="18"/>
      <c r="L12" s="17"/>
      <c r="M12" s="156">
        <v>9</v>
      </c>
      <c r="N12" s="157"/>
      <c r="O12" s="158"/>
      <c r="P12" s="19"/>
      <c r="Q12" s="18"/>
      <c r="R12" s="17"/>
      <c r="S12" s="156">
        <v>9</v>
      </c>
      <c r="T12" s="157"/>
      <c r="U12" s="158"/>
      <c r="V12" s="19" t="s">
        <v>1</v>
      </c>
      <c r="W12" s="18"/>
      <c r="X12" s="17"/>
      <c r="Y12" s="156">
        <v>5</v>
      </c>
      <c r="Z12" s="157"/>
      <c r="AA12" s="158"/>
      <c r="AB12" s="19"/>
      <c r="AC12" s="18"/>
      <c r="AD12" s="17"/>
      <c r="AE12" s="156">
        <v>8</v>
      </c>
      <c r="AF12" s="157"/>
      <c r="AG12" s="158"/>
      <c r="AH12" s="19" t="s">
        <v>1</v>
      </c>
      <c r="AI12" s="18"/>
      <c r="AJ12" s="17"/>
      <c r="AK12" s="162">
        <f>G12+M12+S12+Y12+AE12</f>
        <v>40</v>
      </c>
      <c r="AL12" s="163"/>
      <c r="AM12" s="164"/>
      <c r="AN12" s="121">
        <f>AK12+AK15</f>
        <v>82</v>
      </c>
      <c r="AO12" s="122"/>
      <c r="AP12" s="123"/>
      <c r="AQ12" s="71"/>
      <c r="AR12" s="10">
        <f t="shared" si="0"/>
        <v>7</v>
      </c>
      <c r="AS12" s="15">
        <f t="shared" si="1"/>
        <v>0</v>
      </c>
      <c r="AT12" s="14">
        <f t="shared" si="2"/>
        <v>0</v>
      </c>
      <c r="AU12" s="16">
        <f t="shared" si="3"/>
        <v>20</v>
      </c>
      <c r="AV12" s="15">
        <f t="shared" si="4"/>
        <v>9</v>
      </c>
      <c r="AW12" s="14">
        <f t="shared" si="5"/>
        <v>7</v>
      </c>
      <c r="AX12" s="16">
        <f t="shared" si="6"/>
        <v>3</v>
      </c>
      <c r="AY12" s="15">
        <f t="shared" si="7"/>
        <v>0</v>
      </c>
      <c r="AZ12" s="14">
        <f t="shared" si="8"/>
        <v>0</v>
      </c>
      <c r="BA12" s="70"/>
      <c r="BB12" s="69">
        <f t="shared" si="9"/>
        <v>3</v>
      </c>
      <c r="BC12" s="68">
        <f t="shared" si="10"/>
        <v>0</v>
      </c>
      <c r="BD12" s="67">
        <f t="shared" si="11"/>
        <v>0</v>
      </c>
      <c r="BE12" s="66">
        <f>IF($G$12 = $BH$1,0,IF(+COUNTIF(J12,$BF$1) = 1,11-$G$12,0))</f>
        <v>2</v>
      </c>
      <c r="BF12" s="63">
        <f>IF($G$12 = $BH$1,0,IF(+COUNTIF(K12,$BF$1) = 1,11-$G$12,0))</f>
        <v>0</v>
      </c>
      <c r="BG12" s="62">
        <f>IF($G$12 = $BH$1,0,IF(+COUNTIF(L12,$BF$1) = 1,11-$G$12,0))</f>
        <v>0</v>
      </c>
      <c r="BH12" s="47">
        <f>IF($M$12 = $BH$1,0,IF(+COUNTIF(P12,$BF$1) = 1,11-$M$12,0))</f>
        <v>0</v>
      </c>
      <c r="BI12" s="63">
        <f>IF($M$12 = $BH$1,0,IF(+COUNTIF(Q12,$BF$1) = 1,11-$M$12,0))</f>
        <v>0</v>
      </c>
      <c r="BJ12" s="62">
        <f>IF($M$12 = $BH$1,0,IF(+COUNTIF(R12,$BF$1) = 1,11-$M$12,0))</f>
        <v>0</v>
      </c>
      <c r="BK12" s="47">
        <f>IF($S$12 = $BH$1,0,IF(+COUNTIF(V12,$BF$1) = 1,11-$S$12,0))</f>
        <v>2</v>
      </c>
      <c r="BL12" s="63">
        <f>IF($S$12 = $BH$1,0,IF(+COUNTIF(W12,$BF$1) = 1,11-$S$12,0))</f>
        <v>0</v>
      </c>
      <c r="BM12" s="62">
        <f>IF($S$12 = $BH$1,0,IF(+COUNTIF(X12,$BF$1) = 1,11-$S$12,0))</f>
        <v>0</v>
      </c>
      <c r="BN12" s="47">
        <f>IF($Y$12 = $BH$1,0,IF(+COUNTIF(AB12,$BF$1) = 1,11-$Y$12,0))</f>
        <v>0</v>
      </c>
      <c r="BO12" s="63">
        <f>IF($Y$12 = $BH$1,0,IF(+COUNTIF(AC12,$BF$1) = 1,11-$Y$12,0))</f>
        <v>0</v>
      </c>
      <c r="BP12" s="62">
        <f>IF($Y$12 = $BH$1,0,IF(+COUNTIF(AD12,$BF$1) = 1,11-$Y$12,0))</f>
        <v>0</v>
      </c>
      <c r="BQ12" s="47">
        <f>IF($AE$12 = $BH$1,0,IF(+COUNTIF(AH12,$BF$1) = 1,11-$AE$12,0))</f>
        <v>3</v>
      </c>
      <c r="BR12" s="63">
        <f>IF($AE$12 = $BH$1,0,IF(+COUNTIF(AI12,$BF$1) = 1,11-$AE$12,0))</f>
        <v>0</v>
      </c>
      <c r="BS12" s="62">
        <f>IF($AE$12 = $BH$1,0,IF(+COUNTIF(AJ12,$BF$1) = 1,11-$AE$12,0))</f>
        <v>0</v>
      </c>
      <c r="BT12" s="50">
        <f t="shared" si="16"/>
        <v>7</v>
      </c>
      <c r="BU12" s="65">
        <f>BF12+BI12+BL12+BO12+BR12</f>
        <v>0</v>
      </c>
      <c r="BV12" s="64">
        <f t="shared" si="17"/>
        <v>0</v>
      </c>
      <c r="BW12" s="47">
        <f>SUM($BT$12:$BT$14)</f>
        <v>13</v>
      </c>
      <c r="BX12" s="63">
        <f>SUM($BU$12:$BU$14)</f>
        <v>2</v>
      </c>
      <c r="BY12" s="62">
        <f>SUM($BV$12:$BV$14)</f>
        <v>0</v>
      </c>
      <c r="BZ12" s="62">
        <f t="shared" si="12"/>
        <v>7</v>
      </c>
      <c r="CA12" s="44">
        <f t="shared" si="13"/>
        <v>20</v>
      </c>
      <c r="CB12" s="61">
        <f t="shared" si="14"/>
        <v>9</v>
      </c>
      <c r="CC12" s="60">
        <f t="shared" si="15"/>
        <v>7</v>
      </c>
      <c r="CD12" s="59">
        <f>SUM(BE12:BG14)</f>
        <v>2</v>
      </c>
      <c r="CE12" s="58">
        <f>SUM(BH12:BJ14)</f>
        <v>2</v>
      </c>
      <c r="CF12" s="58">
        <f>SUM(BK12:BM14)</f>
        <v>2</v>
      </c>
      <c r="CG12" s="57">
        <f>SUM(BN12:BP14)</f>
        <v>6</v>
      </c>
      <c r="CH12" s="56">
        <f>SUM(BQ12:BS14)</f>
        <v>3</v>
      </c>
      <c r="CI12" s="55">
        <f>SUM(CD12:CH12)</f>
        <v>15</v>
      </c>
      <c r="CJ12" s="139">
        <v>150</v>
      </c>
      <c r="CK12" s="140"/>
      <c r="CL12" s="140"/>
      <c r="CM12" s="139">
        <f>CJ12/5</f>
        <v>30</v>
      </c>
      <c r="CN12" s="140"/>
      <c r="CO12" s="141"/>
    </row>
    <row r="13" spans="1:93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13"/>
      <c r="K13" s="12"/>
      <c r="L13" s="11"/>
      <c r="M13" s="153"/>
      <c r="N13" s="154"/>
      <c r="O13" s="155"/>
      <c r="P13" s="13"/>
      <c r="Q13" s="12"/>
      <c r="R13" s="11"/>
      <c r="S13" s="153"/>
      <c r="T13" s="154"/>
      <c r="U13" s="155"/>
      <c r="V13" s="13"/>
      <c r="W13" s="12"/>
      <c r="X13" s="11"/>
      <c r="Y13" s="153"/>
      <c r="Z13" s="154"/>
      <c r="AA13" s="155"/>
      <c r="AB13" s="13"/>
      <c r="AC13" s="12"/>
      <c r="AD13" s="11"/>
      <c r="AE13" s="153"/>
      <c r="AF13" s="154"/>
      <c r="AG13" s="155"/>
      <c r="AH13" s="13"/>
      <c r="AI13" s="12"/>
      <c r="AJ13" s="11"/>
      <c r="AK13" s="165"/>
      <c r="AL13" s="166"/>
      <c r="AM13" s="167"/>
      <c r="AN13" s="124"/>
      <c r="AO13" s="125"/>
      <c r="AP13" s="126"/>
      <c r="AQ13" s="28"/>
      <c r="AR13" s="10">
        <f t="shared" si="0"/>
        <v>0</v>
      </c>
      <c r="AS13" s="9">
        <f t="shared" si="1"/>
        <v>0</v>
      </c>
      <c r="AT13" s="8">
        <f t="shared" si="2"/>
        <v>0</v>
      </c>
      <c r="AU13" s="10">
        <f t="shared" si="3"/>
        <v>13</v>
      </c>
      <c r="AV13" s="9">
        <f t="shared" si="4"/>
        <v>2</v>
      </c>
      <c r="AW13" s="8">
        <f t="shared" si="5"/>
        <v>0</v>
      </c>
      <c r="AX13" s="10">
        <f t="shared" si="6"/>
        <v>0</v>
      </c>
      <c r="AY13" s="9">
        <f t="shared" si="7"/>
        <v>0</v>
      </c>
      <c r="AZ13" s="8">
        <f t="shared" si="8"/>
        <v>0</v>
      </c>
      <c r="BA13" s="54"/>
      <c r="BB13" s="53">
        <f t="shared" si="9"/>
        <v>0</v>
      </c>
      <c r="BC13" s="52">
        <f t="shared" si="10"/>
        <v>0</v>
      </c>
      <c r="BD13" s="51">
        <f t="shared" si="11"/>
        <v>0</v>
      </c>
      <c r="BE13" s="47">
        <f>IF($G$12 = $BH$1,0,IF(+COUNTIF(J13,$BF$1) = 1,11-$G$12,0))</f>
        <v>0</v>
      </c>
      <c r="BF13" s="46">
        <f>IF($G$12 = $BH$1,9,IF(+COUNTIF(K13,$BF$1) = 1,11-$G$12,0))</f>
        <v>0</v>
      </c>
      <c r="BG13" s="45">
        <f>IF($G$12 = $BH$1,0,IF(+COUNTIF(L13,$BF$1) = 1,11-$G$12,0))</f>
        <v>0</v>
      </c>
      <c r="BH13" s="47">
        <f>IF($M$12 = $BH$1,0,IF(+COUNTIF(P13,$BF$1) = 1,11-$M$12,0))</f>
        <v>0</v>
      </c>
      <c r="BI13" s="46">
        <f>IF($M$12 = $BH$1,9,IF(+COUNTIF(Q13,$BF$1) = 1,11-$M$12,0))</f>
        <v>0</v>
      </c>
      <c r="BJ13" s="45">
        <f>IF($M$12 = $BH$1,0,IF(+COUNTIF(R13,$BF$1) = 1,11-$M$12,0))</f>
        <v>0</v>
      </c>
      <c r="BK13" s="47">
        <f>IF($S$12 = $BH$1,0,IF(+COUNTIF(V13,$BF$1) = 1,11-$S$12,0))</f>
        <v>0</v>
      </c>
      <c r="BL13" s="46">
        <f>IF($S$12 = $BH$1,9,IF(+COUNTIF(W13,$BF$1) = 1,11-$S$12,0))</f>
        <v>0</v>
      </c>
      <c r="BM13" s="45">
        <f>IF($S$12 = $BH$1,0,IF(+COUNTIF(X13,$BF$1) = 1,11-$S$12,0))</f>
        <v>0</v>
      </c>
      <c r="BN13" s="47">
        <f>IF($Y$12 = $BH$1,0,IF(+COUNTIF(AB13,$BF$1) = 1,11-$Y$12,0))</f>
        <v>0</v>
      </c>
      <c r="BO13" s="46">
        <f>IF($Y$12 = $BH$1,9,IF(+COUNTIF(AC13,$BF$1) = 1,11-$Y$12,0))</f>
        <v>0</v>
      </c>
      <c r="BP13" s="45">
        <f>IF($Y$12 = $BH$1,0,IF(+COUNTIF(AD13,$BF$1) = 1,11-$Y$12,0))</f>
        <v>0</v>
      </c>
      <c r="BQ13" s="47">
        <f>IF($AE$12 = $BH$1,0,IF(+COUNTIF(AH13,$BF$1) = 1,11-$AE$12,0))</f>
        <v>0</v>
      </c>
      <c r="BR13" s="46">
        <f>IF($AE$12 = $BH$1,9,IF(+COUNTIF(AI13,$BF$1) = 1,11-$AE$12,0))</f>
        <v>0</v>
      </c>
      <c r="BS13" s="45">
        <f>IF($AE$12 = $BH$1,0,IF(+COUNTIF(AJ13,$BF$1) = 1,11-$AE$12,0))</f>
        <v>0</v>
      </c>
      <c r="BT13" s="50">
        <f t="shared" si="16"/>
        <v>0</v>
      </c>
      <c r="BU13" s="49">
        <f>BF13+BI13+BL13+BO13+BR13+CI13</f>
        <v>0</v>
      </c>
      <c r="BV13" s="48">
        <f t="shared" si="17"/>
        <v>0</v>
      </c>
      <c r="BW13" s="47">
        <f>SUM($BT$12:$BT$14)</f>
        <v>13</v>
      </c>
      <c r="BX13" s="46">
        <f>SUM($BU$12:$BU$14)</f>
        <v>2</v>
      </c>
      <c r="BY13" s="45">
        <f>SUM($BV$12:$BV$14)</f>
        <v>0</v>
      </c>
      <c r="BZ13" s="45">
        <f t="shared" si="12"/>
        <v>0</v>
      </c>
      <c r="CA13" s="44">
        <f t="shared" si="13"/>
        <v>13</v>
      </c>
      <c r="CB13" s="43">
        <f t="shared" si="14"/>
        <v>2</v>
      </c>
      <c r="CC13" s="42">
        <f t="shared" si="15"/>
        <v>0</v>
      </c>
      <c r="CD13" s="145">
        <f>IF(CD12&gt;0,IF(G12&gt;=$BG$1,IF(G12&lt;=$BH$1,10-CD12,0),0),0)</f>
        <v>0</v>
      </c>
      <c r="CE13" s="147">
        <f>IF(CE12&gt;0,IF(M12&gt;=$BG$1,IF(M12&lt;=$BH$1,10-CE12,0),0),0)</f>
        <v>0</v>
      </c>
      <c r="CF13" s="147">
        <f>IF(CF12&gt;0,IF(S12&gt;=$BG$1,IF(S12&lt;=$BH$1,10-CF12,0),0),0)</f>
        <v>0</v>
      </c>
      <c r="CG13" s="147">
        <f>IF(CG12&gt;0,IF(Y12&gt;=$BG$1,IF(Y12&lt;=$BH$1,10-CG12,0),0),0)</f>
        <v>0</v>
      </c>
      <c r="CH13" s="149">
        <f>IF(CH12&gt;0,IF(AE12&gt;=$BG$1,IF(AE12&lt;=$BH$1,10-CH12,0),0),0)</f>
        <v>0</v>
      </c>
      <c r="CI13" s="151">
        <f>SUM(CD13:CH14)</f>
        <v>0</v>
      </c>
      <c r="CJ13" s="142"/>
      <c r="CK13" s="143"/>
      <c r="CL13" s="143"/>
      <c r="CM13" s="142"/>
      <c r="CN13" s="143"/>
      <c r="CO13" s="144"/>
    </row>
    <row r="14" spans="1:93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7"/>
      <c r="K14" s="6"/>
      <c r="L14" s="5"/>
      <c r="M14" s="159"/>
      <c r="N14" s="160"/>
      <c r="O14" s="161"/>
      <c r="P14" s="7"/>
      <c r="Q14" s="6" t="s">
        <v>1</v>
      </c>
      <c r="R14" s="5"/>
      <c r="S14" s="159"/>
      <c r="T14" s="160"/>
      <c r="U14" s="161"/>
      <c r="V14" s="7"/>
      <c r="W14" s="6"/>
      <c r="X14" s="5"/>
      <c r="Y14" s="159"/>
      <c r="Z14" s="160"/>
      <c r="AA14" s="161"/>
      <c r="AB14" s="7" t="s">
        <v>1</v>
      </c>
      <c r="AC14" s="6"/>
      <c r="AD14" s="5"/>
      <c r="AE14" s="159"/>
      <c r="AF14" s="160"/>
      <c r="AG14" s="161"/>
      <c r="AH14" s="7"/>
      <c r="AI14" s="6"/>
      <c r="AJ14" s="5"/>
      <c r="AK14" s="168"/>
      <c r="AL14" s="169"/>
      <c r="AM14" s="170"/>
      <c r="AN14" s="124"/>
      <c r="AO14" s="125"/>
      <c r="AP14" s="126"/>
      <c r="AQ14" s="28"/>
      <c r="AR14" s="4">
        <f t="shared" si="0"/>
        <v>6</v>
      </c>
      <c r="AS14" s="3">
        <f t="shared" si="1"/>
        <v>2</v>
      </c>
      <c r="AT14" s="2">
        <f t="shared" si="2"/>
        <v>0</v>
      </c>
      <c r="AU14" s="4">
        <f t="shared" si="3"/>
        <v>21</v>
      </c>
      <c r="AV14" s="3">
        <f t="shared" si="4"/>
        <v>10</v>
      </c>
      <c r="AW14" s="2">
        <f t="shared" si="5"/>
        <v>8</v>
      </c>
      <c r="AX14" s="4">
        <f t="shared" si="6"/>
        <v>1</v>
      </c>
      <c r="AY14" s="3">
        <f t="shared" si="7"/>
        <v>1</v>
      </c>
      <c r="AZ14" s="2">
        <f t="shared" si="8"/>
        <v>0</v>
      </c>
      <c r="BA14" s="41"/>
      <c r="BB14" s="40">
        <f t="shared" si="9"/>
        <v>1</v>
      </c>
      <c r="BC14" s="39">
        <f t="shared" si="10"/>
        <v>1</v>
      </c>
      <c r="BD14" s="38">
        <f t="shared" si="11"/>
        <v>0</v>
      </c>
      <c r="BE14" s="34">
        <f>IF($G$12 = $BH$1,0,IF(+COUNTIF(J14,$BF$1) = 1,11-$G$12,0))</f>
        <v>0</v>
      </c>
      <c r="BF14" s="33">
        <f>IF($G$12 = $BH$1,0,IF(+COUNTIF(K14,$BF$1) = 1,11-$G$12,0))</f>
        <v>0</v>
      </c>
      <c r="BG14" s="32">
        <f>IF($G$12 = $BH$1,0,IF(+COUNTIF(L14,$BF$1) = 1,11-$G$12,0))</f>
        <v>0</v>
      </c>
      <c r="BH14" s="34">
        <f>IF($M$12 = $BH$1,0,IF(+COUNTIF(P14,$BF$1) = 1,11-$M$12,0))</f>
        <v>0</v>
      </c>
      <c r="BI14" s="33">
        <f>IF($M$12 = $BH$1,0,IF(+COUNTIF(Q14,$BF$1) = 1,11-$M$12,0))</f>
        <v>2</v>
      </c>
      <c r="BJ14" s="32">
        <f>IF($M$12 = $BH$1,0,IF(+COUNTIF(R14,$BF$1) = 1,11-$M$12,0))</f>
        <v>0</v>
      </c>
      <c r="BK14" s="34">
        <f>IF($S$12 = $BH$1,0,IF(+COUNTIF(V14,$BF$1) = 1,11-$S$12,0))</f>
        <v>0</v>
      </c>
      <c r="BL14" s="33">
        <f>IF($S$12 = $BH$1,0,IF(+COUNTIF(W14,$BF$1) = 1,11-$S$12,0))</f>
        <v>0</v>
      </c>
      <c r="BM14" s="32">
        <f>IF($S$12 = $BH$1,0,IF(+COUNTIF(X14,$BF$1) = 1,11-$S$12,0))</f>
        <v>0</v>
      </c>
      <c r="BN14" s="34">
        <f>IF($Y$12 = $BH$1,0,IF(+COUNTIF(AB14,$BF$1) = 1,11-$Y$12,0))</f>
        <v>6</v>
      </c>
      <c r="BO14" s="33">
        <f>IF($Y$12 = $BH$1,0,IF(+COUNTIF(AC14,$BF$1) = 1,11-$Y$12,0))</f>
        <v>0</v>
      </c>
      <c r="BP14" s="32">
        <f>IF($Y$12 = $BH$1,0,IF(+COUNTIF(AD14,$BF$1) = 1,11-$Y$12,0))</f>
        <v>0</v>
      </c>
      <c r="BQ14" s="34">
        <f>IF($AE$12 = $BH$1,0,IF(+COUNTIF(AH14,$BF$1) = 1,11-$AE$12,0))</f>
        <v>0</v>
      </c>
      <c r="BR14" s="33">
        <f>IF($AE$12 = $BH$1,0,IF(+COUNTIF(AI14,$BF$1) = 1,11-$AE$12,0))</f>
        <v>0</v>
      </c>
      <c r="BS14" s="32">
        <f>IF($AE$12 = $BH$1,0,IF(+COUNTIF(AJ14,$BF$1) = 1,11-$AE$12,0))</f>
        <v>0</v>
      </c>
      <c r="BT14" s="37">
        <f t="shared" si="16"/>
        <v>6</v>
      </c>
      <c r="BU14" s="36">
        <f>BF14+BI14+BL14+BO14+BR14</f>
        <v>2</v>
      </c>
      <c r="BV14" s="35">
        <f t="shared" si="17"/>
        <v>0</v>
      </c>
      <c r="BW14" s="34">
        <f>SUM($BT$12:$BT$14)</f>
        <v>13</v>
      </c>
      <c r="BX14" s="33">
        <f>SUM($BU$12:$BU$14)</f>
        <v>2</v>
      </c>
      <c r="BY14" s="32">
        <f>SUM($BV$12:$BV$14)</f>
        <v>0</v>
      </c>
      <c r="BZ14" s="32">
        <f t="shared" si="12"/>
        <v>8</v>
      </c>
      <c r="CA14" s="31">
        <f t="shared" si="13"/>
        <v>21</v>
      </c>
      <c r="CB14" s="30">
        <f t="shared" si="14"/>
        <v>10</v>
      </c>
      <c r="CC14" s="29">
        <f t="shared" si="15"/>
        <v>8</v>
      </c>
      <c r="CD14" s="146"/>
      <c r="CE14" s="148"/>
      <c r="CF14" s="148"/>
      <c r="CG14" s="148"/>
      <c r="CH14" s="150"/>
      <c r="CI14" s="152"/>
      <c r="CJ14" s="142"/>
      <c r="CK14" s="143"/>
      <c r="CL14" s="143"/>
      <c r="CM14" s="142"/>
      <c r="CN14" s="143"/>
      <c r="CO14" s="144"/>
    </row>
    <row r="15" spans="1:93" ht="10" customHeight="1" x14ac:dyDescent="0.2">
      <c r="A15" s="153">
        <v>1</v>
      </c>
      <c r="B15" s="154"/>
      <c r="C15" s="155"/>
      <c r="D15" s="156">
        <v>4</v>
      </c>
      <c r="E15" s="157"/>
      <c r="F15" s="158"/>
      <c r="G15" s="156">
        <v>7</v>
      </c>
      <c r="H15" s="157"/>
      <c r="I15" s="158"/>
      <c r="J15" s="19"/>
      <c r="K15" s="18"/>
      <c r="L15" s="17"/>
      <c r="M15" s="156">
        <v>10</v>
      </c>
      <c r="N15" s="157"/>
      <c r="O15" s="158"/>
      <c r="P15" s="19"/>
      <c r="Q15" s="18"/>
      <c r="R15" s="17"/>
      <c r="S15" s="156">
        <v>9</v>
      </c>
      <c r="T15" s="157"/>
      <c r="U15" s="158"/>
      <c r="V15" s="19"/>
      <c r="W15" s="18"/>
      <c r="X15" s="17"/>
      <c r="Y15" s="156">
        <v>9</v>
      </c>
      <c r="Z15" s="157"/>
      <c r="AA15" s="158"/>
      <c r="AB15" s="19"/>
      <c r="AC15" s="18"/>
      <c r="AD15" s="17"/>
      <c r="AE15" s="156">
        <v>7</v>
      </c>
      <c r="AF15" s="157"/>
      <c r="AG15" s="158"/>
      <c r="AH15" s="19"/>
      <c r="AI15" s="18"/>
      <c r="AJ15" s="17"/>
      <c r="AK15" s="162">
        <f>G15+M15+S15+Y15+AE15</f>
        <v>42</v>
      </c>
      <c r="AL15" s="163"/>
      <c r="AM15" s="164"/>
      <c r="AN15" s="124"/>
      <c r="AO15" s="125"/>
      <c r="AP15" s="126"/>
      <c r="AQ15" s="28"/>
      <c r="AR15" s="10">
        <f t="shared" si="0"/>
        <v>0</v>
      </c>
      <c r="AS15" s="15">
        <f t="shared" si="1"/>
        <v>0</v>
      </c>
      <c r="AT15" s="14">
        <f t="shared" si="2"/>
        <v>0</v>
      </c>
      <c r="AU15" s="16">
        <f t="shared" si="3"/>
        <v>6</v>
      </c>
      <c r="AV15" s="15">
        <f t="shared" si="4"/>
        <v>12</v>
      </c>
      <c r="AW15" s="14">
        <f t="shared" si="5"/>
        <v>4</v>
      </c>
      <c r="AX15" s="16">
        <f t="shared" si="6"/>
        <v>0</v>
      </c>
      <c r="AY15" s="15">
        <f t="shared" si="7"/>
        <v>0</v>
      </c>
      <c r="AZ15" s="14">
        <f t="shared" si="8"/>
        <v>0</v>
      </c>
      <c r="BA15" s="70"/>
      <c r="BB15" s="69">
        <f t="shared" si="9"/>
        <v>0</v>
      </c>
      <c r="BC15" s="68">
        <f t="shared" si="10"/>
        <v>0</v>
      </c>
      <c r="BD15" s="67">
        <f t="shared" si="11"/>
        <v>0</v>
      </c>
      <c r="BE15" s="66">
        <f>IF($G$15 = $BH$1,0,IF(+COUNTIF(J15,$BF$1) = 1,11-$G$15,0))</f>
        <v>0</v>
      </c>
      <c r="BF15" s="63">
        <f>IF($G$15 = $BH$1,0,IF(+COUNTIF(K15,$BF$1) = 1,11-$G$15,0))</f>
        <v>0</v>
      </c>
      <c r="BG15" s="62">
        <f>IF($G$15 = $BH$1,0,IF(+COUNTIF(L15,$BF$1) = 1,11-$G$15,0))</f>
        <v>0</v>
      </c>
      <c r="BH15" s="47">
        <f>IF($M$15 = $BH$1,0,IF(+COUNTIF(P15,$BF$1) = 1,11-$M$15,0))</f>
        <v>0</v>
      </c>
      <c r="BI15" s="63">
        <f>IF($M$15 = $BH$1,0,IF(+COUNTIF(Q15,$BF$1) = 1,11-$M$15,0))</f>
        <v>0</v>
      </c>
      <c r="BJ15" s="62">
        <f>IF($M$15 = $BH$1,0,IF(+COUNTIF(R15,$BF$1) = 1,11-$M$15,0))</f>
        <v>0</v>
      </c>
      <c r="BK15" s="47">
        <f>IF($S$15 = $BH$1,0,IF(+COUNTIF(V15,$BF$1) = 1,11-$S$15,0))</f>
        <v>0</v>
      </c>
      <c r="BL15" s="63">
        <f>IF($S$15 = $BH$1,0,IF(+COUNTIF(W15,$BF$1) = 1,11-$S$15,0))</f>
        <v>0</v>
      </c>
      <c r="BM15" s="62">
        <f>IF($S$15 = $BH$1,0,IF(+COUNTIF(X15,$BF$1) = 1,11-$S$15,0))</f>
        <v>0</v>
      </c>
      <c r="BN15" s="47">
        <f>IF($Y$15 = $BH$1,0,IF(+COUNTIF(AB15,$BF$1) = 1,11-$Y$15,0))</f>
        <v>0</v>
      </c>
      <c r="BO15" s="63">
        <f>IF($Y$15 = $BH$1,0,IF(+COUNTIF(AC15,$BF$1) = 1,11-$Y$15,0))</f>
        <v>0</v>
      </c>
      <c r="BP15" s="62">
        <f>IF($Y$15 = $BH$1,0,IF(+COUNTIF(AD15,$BF$1) = 1,11-$Y$15,0))</f>
        <v>0</v>
      </c>
      <c r="BQ15" s="47">
        <f>IF($AE$15 = $BH$1,0,IF(+COUNTIF(AH15,$BF$1) = 1,11-$AE$15,0))</f>
        <v>0</v>
      </c>
      <c r="BR15" s="63">
        <f>IF($AE$15 = $BH$1,0,IF(+COUNTIF(AI15,$BF$1) = 1,11-$AE$15,0))</f>
        <v>0</v>
      </c>
      <c r="BS15" s="62">
        <f>IF($AE$15 = $BH$1,0,IF(+COUNTIF(AJ15,$BF$1) = 1,11-$AE$15,0))</f>
        <v>0</v>
      </c>
      <c r="BT15" s="50">
        <f t="shared" si="16"/>
        <v>0</v>
      </c>
      <c r="BU15" s="65">
        <f>BF15+BI15+BL15+BO15+BR15</f>
        <v>0</v>
      </c>
      <c r="BV15" s="64">
        <f t="shared" si="17"/>
        <v>0</v>
      </c>
      <c r="BW15" s="47">
        <f>SUM($BT$15:$BT$17)</f>
        <v>6</v>
      </c>
      <c r="BX15" s="63">
        <f>SUM($BU$15:$BU$17)</f>
        <v>12</v>
      </c>
      <c r="BY15" s="62">
        <f>SUM($BV$15:$BV$17)</f>
        <v>4</v>
      </c>
      <c r="BZ15" s="62">
        <f t="shared" si="12"/>
        <v>0</v>
      </c>
      <c r="CA15" s="44">
        <f t="shared" si="13"/>
        <v>6</v>
      </c>
      <c r="CB15" s="61">
        <f t="shared" si="14"/>
        <v>12</v>
      </c>
      <c r="CC15" s="60">
        <f t="shared" si="15"/>
        <v>4</v>
      </c>
      <c r="CD15" s="59">
        <f>SUM(BE15:BG17)</f>
        <v>4</v>
      </c>
      <c r="CE15" s="58">
        <f>SUM(BH15:BJ17)</f>
        <v>9</v>
      </c>
      <c r="CF15" s="58">
        <f>SUM(BK15:BM17)</f>
        <v>2</v>
      </c>
      <c r="CG15" s="57">
        <f>SUM(BN15:BP17)</f>
        <v>2</v>
      </c>
      <c r="CH15" s="56">
        <f>SUM(BQ15:BS17)</f>
        <v>4</v>
      </c>
      <c r="CI15" s="55">
        <f>SUM(CD15:CH15)</f>
        <v>21</v>
      </c>
      <c r="CJ15" s="139">
        <v>150</v>
      </c>
      <c r="CK15" s="140"/>
      <c r="CL15" s="140"/>
      <c r="CM15" s="139">
        <f>CJ15/5</f>
        <v>30</v>
      </c>
      <c r="CN15" s="140"/>
      <c r="CO15" s="141"/>
    </row>
    <row r="16" spans="1:93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13"/>
      <c r="K16" s="12"/>
      <c r="L16" s="11"/>
      <c r="M16" s="153"/>
      <c r="N16" s="154"/>
      <c r="O16" s="155"/>
      <c r="P16" s="13"/>
      <c r="Q16" s="12"/>
      <c r="R16" s="11"/>
      <c r="S16" s="153"/>
      <c r="T16" s="154"/>
      <c r="U16" s="155"/>
      <c r="V16" s="13" t="s">
        <v>1</v>
      </c>
      <c r="W16" s="12"/>
      <c r="X16" s="11"/>
      <c r="Y16" s="153"/>
      <c r="Z16" s="154"/>
      <c r="AA16" s="155"/>
      <c r="AB16" s="13"/>
      <c r="AC16" s="12"/>
      <c r="AD16" s="11"/>
      <c r="AE16" s="153"/>
      <c r="AF16" s="154"/>
      <c r="AG16" s="155"/>
      <c r="AH16" s="13"/>
      <c r="AI16" s="12"/>
      <c r="AJ16" s="11"/>
      <c r="AK16" s="165"/>
      <c r="AL16" s="166"/>
      <c r="AM16" s="167"/>
      <c r="AN16" s="124"/>
      <c r="AO16" s="125"/>
      <c r="AP16" s="126"/>
      <c r="AQ16" s="28"/>
      <c r="AR16" s="10">
        <f t="shared" si="0"/>
        <v>2</v>
      </c>
      <c r="AS16" s="9">
        <f t="shared" si="1"/>
        <v>10</v>
      </c>
      <c r="AT16" s="8">
        <f t="shared" si="2"/>
        <v>0</v>
      </c>
      <c r="AU16" s="10">
        <f t="shared" si="3"/>
        <v>18</v>
      </c>
      <c r="AV16" s="9">
        <f t="shared" si="4"/>
        <v>24</v>
      </c>
      <c r="AW16" s="8">
        <f t="shared" si="5"/>
        <v>16</v>
      </c>
      <c r="AX16" s="10">
        <f t="shared" si="6"/>
        <v>1</v>
      </c>
      <c r="AY16" s="9">
        <f t="shared" si="7"/>
        <v>0</v>
      </c>
      <c r="AZ16" s="8">
        <f t="shared" si="8"/>
        <v>0</v>
      </c>
      <c r="BA16" s="54"/>
      <c r="BB16" s="53">
        <f t="shared" si="9"/>
        <v>1</v>
      </c>
      <c r="BC16" s="52">
        <f t="shared" si="10"/>
        <v>0</v>
      </c>
      <c r="BD16" s="51">
        <f t="shared" si="11"/>
        <v>0</v>
      </c>
      <c r="BE16" s="47">
        <f>IF($G$15 = $BH$1,0,IF(+COUNTIF(J16,$BF$1) = 1,11-$G$15,0))</f>
        <v>0</v>
      </c>
      <c r="BF16" s="46">
        <f>IF($G$15 = $BH$1,9,IF(+COUNTIF(K16,$BF$1) = 1,11-$G$15,0))</f>
        <v>0</v>
      </c>
      <c r="BG16" s="45">
        <f>IF($G$15 = $BH$1,0,IF(+COUNTIF(L16,$BF$1) = 1,11-$G$15,0))</f>
        <v>0</v>
      </c>
      <c r="BH16" s="47">
        <f>IF($M$15 = $BH$1,0,IF(+COUNTIF(P16,$BF$1) = 1,11-$M$15,0))</f>
        <v>0</v>
      </c>
      <c r="BI16" s="46">
        <f>IF($M$15 = $BH$1,9,IF(+COUNTIF(Q16,$BF$1) = 1,11-$M$15,0))</f>
        <v>9</v>
      </c>
      <c r="BJ16" s="45">
        <f>IF($M$15 = $BH$1,0,IF(+COUNTIF(R16,$BF$1) = 1,11-$M$15,0))</f>
        <v>0</v>
      </c>
      <c r="BK16" s="47">
        <f>IF($S$15 = $BH$1,0,IF(+COUNTIF(V16,$BF$1) = 1,11-$S$15,0))</f>
        <v>2</v>
      </c>
      <c r="BL16" s="46">
        <f>IF($S$15 = $BH$1,9,IF(+COUNTIF(W16,$BF$1) = 1,11-$S$15,0))</f>
        <v>0</v>
      </c>
      <c r="BM16" s="45">
        <f>IF($S$15 = $BH$1,0,IF(+COUNTIF(X16,$BF$1) = 1,11-$S$15,0))</f>
        <v>0</v>
      </c>
      <c r="BN16" s="47">
        <f>IF($Y$15 = $BH$1,0,IF(+COUNTIF(AB16,$BF$1) = 1,11-$Y$15,0))</f>
        <v>0</v>
      </c>
      <c r="BO16" s="46">
        <f>IF($Y$15 = $BH$1,9,IF(+COUNTIF(AC16,$BF$1) = 1,11-$Y$15,0))</f>
        <v>0</v>
      </c>
      <c r="BP16" s="45">
        <f>IF($Y$15 = $BH$1,0,IF(+COUNTIF(AD16,$BF$1) = 1,11-$Y$15,0))</f>
        <v>0</v>
      </c>
      <c r="BQ16" s="47">
        <f>IF($AE$15 = $BH$1,0,IF(+COUNTIF(AH16,$BF$1) = 1,11-$AE$15,0))</f>
        <v>0</v>
      </c>
      <c r="BR16" s="46">
        <f>IF($AE$15 = $BH$1,9,IF(+COUNTIF(AI16,$BF$1) = 1,11-$AE$15,0))</f>
        <v>0</v>
      </c>
      <c r="BS16" s="45">
        <f>IF($AE$15 = $BH$1,0,IF(+COUNTIF(AJ16,$BF$1) = 1,11-$AE$15,0))</f>
        <v>0</v>
      </c>
      <c r="BT16" s="50">
        <f t="shared" si="16"/>
        <v>2</v>
      </c>
      <c r="BU16" s="49">
        <f>BF16+BI16+BL16+BO16+BR16+CI16</f>
        <v>10</v>
      </c>
      <c r="BV16" s="48">
        <f t="shared" si="17"/>
        <v>0</v>
      </c>
      <c r="BW16" s="47">
        <f>SUM($BT$15:$BT$17)</f>
        <v>6</v>
      </c>
      <c r="BX16" s="46">
        <f>SUM($BU$15:$BU$17)</f>
        <v>12</v>
      </c>
      <c r="BY16" s="45">
        <f>SUM($BV$15:$BV$17)</f>
        <v>4</v>
      </c>
      <c r="BZ16" s="45">
        <f t="shared" si="12"/>
        <v>12</v>
      </c>
      <c r="CA16" s="44">
        <f t="shared" si="13"/>
        <v>18</v>
      </c>
      <c r="CB16" s="43">
        <f t="shared" si="14"/>
        <v>24</v>
      </c>
      <c r="CC16" s="42">
        <f t="shared" si="15"/>
        <v>16</v>
      </c>
      <c r="CD16" s="145">
        <f>IF(CD15&gt;0,IF(G15&gt;=$BG$1,IF(G15&lt;=$BH$1,10-CD15,0),0),0)</f>
        <v>0</v>
      </c>
      <c r="CE16" s="147">
        <f>IF(CE15&gt;0,IF(M15&gt;=$BG$1,IF(M15&lt;=$BH$1,10-CE15,0),0),0)</f>
        <v>1</v>
      </c>
      <c r="CF16" s="147">
        <f>IF(CF15&gt;0,IF(S15&gt;=$BG$1,IF(S15&lt;=$BH$1,10-CF15,0),0),0)</f>
        <v>0</v>
      </c>
      <c r="CG16" s="147">
        <f>IF(CG15&gt;0,IF(Y15&gt;=$BG$1,IF(Y15&lt;=$BH$1,10-CG15,0),0),0)</f>
        <v>0</v>
      </c>
      <c r="CH16" s="149">
        <f>IF(CH15&gt;0,IF(AE15&gt;=$BG$1,IF(AE15&lt;=$BH$1,10-CH15,0),0),0)</f>
        <v>0</v>
      </c>
      <c r="CI16" s="151">
        <f>SUM(CD16:CH17)</f>
        <v>1</v>
      </c>
      <c r="CJ16" s="142"/>
      <c r="CK16" s="143"/>
      <c r="CL16" s="143"/>
      <c r="CM16" s="142"/>
      <c r="CN16" s="143"/>
      <c r="CO16" s="144"/>
    </row>
    <row r="17" spans="1:93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7"/>
      <c r="K17" s="6"/>
      <c r="L17" s="5" t="s">
        <v>1</v>
      </c>
      <c r="M17" s="159"/>
      <c r="N17" s="160"/>
      <c r="O17" s="161"/>
      <c r="P17" s="7"/>
      <c r="Q17" s="6" t="s">
        <v>1</v>
      </c>
      <c r="R17" s="5"/>
      <c r="S17" s="159"/>
      <c r="T17" s="160"/>
      <c r="U17" s="161"/>
      <c r="V17" s="7"/>
      <c r="W17" s="6"/>
      <c r="X17" s="5"/>
      <c r="Y17" s="159"/>
      <c r="Z17" s="160"/>
      <c r="AA17" s="161"/>
      <c r="AB17" s="7"/>
      <c r="AC17" s="6" t="s">
        <v>1</v>
      </c>
      <c r="AD17" s="5"/>
      <c r="AE17" s="159"/>
      <c r="AF17" s="160"/>
      <c r="AG17" s="161"/>
      <c r="AH17" s="7" t="s">
        <v>1</v>
      </c>
      <c r="AI17" s="6"/>
      <c r="AJ17" s="5"/>
      <c r="AK17" s="168"/>
      <c r="AL17" s="169"/>
      <c r="AM17" s="170"/>
      <c r="AN17" s="136"/>
      <c r="AO17" s="137"/>
      <c r="AP17" s="138"/>
      <c r="AQ17" s="27"/>
      <c r="AR17" s="4">
        <f t="shared" si="0"/>
        <v>4</v>
      </c>
      <c r="AS17" s="3">
        <f t="shared" si="1"/>
        <v>2</v>
      </c>
      <c r="AT17" s="2">
        <f t="shared" si="2"/>
        <v>4</v>
      </c>
      <c r="AU17" s="4">
        <f t="shared" si="3"/>
        <v>16</v>
      </c>
      <c r="AV17" s="3">
        <f t="shared" si="4"/>
        <v>22</v>
      </c>
      <c r="AW17" s="2">
        <f t="shared" si="5"/>
        <v>14</v>
      </c>
      <c r="AX17" s="4">
        <f t="shared" si="6"/>
        <v>1</v>
      </c>
      <c r="AY17" s="3">
        <f t="shared" si="7"/>
        <v>2</v>
      </c>
      <c r="AZ17" s="2">
        <f t="shared" si="8"/>
        <v>1</v>
      </c>
      <c r="BA17" s="41"/>
      <c r="BB17" s="40">
        <f t="shared" si="9"/>
        <v>1</v>
      </c>
      <c r="BC17" s="39">
        <f t="shared" si="10"/>
        <v>2</v>
      </c>
      <c r="BD17" s="38">
        <f t="shared" si="11"/>
        <v>1</v>
      </c>
      <c r="BE17" s="34">
        <f>IF($G$15 = $BH$1,0,IF(+COUNTIF(J17,$BF$1) = 1,11-$G$15,0))</f>
        <v>0</v>
      </c>
      <c r="BF17" s="33">
        <f>IF($G$15 = $BH$1,0,IF(+COUNTIF(K17,$BF$1) = 1,11-$G$15,0))</f>
        <v>0</v>
      </c>
      <c r="BG17" s="32">
        <f>IF($G$15 = $BH$1,0,IF(+COUNTIF(L17,$BF$1) = 1,11-$G$15,0))</f>
        <v>4</v>
      </c>
      <c r="BH17" s="34">
        <f>IF($M$15 = $BH$1,0,IF(+COUNTIF(P17,$BF$1) = 1,11-$M$15,0))</f>
        <v>0</v>
      </c>
      <c r="BI17" s="33">
        <f>IF($M$15 = $BH$1,0,IF(+COUNTIF(Q17,$BF$1) = 1,11-$M$15,0))</f>
        <v>0</v>
      </c>
      <c r="BJ17" s="32">
        <f>IF($M$15 = $BH$1,0,IF(+COUNTIF(R17,$BF$1) = 1,11-$M$15,0))</f>
        <v>0</v>
      </c>
      <c r="BK17" s="34">
        <f>IF($S$15 = $BH$1,0,IF(+COUNTIF(V17,$BF$1) = 1,11-$S$15,0))</f>
        <v>0</v>
      </c>
      <c r="BL17" s="33">
        <f>IF($S$15 = $BH$1,0,IF(+COUNTIF(W17,$BF$1) = 1,11-$S$15,0))</f>
        <v>0</v>
      </c>
      <c r="BM17" s="32">
        <f>IF($S$15 = $BH$1,0,IF(+COUNTIF(X17,$BF$1) = 1,11-$S$15,0))</f>
        <v>0</v>
      </c>
      <c r="BN17" s="34">
        <f>IF($Y$15 = $BH$1,0,IF(+COUNTIF(AB17,$BF$1) = 1,11-$Y$15,0))</f>
        <v>0</v>
      </c>
      <c r="BO17" s="33">
        <f>IF($Y$15 = $BH$1,0,IF(+COUNTIF(AC17,$BF$1) = 1,11-$Y$15,0))</f>
        <v>2</v>
      </c>
      <c r="BP17" s="32">
        <f>IF($Y$15 = $BH$1,0,IF(+COUNTIF(AD17,$BF$1) = 1,11-$Y$15,0))</f>
        <v>0</v>
      </c>
      <c r="BQ17" s="34">
        <f>IF($AE$15 = $BH$1,0,IF(+COUNTIF(AH17,$BF$1) = 1,11-$AE$15,0))</f>
        <v>4</v>
      </c>
      <c r="BR17" s="33">
        <f>IF($AE$15 = $BH$1,0,IF(+COUNTIF(AI17,$BF$1) = 1,11-$AE$15,0))</f>
        <v>0</v>
      </c>
      <c r="BS17" s="32">
        <f>IF($AE$15 = $BH$1,0,IF(+COUNTIF(AJ17,$BF$1) = 1,11-$AE$15,0))</f>
        <v>0</v>
      </c>
      <c r="BT17" s="37">
        <f t="shared" si="16"/>
        <v>4</v>
      </c>
      <c r="BU17" s="36">
        <f>BF17+BI17+BL17+BO17+BR17</f>
        <v>2</v>
      </c>
      <c r="BV17" s="35">
        <f t="shared" si="17"/>
        <v>4</v>
      </c>
      <c r="BW17" s="34">
        <f>SUM($BT$15:$BT$17)</f>
        <v>6</v>
      </c>
      <c r="BX17" s="33">
        <f>SUM($BU$15:$BU$17)</f>
        <v>12</v>
      </c>
      <c r="BY17" s="32">
        <f>SUM($BV$15:$BV$17)</f>
        <v>4</v>
      </c>
      <c r="BZ17" s="32">
        <f t="shared" si="12"/>
        <v>10</v>
      </c>
      <c r="CA17" s="31">
        <f t="shared" si="13"/>
        <v>16</v>
      </c>
      <c r="CB17" s="30">
        <f t="shared" si="14"/>
        <v>22</v>
      </c>
      <c r="CC17" s="29">
        <f t="shared" si="15"/>
        <v>14</v>
      </c>
      <c r="CD17" s="146"/>
      <c r="CE17" s="148"/>
      <c r="CF17" s="148"/>
      <c r="CG17" s="148"/>
      <c r="CH17" s="150"/>
      <c r="CI17" s="152"/>
      <c r="CJ17" s="171"/>
      <c r="CK17" s="172"/>
      <c r="CL17" s="172"/>
      <c r="CM17" s="171"/>
      <c r="CN17" s="172"/>
      <c r="CO17" s="173"/>
    </row>
    <row r="18" spans="1:93" ht="10" customHeight="1" x14ac:dyDescent="0.2">
      <c r="A18" s="153">
        <v>1</v>
      </c>
      <c r="B18" s="154"/>
      <c r="C18" s="155"/>
      <c r="D18" s="157">
        <v>5</v>
      </c>
      <c r="E18" s="157"/>
      <c r="F18" s="158"/>
      <c r="G18" s="156">
        <v>8</v>
      </c>
      <c r="H18" s="157"/>
      <c r="I18" s="158"/>
      <c r="J18" s="19"/>
      <c r="K18" s="18"/>
      <c r="L18" s="17"/>
      <c r="M18" s="156">
        <v>9</v>
      </c>
      <c r="N18" s="157"/>
      <c r="O18" s="158"/>
      <c r="P18" s="19" t="s">
        <v>1</v>
      </c>
      <c r="Q18" s="18"/>
      <c r="R18" s="17"/>
      <c r="S18" s="156">
        <v>10</v>
      </c>
      <c r="T18" s="157"/>
      <c r="U18" s="158"/>
      <c r="V18" s="19"/>
      <c r="W18" s="18"/>
      <c r="X18" s="17"/>
      <c r="Y18" s="156">
        <v>10</v>
      </c>
      <c r="Z18" s="157"/>
      <c r="AA18" s="158"/>
      <c r="AB18" s="19"/>
      <c r="AC18" s="18" t="s">
        <v>1</v>
      </c>
      <c r="AD18" s="17"/>
      <c r="AE18" s="156">
        <v>9</v>
      </c>
      <c r="AF18" s="157"/>
      <c r="AG18" s="158"/>
      <c r="AH18" s="19"/>
      <c r="AI18" s="18"/>
      <c r="AJ18" s="17"/>
      <c r="AK18" s="162">
        <f>G18+M18+S18+Y18+AE18</f>
        <v>46</v>
      </c>
      <c r="AL18" s="163"/>
      <c r="AM18" s="164"/>
      <c r="AN18" s="121">
        <f>AK18+AK21</f>
        <v>79</v>
      </c>
      <c r="AO18" s="122"/>
      <c r="AP18" s="123"/>
      <c r="AQ18" s="71"/>
      <c r="AR18" s="10">
        <f t="shared" si="0"/>
        <v>2</v>
      </c>
      <c r="AS18" s="15">
        <f t="shared" si="1"/>
        <v>0</v>
      </c>
      <c r="AT18" s="14">
        <f t="shared" si="2"/>
        <v>0</v>
      </c>
      <c r="AU18" s="16">
        <f t="shared" si="3"/>
        <v>4</v>
      </c>
      <c r="AV18" s="15">
        <f t="shared" si="4"/>
        <v>22</v>
      </c>
      <c r="AW18" s="14">
        <f t="shared" si="5"/>
        <v>7</v>
      </c>
      <c r="AX18" s="16">
        <f t="shared" si="6"/>
        <v>1</v>
      </c>
      <c r="AY18" s="15">
        <f t="shared" si="7"/>
        <v>1</v>
      </c>
      <c r="AZ18" s="14">
        <f t="shared" si="8"/>
        <v>0</v>
      </c>
      <c r="BA18" s="70"/>
      <c r="BB18" s="69">
        <f t="shared" si="9"/>
        <v>1</v>
      </c>
      <c r="BC18" s="68">
        <f t="shared" si="10"/>
        <v>1</v>
      </c>
      <c r="BD18" s="67">
        <f t="shared" si="11"/>
        <v>0</v>
      </c>
      <c r="BE18" s="66">
        <f>IF($G$18 = $BH$1,0,IF(+COUNTIF(J18,$BF$1) = 1,11-$G$18,0))</f>
        <v>0</v>
      </c>
      <c r="BF18" s="63">
        <f>IF($G$18 = $BH$1,0,IF(+COUNTIF(K18,$BF$1) = 1,11-$G$18,0))</f>
        <v>0</v>
      </c>
      <c r="BG18" s="62">
        <f>IF($G$18 = $BH$1,0,IF(+COUNTIF(L18,$BF$1) = 1,11-$G$18,0))</f>
        <v>0</v>
      </c>
      <c r="BH18" s="47">
        <f>IF($M$18 = $BH$1,0,IF(+COUNTIF(P18,$BF$1) = 1,11-$M$18,0))</f>
        <v>2</v>
      </c>
      <c r="BI18" s="63">
        <f>IF($M$18 = $BH$1,0,IF(+COUNTIF(Q18,$BF$1) = 1,11-$M$18,0))</f>
        <v>0</v>
      </c>
      <c r="BJ18" s="62">
        <f>IF($M$18 = $BH$1,0,IF(+COUNTIF(R18,$BF$1) = 1,11-$M$18,0))</f>
        <v>0</v>
      </c>
      <c r="BK18" s="47">
        <f>IF($S$18 = $BH$1,0,IF(+COUNTIF(V18,$BF$1) = 1,11-$S$18,0))</f>
        <v>0</v>
      </c>
      <c r="BL18" s="63">
        <f>IF($S$18 = $BH$1,0,IF(+COUNTIF(W18,$BF$1) = 1,11-$S$18,0))</f>
        <v>0</v>
      </c>
      <c r="BM18" s="62">
        <f>IF($S$18 = $BH$1,0,IF(+COUNTIF(X18,$BF$1) = 1,11-$S$18,0))</f>
        <v>0</v>
      </c>
      <c r="BN18" s="47">
        <f>IF($Y$18 = $BH$1,0,IF(+COUNTIF(AB18,$BF$1) = 1,11-$Y$18,0))</f>
        <v>0</v>
      </c>
      <c r="BO18" s="63">
        <f>IF($Y$18 = $BH$1,0,IF(+COUNTIF(AC18,$BF$1) = 1,11-$Y$18,0))</f>
        <v>0</v>
      </c>
      <c r="BP18" s="62">
        <f>IF($Y$18 = $BH$1,0,IF(+COUNTIF(AD18,$BF$1) = 1,11-$Y$18,0))</f>
        <v>0</v>
      </c>
      <c r="BQ18" s="47">
        <f>IF($AE$18 = $BH$1,0,IF(+COUNTIF(AH18,$BF$1) = 1,11-$AE$18,0))</f>
        <v>0</v>
      </c>
      <c r="BR18" s="63">
        <f>IF($AE$18 = $BH$1,0,IF(+COUNTIF(AI18,$BF$1) = 1,11-$AE$18,0))</f>
        <v>0</v>
      </c>
      <c r="BS18" s="62">
        <f>IF($AE$18 = $BH$1,0,IF(+COUNTIF(AJ18,$BF$1) = 1,11-$AE$18,0))</f>
        <v>0</v>
      </c>
      <c r="BT18" s="50">
        <f t="shared" si="16"/>
        <v>2</v>
      </c>
      <c r="BU18" s="65">
        <f>BF18+BI18+BL18+BO18+BR18</f>
        <v>0</v>
      </c>
      <c r="BV18" s="64">
        <f t="shared" si="17"/>
        <v>0</v>
      </c>
      <c r="BW18" s="47">
        <f>SUM($BT$18:$BT$20)</f>
        <v>2</v>
      </c>
      <c r="BX18" s="63">
        <f>SUM($BU$18:$BU$20)</f>
        <v>20</v>
      </c>
      <c r="BY18" s="62">
        <f>SUM($BV$18:$BV$20)</f>
        <v>5</v>
      </c>
      <c r="BZ18" s="62">
        <f t="shared" si="12"/>
        <v>2</v>
      </c>
      <c r="CA18" s="44">
        <f t="shared" si="13"/>
        <v>4</v>
      </c>
      <c r="CB18" s="61">
        <f t="shared" si="14"/>
        <v>22</v>
      </c>
      <c r="CC18" s="60">
        <f t="shared" si="15"/>
        <v>7</v>
      </c>
      <c r="CD18" s="59">
        <f>SUM(BE18:BG20)</f>
        <v>3</v>
      </c>
      <c r="CE18" s="58">
        <f>SUM(BH18:BJ20)</f>
        <v>2</v>
      </c>
      <c r="CF18" s="58">
        <f>SUM(BK18:BM20)</f>
        <v>9</v>
      </c>
      <c r="CG18" s="57">
        <f>SUM(BN18:BP20)</f>
        <v>9</v>
      </c>
      <c r="CH18" s="56">
        <f>SUM(BQ18:BS20)</f>
        <v>2</v>
      </c>
      <c r="CI18" s="55">
        <f>SUM(CD18:CH18)</f>
        <v>25</v>
      </c>
      <c r="CJ18" s="139">
        <v>150</v>
      </c>
      <c r="CK18" s="140"/>
      <c r="CL18" s="140"/>
      <c r="CM18" s="139">
        <f>CJ18/5</f>
        <v>30</v>
      </c>
      <c r="CN18" s="140"/>
      <c r="CO18" s="141"/>
    </row>
    <row r="19" spans="1:93" ht="10" customHeight="1" x14ac:dyDescent="0.2">
      <c r="A19" s="153"/>
      <c r="B19" s="154"/>
      <c r="C19" s="155"/>
      <c r="D19" s="154"/>
      <c r="E19" s="154"/>
      <c r="F19" s="155"/>
      <c r="G19" s="153"/>
      <c r="H19" s="154"/>
      <c r="I19" s="155"/>
      <c r="J19" s="13"/>
      <c r="K19" s="12"/>
      <c r="L19" s="11"/>
      <c r="M19" s="153"/>
      <c r="N19" s="154"/>
      <c r="O19" s="155"/>
      <c r="P19" s="13"/>
      <c r="Q19" s="12"/>
      <c r="R19" s="11"/>
      <c r="S19" s="153"/>
      <c r="T19" s="154"/>
      <c r="U19" s="155"/>
      <c r="V19" s="13" t="s">
        <v>1</v>
      </c>
      <c r="W19" s="12"/>
      <c r="X19" s="11"/>
      <c r="Y19" s="153"/>
      <c r="Z19" s="154"/>
      <c r="AA19" s="155"/>
      <c r="AB19" s="13"/>
      <c r="AC19" s="12"/>
      <c r="AD19" s="11"/>
      <c r="AE19" s="153"/>
      <c r="AF19" s="154"/>
      <c r="AG19" s="155"/>
      <c r="AH19" s="13"/>
      <c r="AI19" s="12"/>
      <c r="AJ19" s="11" t="s">
        <v>1</v>
      </c>
      <c r="AK19" s="165"/>
      <c r="AL19" s="166"/>
      <c r="AM19" s="167"/>
      <c r="AN19" s="124"/>
      <c r="AO19" s="125"/>
      <c r="AP19" s="126"/>
      <c r="AQ19" s="28"/>
      <c r="AR19" s="10">
        <f t="shared" si="0"/>
        <v>0</v>
      </c>
      <c r="AS19" s="9">
        <f t="shared" si="1"/>
        <v>20</v>
      </c>
      <c r="AT19" s="8">
        <f t="shared" si="2"/>
        <v>2</v>
      </c>
      <c r="AU19" s="10">
        <f t="shared" si="3"/>
        <v>24</v>
      </c>
      <c r="AV19" s="9">
        <f t="shared" si="4"/>
        <v>42</v>
      </c>
      <c r="AW19" s="8">
        <f t="shared" si="5"/>
        <v>27</v>
      </c>
      <c r="AX19" s="10">
        <f t="shared" si="6"/>
        <v>1</v>
      </c>
      <c r="AY19" s="9">
        <f t="shared" si="7"/>
        <v>0</v>
      </c>
      <c r="AZ19" s="8">
        <f t="shared" si="8"/>
        <v>1</v>
      </c>
      <c r="BA19" s="54"/>
      <c r="BB19" s="53">
        <f t="shared" si="9"/>
        <v>1</v>
      </c>
      <c r="BC19" s="52">
        <f t="shared" si="10"/>
        <v>0</v>
      </c>
      <c r="BD19" s="51">
        <f t="shared" si="11"/>
        <v>1</v>
      </c>
      <c r="BE19" s="47">
        <f>IF($G$18 = $BH$1,0,IF(+COUNTIF(J19,$BF$1) = 1,11-$G$18,0))</f>
        <v>0</v>
      </c>
      <c r="BF19" s="46">
        <f>IF($G$18 = $BH$1,9,IF(+COUNTIF(K19,$BF$1) = 1,11-$G$18,0))</f>
        <v>0</v>
      </c>
      <c r="BG19" s="45">
        <f>IF($G$18 = $BH$1,0,IF(+COUNTIF(L19,$BF$1) = 1,11-$G$18,0))</f>
        <v>0</v>
      </c>
      <c r="BH19" s="47">
        <f>IF($M$18 = $BH$1,0,IF(+COUNTIF(P19,$BF$1) = 1,11-$M$18,0))</f>
        <v>0</v>
      </c>
      <c r="BI19" s="46">
        <f>IF($M$18 = $BH$1,9,IF(+COUNTIF(Q19,$BF$1) = 1,11-$M$18,0))</f>
        <v>0</v>
      </c>
      <c r="BJ19" s="45">
        <f>IF($M$18 = $BH$1,0,IF(+COUNTIF(R19,$BF$1) = 1,11-$M$18,0))</f>
        <v>0</v>
      </c>
      <c r="BK19" s="47">
        <f>IF($S$18 = $BH$1,0,IF(+COUNTIF(V19,$BF$1) = 1,11-$S$18,0))</f>
        <v>0</v>
      </c>
      <c r="BL19" s="46">
        <f>IF($S$18 = $BH$1,9,IF(+COUNTIF(W19,$BF$1) = 1,11-$S$18,0))</f>
        <v>9</v>
      </c>
      <c r="BM19" s="45">
        <f>IF($S$18 = $BH$1,0,IF(+COUNTIF(X19,$BF$1) = 1,11-$S$18,0))</f>
        <v>0</v>
      </c>
      <c r="BN19" s="47">
        <f>IF($Y$18 = $BH$1,0,IF(+COUNTIF(AB19,$BF$1) = 1,11-$Y$18,0))</f>
        <v>0</v>
      </c>
      <c r="BO19" s="46">
        <f>IF($Y$18 = $BH$1,9,IF(+COUNTIF(AC19,$BF$1) = 1,11-$Y$18,0))</f>
        <v>9</v>
      </c>
      <c r="BP19" s="45">
        <f>IF($Y$18 = $BH$1,0,IF(+COUNTIF(AD19,$BF$1) = 1,11-$Y$18,0))</f>
        <v>0</v>
      </c>
      <c r="BQ19" s="47">
        <f>IF($AE$18 = $BH$1,0,IF(+COUNTIF(AH19,$BF$1) = 1,11-$AE$18,0))</f>
        <v>0</v>
      </c>
      <c r="BR19" s="46">
        <f>IF($AE$18 = $BH$1,9,IF(+COUNTIF(AI19,$BF$1) = 1,11-$AE$18,0))</f>
        <v>0</v>
      </c>
      <c r="BS19" s="45">
        <f>IF($AE$18 = $BH$1,0,IF(+COUNTIF(AJ19,$BF$1) = 1,11-$AE$18,0))</f>
        <v>2</v>
      </c>
      <c r="BT19" s="50">
        <f t="shared" si="16"/>
        <v>0</v>
      </c>
      <c r="BU19" s="49">
        <f>BF19+BI19+BL19+BO19+BR19+CI19</f>
        <v>20</v>
      </c>
      <c r="BV19" s="48">
        <f t="shared" si="17"/>
        <v>2</v>
      </c>
      <c r="BW19" s="47">
        <f>SUM($BT$18:$BT$20)</f>
        <v>2</v>
      </c>
      <c r="BX19" s="46">
        <f>SUM($BU$18:$BU$20)</f>
        <v>20</v>
      </c>
      <c r="BY19" s="45">
        <f>SUM($BV$18:$BV$20)</f>
        <v>5</v>
      </c>
      <c r="BZ19" s="45">
        <f t="shared" si="12"/>
        <v>22</v>
      </c>
      <c r="CA19" s="44">
        <f t="shared" si="13"/>
        <v>24</v>
      </c>
      <c r="CB19" s="43">
        <f t="shared" si="14"/>
        <v>42</v>
      </c>
      <c r="CC19" s="42">
        <f t="shared" si="15"/>
        <v>27</v>
      </c>
      <c r="CD19" s="145">
        <f>IF(CD18&gt;0,IF(G18&gt;=$BG$1,IF(G18&lt;=$BH$1,10-CD18,0),0),0)</f>
        <v>0</v>
      </c>
      <c r="CE19" s="147">
        <f>IF(CE18&gt;0,IF(M18&gt;=$BG$1,IF(M18&lt;=$BH$1,10-CE18,0),0),0)</f>
        <v>0</v>
      </c>
      <c r="CF19" s="147">
        <f>IF(CF18&gt;0,IF(S18&gt;=$BG$1,IF(S18&lt;=$BH$1,10-CF18,0),0),0)</f>
        <v>1</v>
      </c>
      <c r="CG19" s="147">
        <f>IF(CG18&gt;0,IF(Y18&gt;=$BG$1,IF(Y18&lt;=$BH$1,10-CG18,0),0),0)</f>
        <v>1</v>
      </c>
      <c r="CH19" s="149">
        <f>IF(CH18&gt;0,IF(AE18&gt;=$BG$1,IF(AE18&lt;=$BH$1,10-CH18,0),0),0)</f>
        <v>0</v>
      </c>
      <c r="CI19" s="151">
        <f>SUM(CD19:CH20)</f>
        <v>2</v>
      </c>
      <c r="CJ19" s="142"/>
      <c r="CK19" s="143"/>
      <c r="CL19" s="143"/>
      <c r="CM19" s="142"/>
      <c r="CN19" s="143"/>
      <c r="CO19" s="144"/>
    </row>
    <row r="20" spans="1:93" ht="10" customHeight="1" thickBot="1" x14ac:dyDescent="0.25">
      <c r="A20" s="153"/>
      <c r="B20" s="154"/>
      <c r="C20" s="155"/>
      <c r="D20" s="154"/>
      <c r="E20" s="154"/>
      <c r="F20" s="155"/>
      <c r="G20" s="159"/>
      <c r="H20" s="160"/>
      <c r="I20" s="161"/>
      <c r="J20" s="7"/>
      <c r="K20" s="6"/>
      <c r="L20" s="5" t="s">
        <v>1</v>
      </c>
      <c r="M20" s="159"/>
      <c r="N20" s="160"/>
      <c r="O20" s="161"/>
      <c r="P20" s="7"/>
      <c r="Q20" s="6"/>
      <c r="R20" s="5"/>
      <c r="S20" s="159"/>
      <c r="T20" s="160"/>
      <c r="U20" s="161"/>
      <c r="V20" s="7"/>
      <c r="W20" s="6"/>
      <c r="X20" s="5"/>
      <c r="Y20" s="159"/>
      <c r="Z20" s="160"/>
      <c r="AA20" s="161"/>
      <c r="AB20" s="7"/>
      <c r="AC20" s="6"/>
      <c r="AD20" s="5"/>
      <c r="AE20" s="159"/>
      <c r="AF20" s="160"/>
      <c r="AG20" s="161"/>
      <c r="AH20" s="7"/>
      <c r="AI20" s="6"/>
      <c r="AJ20" s="5"/>
      <c r="AK20" s="165"/>
      <c r="AL20" s="166"/>
      <c r="AM20" s="167"/>
      <c r="AN20" s="124"/>
      <c r="AO20" s="125"/>
      <c r="AP20" s="126"/>
      <c r="AQ20" s="28"/>
      <c r="AR20" s="4">
        <f t="shared" si="0"/>
        <v>0</v>
      </c>
      <c r="AS20" s="3">
        <f t="shared" si="1"/>
        <v>0</v>
      </c>
      <c r="AT20" s="2">
        <f t="shared" si="2"/>
        <v>3</v>
      </c>
      <c r="AU20" s="4">
        <f t="shared" si="3"/>
        <v>5</v>
      </c>
      <c r="AV20" s="3">
        <f t="shared" si="4"/>
        <v>23</v>
      </c>
      <c r="AW20" s="2">
        <f t="shared" si="5"/>
        <v>8</v>
      </c>
      <c r="AX20" s="4">
        <f t="shared" si="6"/>
        <v>0</v>
      </c>
      <c r="AY20" s="3">
        <f t="shared" si="7"/>
        <v>0</v>
      </c>
      <c r="AZ20" s="2">
        <f t="shared" si="8"/>
        <v>1</v>
      </c>
      <c r="BA20" s="41"/>
      <c r="BB20" s="40">
        <f t="shared" si="9"/>
        <v>0</v>
      </c>
      <c r="BC20" s="39">
        <f t="shared" si="10"/>
        <v>0</v>
      </c>
      <c r="BD20" s="38">
        <f t="shared" si="11"/>
        <v>1</v>
      </c>
      <c r="BE20" s="34">
        <f>IF($G$18 = $BH$1,0,IF(+COUNTIF(J20,$BF$1) = 1,11-$G$18,0))</f>
        <v>0</v>
      </c>
      <c r="BF20" s="33">
        <f>IF($G$18 = $BH$1,0,IF(+COUNTIF(K20,$BF$1) = 1,11-$G$18,0))</f>
        <v>0</v>
      </c>
      <c r="BG20" s="32">
        <f>IF($G$18 = $BH$1,0,IF(+COUNTIF(L20,$BF$1) = 1,11-$G$18,0))</f>
        <v>3</v>
      </c>
      <c r="BH20" s="34">
        <f>IF($M$18 = $BH$1,0,IF(+COUNTIF(P20,$BF$1) = 1,11-$M$18,0))</f>
        <v>0</v>
      </c>
      <c r="BI20" s="33">
        <f>IF($M$18 = $BH$1,0,IF(+COUNTIF(Q20,$BF$1) = 1,11-$M$18,0))</f>
        <v>0</v>
      </c>
      <c r="BJ20" s="32">
        <f>IF($M$18 = $BH$1,0,IF(+COUNTIF(R20,$BF$1) = 1,11-$M$18,0))</f>
        <v>0</v>
      </c>
      <c r="BK20" s="34">
        <f>IF($S$18 = $BH$1,0,IF(+COUNTIF(V20,$BF$1) = 1,11-$S$18,0))</f>
        <v>0</v>
      </c>
      <c r="BL20" s="33">
        <f>IF($S$18 = $BH$1,0,IF(+COUNTIF(W20,$BF$1) = 1,11-$S$18,0))</f>
        <v>0</v>
      </c>
      <c r="BM20" s="32">
        <f>IF($S$18 = $BH$1,0,IF(+COUNTIF(X20,$BF$1) = 1,11-$S$18,0))</f>
        <v>0</v>
      </c>
      <c r="BN20" s="34">
        <f>IF($Y$18 = $BH$1,0,IF(+COUNTIF(AB20,$BF$1) = 1,11-$Y$18,0))</f>
        <v>0</v>
      </c>
      <c r="BO20" s="33">
        <f>IF($Y$18 = $BH$1,0,IF(+COUNTIF(AC20,$BF$1) = 1,11-$Y$18,0))</f>
        <v>0</v>
      </c>
      <c r="BP20" s="32">
        <f>IF($Y$18 = $BH$1,0,IF(+COUNTIF(AD20,$BF$1) = 1,11-$Y$18,0))</f>
        <v>0</v>
      </c>
      <c r="BQ20" s="34">
        <f>IF($AE$18 = $BH$1,0,IF(+COUNTIF(AH20,$BF$1) = 1,11-$AE$18,0))</f>
        <v>0</v>
      </c>
      <c r="BR20" s="33">
        <f>IF($AE$18 = $BH$1,0,IF(+COUNTIF(AI20,$BF$1) = 1,11-$AE$18,0))</f>
        <v>0</v>
      </c>
      <c r="BS20" s="32">
        <f>IF($AE$18 = $BH$1,0,IF(+COUNTIF(AJ20,$BF$1) = 1,11-$AE$18,0))</f>
        <v>0</v>
      </c>
      <c r="BT20" s="37">
        <f t="shared" si="16"/>
        <v>0</v>
      </c>
      <c r="BU20" s="36">
        <f>BF20+BI20+BL20+BO20+BR20</f>
        <v>0</v>
      </c>
      <c r="BV20" s="35">
        <f t="shared" si="17"/>
        <v>3</v>
      </c>
      <c r="BW20" s="34">
        <f>SUM($BT$18:$BT$20)</f>
        <v>2</v>
      </c>
      <c r="BX20" s="33">
        <f>SUM($BU$18:$BU$20)</f>
        <v>20</v>
      </c>
      <c r="BY20" s="32">
        <f>SUM($BV$18:$BV$20)</f>
        <v>5</v>
      </c>
      <c r="BZ20" s="32">
        <f t="shared" si="12"/>
        <v>3</v>
      </c>
      <c r="CA20" s="31">
        <f t="shared" si="13"/>
        <v>5</v>
      </c>
      <c r="CB20" s="30">
        <f t="shared" si="14"/>
        <v>23</v>
      </c>
      <c r="CC20" s="29">
        <f t="shared" si="15"/>
        <v>8</v>
      </c>
      <c r="CD20" s="146"/>
      <c r="CE20" s="148"/>
      <c r="CF20" s="148"/>
      <c r="CG20" s="148"/>
      <c r="CH20" s="150"/>
      <c r="CI20" s="152"/>
      <c r="CJ20" s="142"/>
      <c r="CK20" s="143"/>
      <c r="CL20" s="143"/>
      <c r="CM20" s="142"/>
      <c r="CN20" s="143"/>
      <c r="CO20" s="144"/>
    </row>
    <row r="21" spans="1:93" ht="10" customHeight="1" x14ac:dyDescent="0.2">
      <c r="A21" s="153">
        <v>1</v>
      </c>
      <c r="B21" s="154"/>
      <c r="C21" s="155"/>
      <c r="D21" s="156">
        <v>6</v>
      </c>
      <c r="E21" s="157"/>
      <c r="F21" s="158"/>
      <c r="G21" s="156">
        <v>8</v>
      </c>
      <c r="H21" s="157"/>
      <c r="I21" s="158"/>
      <c r="J21" s="19"/>
      <c r="K21" s="18"/>
      <c r="L21" s="17"/>
      <c r="M21" s="156">
        <v>9</v>
      </c>
      <c r="N21" s="157"/>
      <c r="O21" s="158"/>
      <c r="P21" s="19"/>
      <c r="Q21" s="18"/>
      <c r="R21" s="17"/>
      <c r="S21" s="156">
        <v>5</v>
      </c>
      <c r="T21" s="157"/>
      <c r="U21" s="158"/>
      <c r="V21" s="19"/>
      <c r="W21" s="18"/>
      <c r="X21" s="17"/>
      <c r="Y21" s="156">
        <v>5</v>
      </c>
      <c r="Z21" s="157"/>
      <c r="AA21" s="158"/>
      <c r="AB21" s="19"/>
      <c r="AC21" s="18"/>
      <c r="AD21" s="17"/>
      <c r="AE21" s="156">
        <v>6</v>
      </c>
      <c r="AF21" s="157"/>
      <c r="AG21" s="158"/>
      <c r="AH21" s="19"/>
      <c r="AI21" s="18"/>
      <c r="AJ21" s="17"/>
      <c r="AK21" s="162">
        <f>G21+M21+S21+Y21+AE21</f>
        <v>33</v>
      </c>
      <c r="AL21" s="163"/>
      <c r="AM21" s="164"/>
      <c r="AN21" s="124"/>
      <c r="AO21" s="125"/>
      <c r="AP21" s="126"/>
      <c r="AQ21" s="28"/>
      <c r="AR21" s="10">
        <f t="shared" si="0"/>
        <v>0</v>
      </c>
      <c r="AS21" s="15">
        <f t="shared" si="1"/>
        <v>0</v>
      </c>
      <c r="AT21" s="14">
        <f t="shared" si="2"/>
        <v>0</v>
      </c>
      <c r="AU21" s="16">
        <f t="shared" si="3"/>
        <v>13</v>
      </c>
      <c r="AV21" s="15">
        <f t="shared" si="4"/>
        <v>6</v>
      </c>
      <c r="AW21" s="14">
        <f t="shared" si="5"/>
        <v>3</v>
      </c>
      <c r="AX21" s="16">
        <f t="shared" si="6"/>
        <v>0</v>
      </c>
      <c r="AY21" s="15">
        <f t="shared" si="7"/>
        <v>0</v>
      </c>
      <c r="AZ21" s="14">
        <f t="shared" si="8"/>
        <v>0</v>
      </c>
      <c r="BA21" s="70"/>
      <c r="BB21" s="69">
        <f t="shared" si="9"/>
        <v>0</v>
      </c>
      <c r="BC21" s="68">
        <f t="shared" si="10"/>
        <v>0</v>
      </c>
      <c r="BD21" s="67">
        <f t="shared" si="11"/>
        <v>0</v>
      </c>
      <c r="BE21" s="66">
        <f>IF($G$21 = $BH$1,0,IF(+COUNTIF(J21,$BF$1) = 1,11-$G$21,0))</f>
        <v>0</v>
      </c>
      <c r="BF21" s="63">
        <f>IF($G$21 = $BH$1,0,IF(+COUNTIF(K21,$BF$1) = 1,11-$G$21,0))</f>
        <v>0</v>
      </c>
      <c r="BG21" s="62">
        <f>IF($G$21 = $BH$1,0,IF(+COUNTIF(L21,$BF$1) = 1,11-$G$21,0))</f>
        <v>0</v>
      </c>
      <c r="BH21" s="47">
        <f>IF($M$21 = $BH$1,0,IF(+COUNTIF(P21,$BF$1) = 1,11-$M$21,0))</f>
        <v>0</v>
      </c>
      <c r="BI21" s="63">
        <f>IF($M$21 = $BH$1,0,IF(+COUNTIF(Q21,$BF$1) = 1,11-$M$21,0))</f>
        <v>0</v>
      </c>
      <c r="BJ21" s="62">
        <f>IF($M$21 = $BH$1,0,IF(+COUNTIF(R21,$BF$1) = 1,11-$M$21,0))</f>
        <v>0</v>
      </c>
      <c r="BK21" s="47">
        <f>IF($S$21 = $BH$1,0,IF(+COUNTIF(V21,$BF$1) = 1,11-$S$21,0))</f>
        <v>0</v>
      </c>
      <c r="BL21" s="63">
        <f>IF($S$21 = $BH$1,0,IF(+COUNTIF(W21,$BF$1) = 1,11-$S$21,0))</f>
        <v>0</v>
      </c>
      <c r="BM21" s="62">
        <f>IF($S$21 = $BH$1,0,IF(+COUNTIF(X21,$BF$1) = 1,11-$S$21,0))</f>
        <v>0</v>
      </c>
      <c r="BN21" s="47">
        <f>IF($Y$21 = $BH$1,0,IF(+COUNTIF(AB21,$BF$1) = 1,11-$Y$21,0))</f>
        <v>0</v>
      </c>
      <c r="BO21" s="63">
        <f>IF($Y$21 = $BH$1,0,IF(+COUNTIF(AC21,$BF$1) = 1,11-$Y$21,0))</f>
        <v>0</v>
      </c>
      <c r="BP21" s="62">
        <f>IF($Y$21 = $BH$1,0,IF(+COUNTIF(AD21,$BF$1) = 1,11-$Y$21,0))</f>
        <v>0</v>
      </c>
      <c r="BQ21" s="47">
        <f>IF($AE$21 = $BH$1,0,IF(+COUNTIF(AH21,$BF$1) = 1,11-$AE$21,0))</f>
        <v>0</v>
      </c>
      <c r="BR21" s="63">
        <f>IF($AE$21 = $BH$1,0,IF(+COUNTIF(AI21,$BF$1) = 1,11-$AE$21,0))</f>
        <v>0</v>
      </c>
      <c r="BS21" s="62">
        <f>IF($AE$21 = $BH$1,0,IF(+COUNTIF(AJ21,$BF$1) = 1,11-$AE$21,0))</f>
        <v>0</v>
      </c>
      <c r="BT21" s="50">
        <f t="shared" si="16"/>
        <v>0</v>
      </c>
      <c r="BU21" s="65">
        <f>BF21+BI21+BL21+BO21+BR21</f>
        <v>0</v>
      </c>
      <c r="BV21" s="64">
        <f t="shared" si="17"/>
        <v>0</v>
      </c>
      <c r="BW21" s="47">
        <f>SUM($BT$21:$BT$23)</f>
        <v>13</v>
      </c>
      <c r="BX21" s="63">
        <f>SUM($BU$21:$BU$23)</f>
        <v>6</v>
      </c>
      <c r="BY21" s="62">
        <f>SUM($BV$21:$BV$23)</f>
        <v>3</v>
      </c>
      <c r="BZ21" s="62">
        <f t="shared" si="12"/>
        <v>0</v>
      </c>
      <c r="CA21" s="44">
        <f t="shared" si="13"/>
        <v>13</v>
      </c>
      <c r="CB21" s="61">
        <f t="shared" si="14"/>
        <v>6</v>
      </c>
      <c r="CC21" s="60">
        <f t="shared" si="15"/>
        <v>3</v>
      </c>
      <c r="CD21" s="59">
        <f>SUM(BE21:BG23)</f>
        <v>3</v>
      </c>
      <c r="CE21" s="58">
        <f>SUM(BH21:BJ23)</f>
        <v>2</v>
      </c>
      <c r="CF21" s="58">
        <f>SUM(BK21:BM23)</f>
        <v>6</v>
      </c>
      <c r="CG21" s="57">
        <f>SUM(BN21:BP23)</f>
        <v>6</v>
      </c>
      <c r="CH21" s="56">
        <f>SUM(BQ21:BS23)</f>
        <v>5</v>
      </c>
      <c r="CI21" s="55">
        <f>SUM(CD21:CH21)</f>
        <v>22</v>
      </c>
      <c r="CJ21" s="139">
        <v>150</v>
      </c>
      <c r="CK21" s="140"/>
      <c r="CL21" s="140"/>
      <c r="CM21" s="139">
        <f>CJ21/5</f>
        <v>30</v>
      </c>
      <c r="CN21" s="140"/>
      <c r="CO21" s="141"/>
    </row>
    <row r="22" spans="1:93" ht="10" customHeight="1" x14ac:dyDescent="0.2">
      <c r="A22" s="153"/>
      <c r="B22" s="154"/>
      <c r="C22" s="155"/>
      <c r="D22" s="153"/>
      <c r="E22" s="154"/>
      <c r="F22" s="155"/>
      <c r="G22" s="153"/>
      <c r="H22" s="154"/>
      <c r="I22" s="155"/>
      <c r="J22" s="13"/>
      <c r="K22" s="12"/>
      <c r="L22" s="11"/>
      <c r="M22" s="153"/>
      <c r="N22" s="154"/>
      <c r="O22" s="155"/>
      <c r="P22" s="13"/>
      <c r="Q22" s="12"/>
      <c r="R22" s="11"/>
      <c r="S22" s="153"/>
      <c r="T22" s="154"/>
      <c r="U22" s="155"/>
      <c r="V22" s="13"/>
      <c r="W22" s="12"/>
      <c r="X22" s="11"/>
      <c r="Y22" s="153"/>
      <c r="Z22" s="154"/>
      <c r="AA22" s="155"/>
      <c r="AB22" s="13"/>
      <c r="AC22" s="12"/>
      <c r="AD22" s="11"/>
      <c r="AE22" s="153"/>
      <c r="AF22" s="154"/>
      <c r="AG22" s="155"/>
      <c r="AH22" s="13" t="s">
        <v>1</v>
      </c>
      <c r="AI22" s="12"/>
      <c r="AJ22" s="11"/>
      <c r="AK22" s="165"/>
      <c r="AL22" s="166"/>
      <c r="AM22" s="167"/>
      <c r="AN22" s="124"/>
      <c r="AO22" s="125"/>
      <c r="AP22" s="126"/>
      <c r="AQ22" s="28"/>
      <c r="AR22" s="10">
        <f t="shared" si="0"/>
        <v>5</v>
      </c>
      <c r="AS22" s="9">
        <f t="shared" si="1"/>
        <v>0</v>
      </c>
      <c r="AT22" s="8">
        <f t="shared" si="2"/>
        <v>0</v>
      </c>
      <c r="AU22" s="10">
        <f t="shared" si="3"/>
        <v>18</v>
      </c>
      <c r="AV22" s="9">
        <f t="shared" si="4"/>
        <v>11</v>
      </c>
      <c r="AW22" s="8">
        <f t="shared" si="5"/>
        <v>8</v>
      </c>
      <c r="AX22" s="10">
        <f t="shared" si="6"/>
        <v>1</v>
      </c>
      <c r="AY22" s="9">
        <f t="shared" si="7"/>
        <v>0</v>
      </c>
      <c r="AZ22" s="8">
        <f t="shared" si="8"/>
        <v>0</v>
      </c>
      <c r="BA22" s="54"/>
      <c r="BB22" s="53">
        <f t="shared" si="9"/>
        <v>1</v>
      </c>
      <c r="BC22" s="52">
        <f t="shared" si="10"/>
        <v>0</v>
      </c>
      <c r="BD22" s="51">
        <f t="shared" si="11"/>
        <v>0</v>
      </c>
      <c r="BE22" s="47">
        <f>IF($G$21 = $BH$1,0,IF(+COUNTIF(J22,$BF$1) = 1,11-$G$21,0))</f>
        <v>0</v>
      </c>
      <c r="BF22" s="46">
        <f>IF($G$21 = $BH$1,9,IF(+COUNTIF(K22,$BF$1) = 1,11-$G$21,0))</f>
        <v>0</v>
      </c>
      <c r="BG22" s="45">
        <f>IF($G$21 = $BH$1,0,IF(+COUNTIF(L22,$BF$1) = 1,11-$G$21,0))</f>
        <v>0</v>
      </c>
      <c r="BH22" s="47">
        <f>IF($M$21 = $BH$1,0,IF(+COUNTIF(P22,$BF$1) = 1,11-$M$21,0))</f>
        <v>0</v>
      </c>
      <c r="BI22" s="46">
        <f>IF($M$21 = $BH$1,9,IF(+COUNTIF(Q22,$BF$1) = 1,11-$M$21,0))</f>
        <v>0</v>
      </c>
      <c r="BJ22" s="45">
        <f>IF($M$21 = $BH$1,0,IF(+COUNTIF(R22,$BF$1) = 1,11-$M$21,0))</f>
        <v>0</v>
      </c>
      <c r="BK22" s="47">
        <f>IF($S$21 = $BH$1,0,IF(+COUNTIF(V22,$BF$1) = 1,11-$S$21,0))</f>
        <v>0</v>
      </c>
      <c r="BL22" s="46">
        <f>IF($S$21 = $BH$1,9,IF(+COUNTIF(W22,$BF$1) = 1,11-$S$21,0))</f>
        <v>0</v>
      </c>
      <c r="BM22" s="45">
        <f>IF($S$21 = $BH$1,0,IF(+COUNTIF(X22,$BF$1) = 1,11-$S$21,0))</f>
        <v>0</v>
      </c>
      <c r="BN22" s="47">
        <f>IF($Y$21 = $BH$1,0,IF(+COUNTIF(AB22,$BF$1) = 1,11-$Y$21,0))</f>
        <v>0</v>
      </c>
      <c r="BO22" s="46">
        <f>IF($Y$21 = $BH$1,9,IF(+COUNTIF(AC22,$BF$1) = 1,11-$Y$21,0))</f>
        <v>0</v>
      </c>
      <c r="BP22" s="45">
        <f>IF($Y$21 = $BH$1,0,IF(+COUNTIF(AD22,$BF$1) = 1,11-$Y$21,0))</f>
        <v>0</v>
      </c>
      <c r="BQ22" s="47">
        <f>IF($AE$21 = $BH$1,0,IF(+COUNTIF(AH22,$BF$1) = 1,11-$AE$21,0))</f>
        <v>5</v>
      </c>
      <c r="BR22" s="46">
        <f>IF($AE$21 = $BH$1,9,IF(+COUNTIF(AI22,$BF$1) = 1,11-$AE$21,0))</f>
        <v>0</v>
      </c>
      <c r="BS22" s="45">
        <f>IF($AE$21 = $BH$1,0,IF(+COUNTIF(AJ22,$BF$1) = 1,11-$AE$21,0))</f>
        <v>0</v>
      </c>
      <c r="BT22" s="50">
        <f t="shared" si="16"/>
        <v>5</v>
      </c>
      <c r="BU22" s="49">
        <f>BF22+BI22+BL22+BO22+BR22+CI22</f>
        <v>0</v>
      </c>
      <c r="BV22" s="48">
        <f t="shared" si="17"/>
        <v>0</v>
      </c>
      <c r="BW22" s="47">
        <f>SUM($BT$21:$BT$23)</f>
        <v>13</v>
      </c>
      <c r="BX22" s="46">
        <f>SUM($BU$21:$BU$23)</f>
        <v>6</v>
      </c>
      <c r="BY22" s="45">
        <f>SUM($BV$21:$BV$23)</f>
        <v>3</v>
      </c>
      <c r="BZ22" s="45">
        <f t="shared" si="12"/>
        <v>5</v>
      </c>
      <c r="CA22" s="44">
        <f t="shared" si="13"/>
        <v>18</v>
      </c>
      <c r="CB22" s="43">
        <f t="shared" si="14"/>
        <v>11</v>
      </c>
      <c r="CC22" s="42">
        <f t="shared" si="15"/>
        <v>8</v>
      </c>
      <c r="CD22" s="145">
        <f>IF(CD21&gt;0,IF(G21&gt;=$BG$1,IF(G21&lt;=$BH$1,10-CD21,0),0),0)</f>
        <v>0</v>
      </c>
      <c r="CE22" s="147">
        <f>IF(CE21&gt;0,IF(M21&gt;=$BG$1,IF(M21&lt;=$BH$1,10-CE21,0),0),0)</f>
        <v>0</v>
      </c>
      <c r="CF22" s="147">
        <f>IF(CF21&gt;0,IF(S21&gt;=$BG$1,IF(S21&lt;=$BH$1,10-CF21,0),0),0)</f>
        <v>0</v>
      </c>
      <c r="CG22" s="147">
        <f>IF(CG21&gt;0,IF(Y21&gt;=$BG$1,IF(Y21&lt;=$BH$1,10-CG21,0),0),0)</f>
        <v>0</v>
      </c>
      <c r="CH22" s="149">
        <f>IF(CH21&gt;0,IF(AE21&gt;=$BG$1,IF(AE21&lt;=$BH$1,10-CH21,0),0),0)</f>
        <v>0</v>
      </c>
      <c r="CI22" s="151">
        <f>SUM(CD22:CH23)</f>
        <v>0</v>
      </c>
      <c r="CJ22" s="142"/>
      <c r="CK22" s="143"/>
      <c r="CL22" s="143"/>
      <c r="CM22" s="142"/>
      <c r="CN22" s="143"/>
      <c r="CO22" s="144"/>
    </row>
    <row r="23" spans="1:93" ht="10" customHeight="1" thickBot="1" x14ac:dyDescent="0.25">
      <c r="A23" s="153"/>
      <c r="B23" s="154"/>
      <c r="C23" s="155"/>
      <c r="D23" s="153"/>
      <c r="E23" s="154"/>
      <c r="F23" s="155"/>
      <c r="G23" s="159"/>
      <c r="H23" s="160"/>
      <c r="I23" s="161"/>
      <c r="J23" s="7"/>
      <c r="K23" s="6"/>
      <c r="L23" s="5" t="s">
        <v>1</v>
      </c>
      <c r="M23" s="159"/>
      <c r="N23" s="160"/>
      <c r="O23" s="161"/>
      <c r="P23" s="7" t="s">
        <v>1</v>
      </c>
      <c r="Q23" s="6"/>
      <c r="R23" s="5"/>
      <c r="S23" s="159"/>
      <c r="T23" s="160"/>
      <c r="U23" s="161"/>
      <c r="V23" s="7" t="s">
        <v>1</v>
      </c>
      <c r="W23" s="6"/>
      <c r="X23" s="5"/>
      <c r="Y23" s="159"/>
      <c r="Z23" s="160"/>
      <c r="AA23" s="161"/>
      <c r="AB23" s="7"/>
      <c r="AC23" s="6" t="s">
        <v>1</v>
      </c>
      <c r="AD23" s="5"/>
      <c r="AE23" s="159"/>
      <c r="AF23" s="160"/>
      <c r="AG23" s="161"/>
      <c r="AH23" s="7"/>
      <c r="AI23" s="6"/>
      <c r="AJ23" s="5"/>
      <c r="AK23" s="165"/>
      <c r="AL23" s="166"/>
      <c r="AM23" s="167"/>
      <c r="AN23" s="136"/>
      <c r="AO23" s="137"/>
      <c r="AP23" s="138"/>
      <c r="AQ23" s="27"/>
      <c r="AR23" s="4">
        <f t="shared" si="0"/>
        <v>8</v>
      </c>
      <c r="AS23" s="3">
        <f t="shared" si="1"/>
        <v>6</v>
      </c>
      <c r="AT23" s="2">
        <f t="shared" si="2"/>
        <v>3</v>
      </c>
      <c r="AU23" s="4">
        <f t="shared" si="3"/>
        <v>30</v>
      </c>
      <c r="AV23" s="3">
        <f t="shared" si="4"/>
        <v>23</v>
      </c>
      <c r="AW23" s="2">
        <f t="shared" si="5"/>
        <v>20</v>
      </c>
      <c r="AX23" s="4">
        <f t="shared" si="6"/>
        <v>2</v>
      </c>
      <c r="AY23" s="3">
        <f t="shared" si="7"/>
        <v>1</v>
      </c>
      <c r="AZ23" s="2">
        <f t="shared" si="8"/>
        <v>1</v>
      </c>
      <c r="BA23" s="41"/>
      <c r="BB23" s="40">
        <f t="shared" si="9"/>
        <v>2</v>
      </c>
      <c r="BC23" s="39">
        <f t="shared" si="10"/>
        <v>1</v>
      </c>
      <c r="BD23" s="38">
        <f t="shared" si="11"/>
        <v>1</v>
      </c>
      <c r="BE23" s="34">
        <f>IF($G$21 = $BH$1,0,IF(+COUNTIF(J23,$BF$1) = 1,11-$G$21,0))</f>
        <v>0</v>
      </c>
      <c r="BF23" s="33">
        <f>IF($G$21 = $BH$1,0,IF(+COUNTIF(K23,$BF$1) = 1,11-$G$21,0))</f>
        <v>0</v>
      </c>
      <c r="BG23" s="32">
        <f>IF($G$21 = $BH$1,0,IF(+COUNTIF(L23,$BF$1) = 1,11-$G$21,0))</f>
        <v>3</v>
      </c>
      <c r="BH23" s="34">
        <f>IF($M$21 = $BH$1,0,IF(+COUNTIF(P23,$BF$1) = 1,11-$M$21,0))</f>
        <v>2</v>
      </c>
      <c r="BI23" s="33">
        <f>IF($M$21 = $BH$1,0,IF(+COUNTIF(Q23,$BF$1) = 1,11-$M$21,0))</f>
        <v>0</v>
      </c>
      <c r="BJ23" s="32">
        <f>IF($M$21 = $BH$1,0,IF(+COUNTIF(R23,$BF$1) = 1,11-$M$21,0))</f>
        <v>0</v>
      </c>
      <c r="BK23" s="34">
        <f>IF($S$21 = $BH$1,0,IF(+COUNTIF(V23,$BF$1) = 1,11-$S$21,0))</f>
        <v>6</v>
      </c>
      <c r="BL23" s="33">
        <f>IF($S$21 = $BH$1,0,IF(+COUNTIF(W23,$BF$1) = 1,11-$S$21,0))</f>
        <v>0</v>
      </c>
      <c r="BM23" s="32">
        <f>IF($S$21 = $BH$1,0,IF(+COUNTIF(X23,$BF$1) = 1,11-$S$21,0))</f>
        <v>0</v>
      </c>
      <c r="BN23" s="34">
        <f>IF($Y$21 = $BH$1,0,IF(+COUNTIF(AB23,$BF$1) = 1,11-$Y$21,0))</f>
        <v>0</v>
      </c>
      <c r="BO23" s="33">
        <f>IF($Y$21 = $BH$1,0,IF(+COUNTIF(AC23,$BF$1) = 1,11-$Y$21,0))</f>
        <v>6</v>
      </c>
      <c r="BP23" s="32">
        <f>IF($Y$21 = $BH$1,0,IF(+COUNTIF(AD23,$BF$1) = 1,11-$Y$21,0))</f>
        <v>0</v>
      </c>
      <c r="BQ23" s="34">
        <f>IF($AE$21 = $BH$1,0,IF(+COUNTIF(AH23,$BF$1) = 1,11-$AE$21,0))</f>
        <v>0</v>
      </c>
      <c r="BR23" s="33">
        <f>IF($AE$21 = $BH$1,0,IF(+COUNTIF(AI23,$BF$1) = 1,11-$AE$21,0))</f>
        <v>0</v>
      </c>
      <c r="BS23" s="32">
        <f>IF($AE$21 = $BH$1,0,IF(+COUNTIF(AJ23,$BF$1) = 1,11-$AE$21,0))</f>
        <v>0</v>
      </c>
      <c r="BT23" s="37">
        <f t="shared" si="16"/>
        <v>8</v>
      </c>
      <c r="BU23" s="36">
        <f>BF23+BI23+BL23+BO23+BR23</f>
        <v>6</v>
      </c>
      <c r="BV23" s="35">
        <f t="shared" si="17"/>
        <v>3</v>
      </c>
      <c r="BW23" s="34">
        <f>SUM($BT$21:$BT$23)</f>
        <v>13</v>
      </c>
      <c r="BX23" s="33">
        <f>SUM($BU$21:$BU$23)</f>
        <v>6</v>
      </c>
      <c r="BY23" s="32">
        <f>SUM($BV$21:$BV$23)</f>
        <v>3</v>
      </c>
      <c r="BZ23" s="32">
        <f t="shared" si="12"/>
        <v>17</v>
      </c>
      <c r="CA23" s="31">
        <f t="shared" si="13"/>
        <v>30</v>
      </c>
      <c r="CB23" s="30">
        <f t="shared" si="14"/>
        <v>23</v>
      </c>
      <c r="CC23" s="29">
        <f t="shared" si="15"/>
        <v>20</v>
      </c>
      <c r="CD23" s="146"/>
      <c r="CE23" s="148"/>
      <c r="CF23" s="148"/>
      <c r="CG23" s="148"/>
      <c r="CH23" s="150"/>
      <c r="CI23" s="152"/>
      <c r="CJ23" s="142"/>
      <c r="CK23" s="143"/>
      <c r="CL23" s="143"/>
      <c r="CM23" s="142"/>
      <c r="CN23" s="143"/>
      <c r="CO23" s="144"/>
    </row>
    <row r="24" spans="1:93" ht="10" customHeight="1" x14ac:dyDescent="0.2">
      <c r="A24" s="97">
        <v>1</v>
      </c>
      <c r="B24" s="98"/>
      <c r="C24" s="99"/>
      <c r="D24" s="103" t="s">
        <v>0</v>
      </c>
      <c r="E24" s="104"/>
      <c r="F24" s="105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4"/>
      <c r="AN24" s="121">
        <f>AN6+AN12+AN18</f>
        <v>240</v>
      </c>
      <c r="AO24" s="122"/>
      <c r="AP24" s="123"/>
      <c r="AQ24" s="28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7"/>
    </row>
    <row r="25" spans="1:93" ht="10" customHeight="1" x14ac:dyDescent="0.2">
      <c r="A25" s="97"/>
      <c r="B25" s="98"/>
      <c r="C25" s="99"/>
      <c r="D25" s="106"/>
      <c r="E25" s="107"/>
      <c r="F25" s="108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7"/>
      <c r="AN25" s="124"/>
      <c r="AO25" s="125"/>
      <c r="AP25" s="126"/>
      <c r="AQ25" s="28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7"/>
    </row>
    <row r="26" spans="1:93" ht="10" customHeight="1" thickBot="1" x14ac:dyDescent="0.25">
      <c r="A26" s="100"/>
      <c r="B26" s="101"/>
      <c r="C26" s="102"/>
      <c r="D26" s="109"/>
      <c r="E26" s="110"/>
      <c r="F26" s="111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20"/>
      <c r="AN26" s="124"/>
      <c r="AO26" s="125"/>
      <c r="AP26" s="126"/>
      <c r="AQ26" s="27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20"/>
    </row>
    <row r="27" spans="1:93" ht="10" customHeight="1" x14ac:dyDescent="0.2">
      <c r="A27" s="153">
        <v>2</v>
      </c>
      <c r="B27" s="154"/>
      <c r="C27" s="155"/>
      <c r="D27" s="156">
        <v>1</v>
      </c>
      <c r="E27" s="157"/>
      <c r="F27" s="158"/>
      <c r="G27" s="156">
        <v>8</v>
      </c>
      <c r="H27" s="157"/>
      <c r="I27" s="158"/>
      <c r="J27" s="19"/>
      <c r="K27" s="18"/>
      <c r="L27" s="17"/>
      <c r="M27" s="156">
        <v>9</v>
      </c>
      <c r="N27" s="157"/>
      <c r="O27" s="158"/>
      <c r="P27" s="19"/>
      <c r="Q27" s="18"/>
      <c r="R27" s="17"/>
      <c r="S27" s="156">
        <v>10</v>
      </c>
      <c r="T27" s="157"/>
      <c r="U27" s="158"/>
      <c r="V27" s="19"/>
      <c r="W27" s="18"/>
      <c r="X27" s="17"/>
      <c r="Y27" s="156">
        <v>10</v>
      </c>
      <c r="Z27" s="157"/>
      <c r="AA27" s="158"/>
      <c r="AB27" s="19"/>
      <c r="AC27" s="18"/>
      <c r="AD27" s="17" t="s">
        <v>1</v>
      </c>
      <c r="AE27" s="156">
        <v>0</v>
      </c>
      <c r="AF27" s="157"/>
      <c r="AG27" s="158"/>
      <c r="AH27" s="19"/>
      <c r="AI27" s="18"/>
      <c r="AJ27" s="17"/>
      <c r="AK27" s="162">
        <f>G27+M27+S27+Y27+AE27</f>
        <v>37</v>
      </c>
      <c r="AL27" s="163"/>
      <c r="AM27" s="164"/>
      <c r="AN27" s="121">
        <f>AK27+AK30</f>
        <v>70</v>
      </c>
      <c r="AO27" s="122"/>
      <c r="AP27" s="123"/>
      <c r="AQ27" s="71"/>
      <c r="AR27" s="10">
        <f t="shared" ref="AR27:AR44" si="18">BT27</f>
        <v>0</v>
      </c>
      <c r="AS27" s="15">
        <f t="shared" ref="AS27:AS44" si="19">BU27</f>
        <v>0</v>
      </c>
      <c r="AT27" s="14">
        <f t="shared" ref="AT27:AT44" si="20">BV27</f>
        <v>0</v>
      </c>
      <c r="AU27" s="16">
        <f t="shared" ref="AU27:AU44" si="21">CA27</f>
        <v>14</v>
      </c>
      <c r="AV27" s="15">
        <f t="shared" ref="AV27:AV44" si="22">CB27</f>
        <v>22</v>
      </c>
      <c r="AW27" s="14">
        <f t="shared" ref="AW27:AW44" si="23">CC27</f>
        <v>0</v>
      </c>
      <c r="AX27" s="16">
        <f t="shared" ref="AX27:AX44" si="24">BB27</f>
        <v>0</v>
      </c>
      <c r="AY27" s="15">
        <f t="shared" ref="AY27:AY44" si="25">BC27</f>
        <v>0</v>
      </c>
      <c r="AZ27" s="14">
        <f t="shared" ref="AZ27:AZ44" si="26">BD27</f>
        <v>1</v>
      </c>
      <c r="BA27" s="70"/>
      <c r="BB27" s="69">
        <f t="shared" ref="BB27:BB44" si="27">COUNTIF(J27,$BF$1)+COUNTIF(P27,$BF$1)+COUNTIF(V27,$BF$1)+COUNTIF(AB27,$BF$1)+COUNTIF(AH27,$BF$1)</f>
        <v>0</v>
      </c>
      <c r="BC27" s="68">
        <f t="shared" ref="BC27:BC44" si="28">COUNTIF(K27,$BF$1)+COUNTIF(Q27,$BF$1)+COUNTIF(W27,$BF$1)+COUNTIF(AC27,$BF$1)+COUNTIF(AI27,$BF$1)</f>
        <v>0</v>
      </c>
      <c r="BD27" s="67">
        <f t="shared" ref="BD27:BD44" si="29">COUNTIF(L27,$BF$1)+COUNTIF(R27,$BF$1)+COUNTIF(X27,$BF$1)+COUNTIF(AD27,$BF$1)+COUNTIF(AJ27,$BF$1)</f>
        <v>1</v>
      </c>
      <c r="BE27" s="66">
        <f>IF($G$27 = $BH$1,0,IF(+COUNTIF(J27,$BF$1) = 1,11-$G$27,0))</f>
        <v>0</v>
      </c>
      <c r="BF27" s="63">
        <f>IF($G$27 = $BH$1,0,IF(+COUNTIF(K27,$BF$1) = 1,11-$G$27,0))</f>
        <v>0</v>
      </c>
      <c r="BG27" s="62">
        <f>IF($G$27 = $BH$1,0,IF(+COUNTIF(L27,$BF$1) = 1,11-$G$27,0))</f>
        <v>0</v>
      </c>
      <c r="BH27" s="47">
        <f>IF($M$27 = $BH$1,0,IF(+COUNTIF(P27,$BF$1) = 1,11-$M$27,0))</f>
        <v>0</v>
      </c>
      <c r="BI27" s="63">
        <f>IF($M$27 = $BH$1,0,IF(+COUNTIF(Q27,$BF$1) = 1,11-$M$27,0))</f>
        <v>0</v>
      </c>
      <c r="BJ27" s="62">
        <f>IF($M$27 = $BH$1,0,IF(+COUNTIF(R27,$BF$1) = 1,11-$M$27,0))</f>
        <v>0</v>
      </c>
      <c r="BK27" s="47">
        <f>IF($S$27 = $BH$1,0,IF(+COUNTIF(V27,$BF$1) = 1,11-$S$27,0))</f>
        <v>0</v>
      </c>
      <c r="BL27" s="63">
        <f>IF($S$27 = $BH$1,0,IF(+COUNTIF(W27,$BF$1) = 1,11-$S$27,0))</f>
        <v>0</v>
      </c>
      <c r="BM27" s="62">
        <f>IF($S$27 = $BH$1,0,IF(+COUNTIF(X27,$BF$1) = 1,11-$S$27,0))</f>
        <v>0</v>
      </c>
      <c r="BN27" s="47">
        <f>IF($Y$27 = $BH$1,0,IF(+COUNTIF(AB27,$BF$1) = 1,11-$Y$27,0))</f>
        <v>0</v>
      </c>
      <c r="BO27" s="63">
        <f>IF($Y$27 = $BH$1,0,IF(+COUNTIF(AC27,$BF$1) = 1,11-$Y$27,0))</f>
        <v>0</v>
      </c>
      <c r="BP27" s="62">
        <f>IF($Y$27 = $BH$1,0,IF(+COUNTIF(AD27,$BF$1) = 1,11-$Y$27,0))</f>
        <v>0</v>
      </c>
      <c r="BQ27" s="47">
        <f>IF($AE$27 = $BH$1,0,IF(+COUNTIF(AH27,$BF$1) = 1,11-$AE$27,0))</f>
        <v>0</v>
      </c>
      <c r="BR27" s="63">
        <f>IF($AE$27 = $BH$1,0,IF(+COUNTIF(AI27,$BF$1) = 1,11-$AE$27,0))</f>
        <v>0</v>
      </c>
      <c r="BS27" s="62">
        <f>IF($AE$27 = $BH$1,0,IF(+COUNTIF(AJ27,$BF$1) = 1,11-$AE$27,0))</f>
        <v>0</v>
      </c>
      <c r="BT27" s="50">
        <f>BE27+BH27+BK27+BN27+BQ27</f>
        <v>0</v>
      </c>
      <c r="BU27" s="65">
        <f>BF27+BI27+BL27+BO27+BR27</f>
        <v>0</v>
      </c>
      <c r="BV27" s="64">
        <f>BG27+BJ27+BM27+BP27+BS27</f>
        <v>0</v>
      </c>
      <c r="BW27" s="47">
        <f>SUM($BT$27:$BT$29)</f>
        <v>14</v>
      </c>
      <c r="BX27" s="63">
        <f>SUM($BU$27:$BU$29)</f>
        <v>22</v>
      </c>
      <c r="BY27" s="62">
        <f>SUM($BV$27:$BV$29)</f>
        <v>0</v>
      </c>
      <c r="BZ27" s="62">
        <f t="shared" ref="BZ27:BZ44" si="30">SUM(BT27:BV27)</f>
        <v>0</v>
      </c>
      <c r="CA27" s="44">
        <f t="shared" ref="CA27:CA44" si="31">BW27+BZ27</f>
        <v>14</v>
      </c>
      <c r="CB27" s="61">
        <f t="shared" ref="CB27:CB44" si="32">BX27+BZ27</f>
        <v>22</v>
      </c>
      <c r="CC27" s="60">
        <f t="shared" ref="CC27:CC44" si="33">BY27+BZ27</f>
        <v>0</v>
      </c>
      <c r="CD27" s="59">
        <f>SUM(BE27:BG29)</f>
        <v>3</v>
      </c>
      <c r="CE27" s="58">
        <f>SUM(BH27:BJ29)</f>
        <v>2</v>
      </c>
      <c r="CF27" s="58">
        <f>SUM(BK27:BM29)</f>
        <v>9</v>
      </c>
      <c r="CG27" s="57">
        <f>SUM(BN27:BP29)</f>
        <v>9</v>
      </c>
      <c r="CH27" s="56">
        <f>SUM(BQ27:BS29)</f>
        <v>11</v>
      </c>
      <c r="CI27" s="55">
        <f>SUM(CD27:CH27)</f>
        <v>34</v>
      </c>
      <c r="CJ27" s="139">
        <v>20</v>
      </c>
      <c r="CK27" s="140"/>
      <c r="CL27" s="140"/>
      <c r="CM27" s="139">
        <f>CJ27/5</f>
        <v>4</v>
      </c>
      <c r="CN27" s="140"/>
      <c r="CO27" s="141"/>
    </row>
    <row r="28" spans="1:93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13" t="s">
        <v>1</v>
      </c>
      <c r="K28" s="12"/>
      <c r="L28" s="11"/>
      <c r="M28" s="153"/>
      <c r="N28" s="154"/>
      <c r="O28" s="155"/>
      <c r="P28" s="13"/>
      <c r="Q28" s="12"/>
      <c r="R28" s="11"/>
      <c r="S28" s="153"/>
      <c r="T28" s="154"/>
      <c r="U28" s="155"/>
      <c r="V28" s="13" t="s">
        <v>1</v>
      </c>
      <c r="W28" s="12"/>
      <c r="X28" s="11"/>
      <c r="Y28" s="153"/>
      <c r="Z28" s="154"/>
      <c r="AA28" s="155"/>
      <c r="AB28" s="13"/>
      <c r="AC28" s="12"/>
      <c r="AD28" s="11"/>
      <c r="AE28" s="153"/>
      <c r="AF28" s="154"/>
      <c r="AG28" s="155"/>
      <c r="AH28" s="13"/>
      <c r="AI28" s="12"/>
      <c r="AJ28" s="11"/>
      <c r="AK28" s="165"/>
      <c r="AL28" s="166"/>
      <c r="AM28" s="167"/>
      <c r="AN28" s="124"/>
      <c r="AO28" s="125"/>
      <c r="AP28" s="126"/>
      <c r="AQ28" s="28"/>
      <c r="AR28" s="10">
        <f t="shared" si="18"/>
        <v>3</v>
      </c>
      <c r="AS28" s="9">
        <f t="shared" si="19"/>
        <v>20</v>
      </c>
      <c r="AT28" s="8">
        <f t="shared" si="20"/>
        <v>0</v>
      </c>
      <c r="AU28" s="10">
        <f t="shared" si="21"/>
        <v>37</v>
      </c>
      <c r="AV28" s="9">
        <f t="shared" si="22"/>
        <v>45</v>
      </c>
      <c r="AW28" s="8">
        <f t="shared" si="23"/>
        <v>23</v>
      </c>
      <c r="AX28" s="10">
        <f t="shared" si="24"/>
        <v>2</v>
      </c>
      <c r="AY28" s="9">
        <f t="shared" si="25"/>
        <v>0</v>
      </c>
      <c r="AZ28" s="8">
        <f t="shared" si="26"/>
        <v>0</v>
      </c>
      <c r="BA28" s="54"/>
      <c r="BB28" s="53">
        <f t="shared" si="27"/>
        <v>2</v>
      </c>
      <c r="BC28" s="52">
        <f t="shared" si="28"/>
        <v>0</v>
      </c>
      <c r="BD28" s="51">
        <f t="shared" si="29"/>
        <v>0</v>
      </c>
      <c r="BE28" s="47">
        <f>IF($G$27 = $BH$1,0,IF(+COUNTIF(J28,$BF$1) = 1,11-$G$27,0))</f>
        <v>3</v>
      </c>
      <c r="BF28" s="46">
        <f>IF($G$27 = $BH$1,9,IF(+COUNTIF(K28,$BF$1) = 1,11-$G$27,0))</f>
        <v>0</v>
      </c>
      <c r="BG28" s="45">
        <f>IF($G$27 = $BH$1,0,IF(+COUNTIF(L28,$BF$1) = 1,11-$G$27,0))</f>
        <v>0</v>
      </c>
      <c r="BH28" s="47">
        <f>IF($M$27 = $BH$1,0,IF(+COUNTIF(P28,$BF$1) = 1,11-$M$27,0))</f>
        <v>0</v>
      </c>
      <c r="BI28" s="46">
        <f>IF($M$27 = $BH$1,9,IF(+COUNTIF(Q28,$BF$1) = 1,11-$M$27,0))</f>
        <v>0</v>
      </c>
      <c r="BJ28" s="45">
        <f>IF($M$27 = $BH$1,0,IF(+COUNTIF(R28,$BF$1) = 1,11-$M$27,0))</f>
        <v>0</v>
      </c>
      <c r="BK28" s="47">
        <f>IF($S$27 = $BH$1,0,IF(+COUNTIF(V28,$BF$1) = 1,11-$S$27,0))</f>
        <v>0</v>
      </c>
      <c r="BL28" s="46">
        <f>IF($S$27 = $BH$1,9,IF(+COUNTIF(W28,$BF$1) = 1,11-$S$27,0))</f>
        <v>9</v>
      </c>
      <c r="BM28" s="45">
        <f>IF($S$27 = $BH$1,0,IF(+COUNTIF(X28,$BF$1) = 1,11-$S$27,0))</f>
        <v>0</v>
      </c>
      <c r="BN28" s="47">
        <f>IF($Y$27 = $BH$1,0,IF(+COUNTIF(AB28,$BF$1) = 1,11-$Y$27,0))</f>
        <v>0</v>
      </c>
      <c r="BO28" s="46">
        <f>IF($Y$27 = $BH$1,9,IF(+COUNTIF(AC28,$BF$1) = 1,11-$Y$27,0))</f>
        <v>9</v>
      </c>
      <c r="BP28" s="45">
        <f>IF($Y$27 = $BH$1,0,IF(+COUNTIF(AD28,$BF$1) = 1,11-$Y$27,0))</f>
        <v>0</v>
      </c>
      <c r="BQ28" s="47">
        <f>IF($AE$27 = $BH$1,0,IF(+COUNTIF(AH28,$BF$1) = 1,11-$AE$27,0))</f>
        <v>0</v>
      </c>
      <c r="BR28" s="46">
        <f>IF($AE$27 = $BH$1,9,IF(+COUNTIF(AI28,$BF$1) = 1,11-$AE$27,0))</f>
        <v>0</v>
      </c>
      <c r="BS28" s="45">
        <f>IF($AE$27 = $BH$1,0,IF(+COUNTIF(AJ28,$BF$1) = 1,11-$AE$27,0))</f>
        <v>0</v>
      </c>
      <c r="BT28" s="50">
        <f t="shared" ref="BT28:BT44" si="34">BE28+BH28+BK28+BN28+BQ28</f>
        <v>3</v>
      </c>
      <c r="BU28" s="49">
        <f>BF28+BI28+BL28+BO28+BR28+CI28</f>
        <v>20</v>
      </c>
      <c r="BV28" s="48">
        <f t="shared" ref="BV28:BV44" si="35">BG28+BJ28+BM28+BP28+BS28</f>
        <v>0</v>
      </c>
      <c r="BW28" s="47">
        <f>SUM($BT$27:$BT$29)</f>
        <v>14</v>
      </c>
      <c r="BX28" s="46">
        <f>SUM($BU$27:$BU$29)</f>
        <v>22</v>
      </c>
      <c r="BY28" s="45">
        <f>SUM($BV$27:$BV$29)</f>
        <v>0</v>
      </c>
      <c r="BZ28" s="45">
        <f t="shared" si="30"/>
        <v>23</v>
      </c>
      <c r="CA28" s="44">
        <f t="shared" si="31"/>
        <v>37</v>
      </c>
      <c r="CB28" s="43">
        <f t="shared" si="32"/>
        <v>45</v>
      </c>
      <c r="CC28" s="42">
        <f t="shared" si="33"/>
        <v>23</v>
      </c>
      <c r="CD28" s="145">
        <f>IF(CD27&gt;0,IF(G27&gt;=$BG$1,IF(G27&lt;=$BH$1,10-CD27,0),0),0)</f>
        <v>0</v>
      </c>
      <c r="CE28" s="147">
        <f>IF(CE27&gt;0,IF(M27&gt;=$BG$1,IF(M27&lt;=$BH$1,10-CE27,0),0),0)</f>
        <v>0</v>
      </c>
      <c r="CF28" s="147">
        <f>IF(CF27&gt;0,IF(S27&gt;=$BG$1,IF(S27&lt;=$BH$1,10-CF27,0),0),0)</f>
        <v>1</v>
      </c>
      <c r="CG28" s="147">
        <f>IF(CG27&gt;0,IF(Y27&gt;=$BG$1,IF(Y27&lt;=$BH$1,10-CG27,0),0),0)</f>
        <v>1</v>
      </c>
      <c r="CH28" s="149">
        <f>IF(CH27&gt;0,IF(AE27&gt;=$BG$1,IF(AE27&lt;=$BH$1,10-CH27,0),0),0)</f>
        <v>0</v>
      </c>
      <c r="CI28" s="151">
        <f>SUM(CD28:CH29)</f>
        <v>2</v>
      </c>
      <c r="CJ28" s="142"/>
      <c r="CK28" s="143"/>
      <c r="CL28" s="143"/>
      <c r="CM28" s="142"/>
      <c r="CN28" s="143"/>
      <c r="CO28" s="144"/>
    </row>
    <row r="29" spans="1:93" ht="10" customHeight="1" thickBot="1" x14ac:dyDescent="0.25">
      <c r="A29" s="153"/>
      <c r="B29" s="154"/>
      <c r="C29" s="155"/>
      <c r="D29" s="153"/>
      <c r="E29" s="154"/>
      <c r="F29" s="155"/>
      <c r="G29" s="159"/>
      <c r="H29" s="160"/>
      <c r="I29" s="161"/>
      <c r="J29" s="7"/>
      <c r="K29" s="6"/>
      <c r="L29" s="5"/>
      <c r="M29" s="159"/>
      <c r="N29" s="160"/>
      <c r="O29" s="161"/>
      <c r="P29" s="7"/>
      <c r="Q29" s="6" t="s">
        <v>1</v>
      </c>
      <c r="R29" s="5"/>
      <c r="S29" s="159"/>
      <c r="T29" s="160"/>
      <c r="U29" s="161"/>
      <c r="V29" s="7"/>
      <c r="W29" s="6"/>
      <c r="X29" s="5"/>
      <c r="Y29" s="159"/>
      <c r="Z29" s="160"/>
      <c r="AA29" s="161"/>
      <c r="AB29" s="7"/>
      <c r="AC29" s="6"/>
      <c r="AD29" s="5"/>
      <c r="AE29" s="159"/>
      <c r="AF29" s="160"/>
      <c r="AG29" s="161"/>
      <c r="AH29" s="7" t="s">
        <v>1</v>
      </c>
      <c r="AI29" s="6"/>
      <c r="AJ29" s="5"/>
      <c r="AK29" s="165"/>
      <c r="AL29" s="166"/>
      <c r="AM29" s="167"/>
      <c r="AN29" s="124"/>
      <c r="AO29" s="125"/>
      <c r="AP29" s="126"/>
      <c r="AQ29" s="28"/>
      <c r="AR29" s="4">
        <f t="shared" si="18"/>
        <v>11</v>
      </c>
      <c r="AS29" s="3">
        <f t="shared" si="19"/>
        <v>2</v>
      </c>
      <c r="AT29" s="2">
        <f t="shared" si="20"/>
        <v>0</v>
      </c>
      <c r="AU29" s="4">
        <f t="shared" si="21"/>
        <v>27</v>
      </c>
      <c r="AV29" s="3">
        <f t="shared" si="22"/>
        <v>35</v>
      </c>
      <c r="AW29" s="2">
        <f t="shared" si="23"/>
        <v>13</v>
      </c>
      <c r="AX29" s="4">
        <f t="shared" si="24"/>
        <v>1</v>
      </c>
      <c r="AY29" s="3">
        <f t="shared" si="25"/>
        <v>1</v>
      </c>
      <c r="AZ29" s="2">
        <f t="shared" si="26"/>
        <v>0</v>
      </c>
      <c r="BA29" s="41"/>
      <c r="BB29" s="40">
        <f t="shared" si="27"/>
        <v>1</v>
      </c>
      <c r="BC29" s="39">
        <f t="shared" si="28"/>
        <v>1</v>
      </c>
      <c r="BD29" s="38">
        <f t="shared" si="29"/>
        <v>0</v>
      </c>
      <c r="BE29" s="34">
        <f>IF($G$27 = $BH$1,0,IF(+COUNTIF(J29,$BF$1) = 1,11-$G$27,0))</f>
        <v>0</v>
      </c>
      <c r="BF29" s="33">
        <f>IF($G$27 = $BH$1,0,IF(+COUNTIF(K29,$BF$1) = 1,11-$G$27,0))</f>
        <v>0</v>
      </c>
      <c r="BG29" s="32">
        <f>IF($G$27 = $BH$1,0,IF(+COUNTIF(L29,$BF$1) = 1,11-$G$27,0))</f>
        <v>0</v>
      </c>
      <c r="BH29" s="34">
        <f>IF($M$27 = $BH$1,0,IF(+COUNTIF(P29,$BF$1) = 1,11-$M$27,0))</f>
        <v>0</v>
      </c>
      <c r="BI29" s="33">
        <f>IF($M$27 = $BH$1,0,IF(+COUNTIF(Q29,$BF$1) = 1,11-$M$27,0))</f>
        <v>2</v>
      </c>
      <c r="BJ29" s="32">
        <f>IF($M$27 = $BH$1,0,IF(+COUNTIF(R29,$BF$1) = 1,11-$M$27,0))</f>
        <v>0</v>
      </c>
      <c r="BK29" s="34">
        <f>IF($S$27 = $BH$1,0,IF(+COUNTIF(V29,$BF$1) = 1,11-$S$27,0))</f>
        <v>0</v>
      </c>
      <c r="BL29" s="33">
        <f>IF($S$27 = $BH$1,0,IF(+COUNTIF(W29,$BF$1) = 1,11-$S$27,0))</f>
        <v>0</v>
      </c>
      <c r="BM29" s="32">
        <f>IF($S$27 = $BH$1,0,IF(+COUNTIF(X29,$BF$1) = 1,11-$S$27,0))</f>
        <v>0</v>
      </c>
      <c r="BN29" s="34">
        <f>IF($Y$27 = $BH$1,0,IF(+COUNTIF(AB29,$BF$1) = 1,11-$Y$27,0))</f>
        <v>0</v>
      </c>
      <c r="BO29" s="33">
        <f>IF($Y$27 = $BH$1,0,IF(+COUNTIF(AC29,$BF$1) = 1,11-$Y$27,0))</f>
        <v>0</v>
      </c>
      <c r="BP29" s="32">
        <f>IF($Y$27 = $BH$1,0,IF(+COUNTIF(AD29,$BF$1) = 1,11-$Y$27,0))</f>
        <v>0</v>
      </c>
      <c r="BQ29" s="34">
        <f>IF($AE$27 = $BH$1,0,IF(+COUNTIF(AH29,$BF$1) = 1,11-$AE$27,0))</f>
        <v>11</v>
      </c>
      <c r="BR29" s="33">
        <f>IF($AE$27 = $BH$1,0,IF(+COUNTIF(AI29,$BF$1) = 1,11-$AE$27,0))</f>
        <v>0</v>
      </c>
      <c r="BS29" s="32">
        <f>IF($AE$27 = $BH$1,0,IF(+COUNTIF(AJ29,$BF$1) = 1,11-$AE$27,0))</f>
        <v>0</v>
      </c>
      <c r="BT29" s="37">
        <f t="shared" si="34"/>
        <v>11</v>
      </c>
      <c r="BU29" s="36">
        <f>BF29+BI29+BL29+BO29+BR29</f>
        <v>2</v>
      </c>
      <c r="BV29" s="35">
        <f t="shared" si="35"/>
        <v>0</v>
      </c>
      <c r="BW29" s="34">
        <f>SUM($BT$27:$BT$29)</f>
        <v>14</v>
      </c>
      <c r="BX29" s="33">
        <f>SUM($BU$27:$BU$29)</f>
        <v>22</v>
      </c>
      <c r="BY29" s="32">
        <f>SUM($BV$27:$BV$29)</f>
        <v>0</v>
      </c>
      <c r="BZ29" s="32">
        <f t="shared" si="30"/>
        <v>13</v>
      </c>
      <c r="CA29" s="31">
        <f t="shared" si="31"/>
        <v>27</v>
      </c>
      <c r="CB29" s="30">
        <f t="shared" si="32"/>
        <v>35</v>
      </c>
      <c r="CC29" s="29">
        <f t="shared" si="33"/>
        <v>13</v>
      </c>
      <c r="CD29" s="146"/>
      <c r="CE29" s="148"/>
      <c r="CF29" s="148"/>
      <c r="CG29" s="148"/>
      <c r="CH29" s="150"/>
      <c r="CI29" s="152"/>
      <c r="CJ29" s="142"/>
      <c r="CK29" s="143"/>
      <c r="CL29" s="143"/>
      <c r="CM29" s="142"/>
      <c r="CN29" s="143"/>
      <c r="CO29" s="144"/>
    </row>
    <row r="30" spans="1:93" ht="10" customHeight="1" x14ac:dyDescent="0.2">
      <c r="A30" s="153">
        <v>2</v>
      </c>
      <c r="B30" s="154"/>
      <c r="C30" s="155"/>
      <c r="D30" s="156">
        <v>2</v>
      </c>
      <c r="E30" s="157"/>
      <c r="F30" s="158"/>
      <c r="G30" s="156">
        <v>7</v>
      </c>
      <c r="H30" s="157"/>
      <c r="I30" s="158"/>
      <c r="J30" s="19"/>
      <c r="K30" s="18"/>
      <c r="L30" s="17"/>
      <c r="M30" s="156">
        <v>7</v>
      </c>
      <c r="N30" s="157"/>
      <c r="O30" s="158"/>
      <c r="P30" s="19"/>
      <c r="Q30" s="18"/>
      <c r="R30" s="17"/>
      <c r="S30" s="156">
        <v>9</v>
      </c>
      <c r="T30" s="157"/>
      <c r="U30" s="158"/>
      <c r="V30" s="19" t="s">
        <v>1</v>
      </c>
      <c r="W30" s="18"/>
      <c r="X30" s="17"/>
      <c r="Y30" s="156">
        <v>10</v>
      </c>
      <c r="Z30" s="157"/>
      <c r="AA30" s="158"/>
      <c r="AB30" s="19"/>
      <c r="AC30" s="18" t="s">
        <v>1</v>
      </c>
      <c r="AD30" s="17"/>
      <c r="AE30" s="156">
        <v>0</v>
      </c>
      <c r="AF30" s="157"/>
      <c r="AG30" s="158"/>
      <c r="AH30" s="19"/>
      <c r="AI30" s="18"/>
      <c r="AJ30" s="17"/>
      <c r="AK30" s="162">
        <f>G30+M30+S30+Y30+AE30</f>
        <v>33</v>
      </c>
      <c r="AL30" s="163"/>
      <c r="AM30" s="164"/>
      <c r="AN30" s="124"/>
      <c r="AO30" s="125"/>
      <c r="AP30" s="126"/>
      <c r="AQ30" s="28"/>
      <c r="AR30" s="10">
        <f t="shared" si="18"/>
        <v>2</v>
      </c>
      <c r="AS30" s="15">
        <f t="shared" si="19"/>
        <v>0</v>
      </c>
      <c r="AT30" s="14">
        <f t="shared" si="20"/>
        <v>0</v>
      </c>
      <c r="AU30" s="16">
        <f t="shared" si="21"/>
        <v>23</v>
      </c>
      <c r="AV30" s="15">
        <f t="shared" si="22"/>
        <v>12</v>
      </c>
      <c r="AW30" s="14">
        <f t="shared" si="23"/>
        <v>2</v>
      </c>
      <c r="AX30" s="16">
        <f t="shared" si="24"/>
        <v>1</v>
      </c>
      <c r="AY30" s="15">
        <f t="shared" si="25"/>
        <v>1</v>
      </c>
      <c r="AZ30" s="14">
        <f t="shared" si="26"/>
        <v>0</v>
      </c>
      <c r="BA30" s="70"/>
      <c r="BB30" s="69">
        <f t="shared" si="27"/>
        <v>1</v>
      </c>
      <c r="BC30" s="68">
        <f t="shared" si="28"/>
        <v>1</v>
      </c>
      <c r="BD30" s="67">
        <f t="shared" si="29"/>
        <v>0</v>
      </c>
      <c r="BE30" s="66">
        <f>IF($G$30 = $BH$1,0,IF(+COUNTIF(J30,$BF$1) = 1,11-$G$30,0))</f>
        <v>0</v>
      </c>
      <c r="BF30" s="63">
        <f>IF($G$30 = $BH$1,0,IF(+COUNTIF(K30,$BF$1) = 1,11-$G$30,0))</f>
        <v>0</v>
      </c>
      <c r="BG30" s="62">
        <f>IF($G$30 = $BH$1,0,IF(+COUNTIF(L30,$BF$1) = 1,11-$G$30,0))</f>
        <v>0</v>
      </c>
      <c r="BH30" s="47">
        <f>IF($M$30 = $BH$1,0,IF(+COUNTIF(P30,$BF$1) = 1,11-$M$30,0))</f>
        <v>0</v>
      </c>
      <c r="BI30" s="63">
        <f>IF($M$30 = $BH$1,0,IF(+COUNTIF(Q30,$BF$1) = 1,11-$M$30,0))</f>
        <v>0</v>
      </c>
      <c r="BJ30" s="62">
        <f>IF($M$30 = $BH$1,0,IF(+COUNTIF(R30,$BF$1) = 1,11-$M$30,0))</f>
        <v>0</v>
      </c>
      <c r="BK30" s="47">
        <f>IF($S$30 = $BH$1,0,IF(+COUNTIF(V30,$BF$1) = 1,11-$S$30,0))</f>
        <v>2</v>
      </c>
      <c r="BL30" s="63">
        <f>IF($S$30 = $BH$1,0,IF(+COUNTIF(W30,$BF$1) = 1,11-$S$30,0))</f>
        <v>0</v>
      </c>
      <c r="BM30" s="62">
        <f>IF($S$30 = $BH$1,0,IF(+COUNTIF(X30,$BF$1) = 1,11-$S$30,0))</f>
        <v>0</v>
      </c>
      <c r="BN30" s="47">
        <f>IF($Y$30 = $BH$1,0,IF(+COUNTIF(AB30,$BF$1) = 1,11-$Y$30,0))</f>
        <v>0</v>
      </c>
      <c r="BO30" s="63">
        <f>IF($Y$30 = $BH$1,0,IF(+COUNTIF(AC30,$BF$1) = 1,11-$Y$30,0))</f>
        <v>0</v>
      </c>
      <c r="BP30" s="62">
        <f>IF($Y$30 = $BH$1,0,IF(+COUNTIF(AD30,$BF$1) = 1,11-$Y$30,0))</f>
        <v>0</v>
      </c>
      <c r="BQ30" s="47">
        <f>IF($AE$30 = $BH$1,0,IF(+COUNTIF(AH30,$BF$1) = 1,11-$AE$30,0))</f>
        <v>0</v>
      </c>
      <c r="BR30" s="63">
        <f>IF($AE$30 = $BH$1,0,IF(+COUNTIF(AI30,$BF$1) = 1,11-$AE$30,0))</f>
        <v>0</v>
      </c>
      <c r="BS30" s="62">
        <f>IF($AE$30 = $BH$1,0,IF(+COUNTIF(AJ30,$BF$1) = 1,11-$AE$30,0))</f>
        <v>0</v>
      </c>
      <c r="BT30" s="50">
        <f t="shared" si="34"/>
        <v>2</v>
      </c>
      <c r="BU30" s="65">
        <f>BF30+BI30+BL30+BO30+BR30</f>
        <v>0</v>
      </c>
      <c r="BV30" s="64">
        <f t="shared" si="35"/>
        <v>0</v>
      </c>
      <c r="BW30" s="47">
        <f>SUM($BT$30:$BT$32)</f>
        <v>21</v>
      </c>
      <c r="BX30" s="63">
        <f>SUM($BU$30:$BU$32)</f>
        <v>10</v>
      </c>
      <c r="BY30" s="62">
        <f>SUM($BV$30:$BV$32)</f>
        <v>0</v>
      </c>
      <c r="BZ30" s="62">
        <f t="shared" si="30"/>
        <v>2</v>
      </c>
      <c r="CA30" s="44">
        <f t="shared" si="31"/>
        <v>23</v>
      </c>
      <c r="CB30" s="61">
        <f t="shared" si="32"/>
        <v>12</v>
      </c>
      <c r="CC30" s="60">
        <f t="shared" si="33"/>
        <v>2</v>
      </c>
      <c r="CD30" s="59">
        <f>SUM(BE30:BG32)</f>
        <v>4</v>
      </c>
      <c r="CE30" s="58">
        <f>SUM(BH30:BJ32)</f>
        <v>4</v>
      </c>
      <c r="CF30" s="58">
        <f>SUM(BK30:BM32)</f>
        <v>2</v>
      </c>
      <c r="CG30" s="57">
        <f>SUM(BN30:BP32)</f>
        <v>9</v>
      </c>
      <c r="CH30" s="56">
        <f>SUM(BQ30:BS32)</f>
        <v>11</v>
      </c>
      <c r="CI30" s="55">
        <f>SUM(CD30:CH30)</f>
        <v>30</v>
      </c>
      <c r="CJ30" s="139">
        <v>20</v>
      </c>
      <c r="CK30" s="140"/>
      <c r="CL30" s="140"/>
      <c r="CM30" s="139">
        <f>CJ30/5</f>
        <v>4</v>
      </c>
      <c r="CN30" s="140"/>
      <c r="CO30" s="141"/>
    </row>
    <row r="31" spans="1:93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13" t="s">
        <v>1</v>
      </c>
      <c r="K31" s="12"/>
      <c r="L31" s="11"/>
      <c r="M31" s="153"/>
      <c r="N31" s="154"/>
      <c r="O31" s="155"/>
      <c r="P31" s="13" t="s">
        <v>1</v>
      </c>
      <c r="Q31" s="12"/>
      <c r="R31" s="11"/>
      <c r="S31" s="153"/>
      <c r="T31" s="154"/>
      <c r="U31" s="155"/>
      <c r="V31" s="13"/>
      <c r="W31" s="12"/>
      <c r="X31" s="11"/>
      <c r="Y31" s="153"/>
      <c r="Z31" s="154"/>
      <c r="AA31" s="155"/>
      <c r="AB31" s="13"/>
      <c r="AC31" s="12"/>
      <c r="AD31" s="11"/>
      <c r="AE31" s="153"/>
      <c r="AF31" s="154"/>
      <c r="AG31" s="155"/>
      <c r="AH31" s="13" t="s">
        <v>1</v>
      </c>
      <c r="AI31" s="12"/>
      <c r="AJ31" s="11"/>
      <c r="AK31" s="165"/>
      <c r="AL31" s="166"/>
      <c r="AM31" s="167"/>
      <c r="AN31" s="124"/>
      <c r="AO31" s="125"/>
      <c r="AP31" s="126"/>
      <c r="AQ31" s="28"/>
      <c r="AR31" s="10">
        <f t="shared" si="18"/>
        <v>19</v>
      </c>
      <c r="AS31" s="9">
        <f t="shared" si="19"/>
        <v>10</v>
      </c>
      <c r="AT31" s="8">
        <f t="shared" si="20"/>
        <v>0</v>
      </c>
      <c r="AU31" s="10">
        <f t="shared" si="21"/>
        <v>50</v>
      </c>
      <c r="AV31" s="9">
        <f t="shared" si="22"/>
        <v>39</v>
      </c>
      <c r="AW31" s="8">
        <f t="shared" si="23"/>
        <v>29</v>
      </c>
      <c r="AX31" s="10">
        <f t="shared" si="24"/>
        <v>3</v>
      </c>
      <c r="AY31" s="9">
        <f t="shared" si="25"/>
        <v>0</v>
      </c>
      <c r="AZ31" s="8">
        <f t="shared" si="26"/>
        <v>0</v>
      </c>
      <c r="BA31" s="54"/>
      <c r="BB31" s="53">
        <f t="shared" si="27"/>
        <v>3</v>
      </c>
      <c r="BC31" s="52">
        <f t="shared" si="28"/>
        <v>0</v>
      </c>
      <c r="BD31" s="51">
        <f t="shared" si="29"/>
        <v>0</v>
      </c>
      <c r="BE31" s="47">
        <f>IF($G$30 = $BH$1,0,IF(+COUNTIF(J31,$BF$1) = 1,11-$G$30,0))</f>
        <v>4</v>
      </c>
      <c r="BF31" s="46">
        <f>IF($G$30 = $BH$1,9,IF(+COUNTIF(K31,$BF$1) = 1,11-$G$30,0))</f>
        <v>0</v>
      </c>
      <c r="BG31" s="45">
        <f>IF($G$30 = $BH$1,0,IF(+COUNTIF(L31,$BF$1) = 1,11-$G$30,0))</f>
        <v>0</v>
      </c>
      <c r="BH31" s="47">
        <f>IF($M$30 = $BH$1,0,IF(+COUNTIF(P31,$BF$1) = 1,11-$M$30,0))</f>
        <v>4</v>
      </c>
      <c r="BI31" s="46">
        <f>IF($M$30 = $BH$1,9,IF(+COUNTIF(Q31,$BF$1) = 1,11-$M$30,0))</f>
        <v>0</v>
      </c>
      <c r="BJ31" s="45">
        <f>IF($M$30 = $BH$1,0,IF(+COUNTIF(R31,$BF$1) = 1,11-$M$30,0))</f>
        <v>0</v>
      </c>
      <c r="BK31" s="47">
        <f>IF($S$30 = $BH$1,0,IF(+COUNTIF(V31,$BF$1) = 1,11-$S$30,0))</f>
        <v>0</v>
      </c>
      <c r="BL31" s="46">
        <f>IF($S$30 = $BH$1,9,IF(+COUNTIF(W31,$BF$1) = 1,11-$S$30,0))</f>
        <v>0</v>
      </c>
      <c r="BM31" s="45">
        <f>IF($S$30 = $BH$1,0,IF(+COUNTIF(X31,$BF$1) = 1,11-$S$30,0))</f>
        <v>0</v>
      </c>
      <c r="BN31" s="47">
        <f>IF($Y$30 = $BH$1,0,IF(+COUNTIF(AB31,$BF$1) = 1,11-$Y$30,0))</f>
        <v>0</v>
      </c>
      <c r="BO31" s="46">
        <f>IF($Y$30 = $BH$1,9,IF(+COUNTIF(AC31,$BF$1) = 1,11-$Y$30,0))</f>
        <v>9</v>
      </c>
      <c r="BP31" s="45">
        <f>IF($Y$30 = $BH$1,0,IF(+COUNTIF(AD31,$BF$1) = 1,11-$Y$30,0))</f>
        <v>0</v>
      </c>
      <c r="BQ31" s="47">
        <f>IF($AE$30 = $BH$1,0,IF(+COUNTIF(AH31,$BF$1) = 1,11-$AE$30,0))</f>
        <v>11</v>
      </c>
      <c r="BR31" s="46">
        <f>IF($AE$30 = $BH$1,9,IF(+COUNTIF(AI31,$BF$1) = 1,11-$AE$30,0))</f>
        <v>0</v>
      </c>
      <c r="BS31" s="45">
        <f>IF($AE$30 = $BH$1,0,IF(+COUNTIF(AJ31,$BF$1) = 1,11-$AE$30,0))</f>
        <v>0</v>
      </c>
      <c r="BT31" s="50">
        <f t="shared" si="34"/>
        <v>19</v>
      </c>
      <c r="BU31" s="49">
        <f>BF31+BI31+BL31+BO31+BR31+CI31</f>
        <v>10</v>
      </c>
      <c r="BV31" s="48">
        <f t="shared" si="35"/>
        <v>0</v>
      </c>
      <c r="BW31" s="47">
        <f>SUM($BT$30:$BT$32)</f>
        <v>21</v>
      </c>
      <c r="BX31" s="46">
        <f>SUM($BU$30:$BU$32)</f>
        <v>10</v>
      </c>
      <c r="BY31" s="45">
        <f>SUM($BV$30:$BV$32)</f>
        <v>0</v>
      </c>
      <c r="BZ31" s="45">
        <f t="shared" si="30"/>
        <v>29</v>
      </c>
      <c r="CA31" s="44">
        <f t="shared" si="31"/>
        <v>50</v>
      </c>
      <c r="CB31" s="43">
        <f t="shared" si="32"/>
        <v>39</v>
      </c>
      <c r="CC31" s="42">
        <f t="shared" si="33"/>
        <v>29</v>
      </c>
      <c r="CD31" s="145">
        <f>IF(CD30&gt;0,IF(G30&gt;=$BG$1,IF(G30&lt;=$BH$1,10-CD30,0),0),0)</f>
        <v>0</v>
      </c>
      <c r="CE31" s="147">
        <f>IF(CE30&gt;0,IF(M30&gt;=$BG$1,IF(M30&lt;=$BH$1,10-CE30,0),0),0)</f>
        <v>0</v>
      </c>
      <c r="CF31" s="147">
        <f>IF(CF30&gt;0,IF(S30&gt;=$BG$1,IF(S30&lt;=$BH$1,10-CF30,0),0),0)</f>
        <v>0</v>
      </c>
      <c r="CG31" s="147">
        <f>IF(CG30&gt;0,IF(Y30&gt;=$BG$1,IF(Y30&lt;=$BH$1,10-CG30,0),0),0)</f>
        <v>1</v>
      </c>
      <c r="CH31" s="149">
        <f>IF(CH30&gt;0,IF(AE30&gt;=$BG$1,IF(AE30&lt;=$BH$1,10-CH30,0),0),0)</f>
        <v>0</v>
      </c>
      <c r="CI31" s="151">
        <f>SUM(CD31:CH32)</f>
        <v>1</v>
      </c>
      <c r="CJ31" s="142"/>
      <c r="CK31" s="143"/>
      <c r="CL31" s="143"/>
      <c r="CM31" s="142"/>
      <c r="CN31" s="143"/>
      <c r="CO31" s="144"/>
    </row>
    <row r="32" spans="1:93" ht="10" customHeight="1" thickBot="1" x14ac:dyDescent="0.25">
      <c r="A32" s="153"/>
      <c r="B32" s="154"/>
      <c r="C32" s="155"/>
      <c r="D32" s="153"/>
      <c r="E32" s="154"/>
      <c r="F32" s="155"/>
      <c r="G32" s="159"/>
      <c r="H32" s="160"/>
      <c r="I32" s="161"/>
      <c r="J32" s="7"/>
      <c r="K32" s="6"/>
      <c r="L32" s="5"/>
      <c r="M32" s="159"/>
      <c r="N32" s="160"/>
      <c r="O32" s="161"/>
      <c r="P32" s="7"/>
      <c r="Q32" s="6"/>
      <c r="R32" s="5"/>
      <c r="S32" s="159"/>
      <c r="T32" s="160"/>
      <c r="U32" s="161"/>
      <c r="V32" s="7"/>
      <c r="W32" s="6"/>
      <c r="X32" s="5"/>
      <c r="Y32" s="159"/>
      <c r="Z32" s="160"/>
      <c r="AA32" s="161"/>
      <c r="AB32" s="7"/>
      <c r="AC32" s="6"/>
      <c r="AD32" s="5"/>
      <c r="AE32" s="159"/>
      <c r="AF32" s="160"/>
      <c r="AG32" s="161"/>
      <c r="AH32" s="7"/>
      <c r="AI32" s="6"/>
      <c r="AJ32" s="5"/>
      <c r="AK32" s="168"/>
      <c r="AL32" s="169"/>
      <c r="AM32" s="170"/>
      <c r="AN32" s="136"/>
      <c r="AO32" s="137"/>
      <c r="AP32" s="138"/>
      <c r="AQ32" s="27"/>
      <c r="AR32" s="4">
        <f t="shared" si="18"/>
        <v>0</v>
      </c>
      <c r="AS32" s="3">
        <f t="shared" si="19"/>
        <v>0</v>
      </c>
      <c r="AT32" s="2">
        <f t="shared" si="20"/>
        <v>0</v>
      </c>
      <c r="AU32" s="4">
        <f t="shared" si="21"/>
        <v>21</v>
      </c>
      <c r="AV32" s="3">
        <f t="shared" si="22"/>
        <v>10</v>
      </c>
      <c r="AW32" s="2">
        <f t="shared" si="23"/>
        <v>0</v>
      </c>
      <c r="AX32" s="4">
        <f t="shared" si="24"/>
        <v>0</v>
      </c>
      <c r="AY32" s="3">
        <f t="shared" si="25"/>
        <v>0</v>
      </c>
      <c r="AZ32" s="2">
        <f t="shared" si="26"/>
        <v>0</v>
      </c>
      <c r="BA32" s="41"/>
      <c r="BB32" s="40">
        <f t="shared" si="27"/>
        <v>0</v>
      </c>
      <c r="BC32" s="39">
        <f t="shared" si="28"/>
        <v>0</v>
      </c>
      <c r="BD32" s="38">
        <f t="shared" si="29"/>
        <v>0</v>
      </c>
      <c r="BE32" s="34">
        <f>IF($G$30 = $BH$1,0,IF(+COUNTIF(J32,$BF$1) = 1,11-$G$30,0))</f>
        <v>0</v>
      </c>
      <c r="BF32" s="33">
        <f>IF($G$30 = $BH$1,0,IF(+COUNTIF(K32,$BF$1) = 1,11-$G$30,0))</f>
        <v>0</v>
      </c>
      <c r="BG32" s="32">
        <f>IF($G$30 = $BH$1,0,IF(+COUNTIF(L32,$BF$1) = 1,11-$G$30,0))</f>
        <v>0</v>
      </c>
      <c r="BH32" s="34">
        <f>IF($M$30 = $BH$1,0,IF(+COUNTIF(P32,$BF$1) = 1,11-$M$30,0))</f>
        <v>0</v>
      </c>
      <c r="BI32" s="33">
        <f>IF($M$30 = $BH$1,0,IF(+COUNTIF(Q32,$BF$1) = 1,11-$M$30,0))</f>
        <v>0</v>
      </c>
      <c r="BJ32" s="32">
        <f>IF($M$30 = $BH$1,0,IF(+COUNTIF(R32,$BF$1) = 1,11-$M$30,0))</f>
        <v>0</v>
      </c>
      <c r="BK32" s="34">
        <f>IF($S$30 = $BH$1,0,IF(+COUNTIF(V32,$BF$1) = 1,11-$S$30,0))</f>
        <v>0</v>
      </c>
      <c r="BL32" s="33">
        <f>IF($S$30 = $BH$1,0,IF(+COUNTIF(W32,$BF$1) = 1,11-$S$30,0))</f>
        <v>0</v>
      </c>
      <c r="BM32" s="32">
        <f>IF($S$30 = $BH$1,0,IF(+COUNTIF(X32,$BF$1) = 1,11-$S$30,0))</f>
        <v>0</v>
      </c>
      <c r="BN32" s="34">
        <f>IF($Y$30 = $BH$1,0,IF(+COUNTIF(AB32,$BF$1) = 1,11-$Y$30,0))</f>
        <v>0</v>
      </c>
      <c r="BO32" s="33">
        <f>IF($Y$30 = $BH$1,0,IF(+COUNTIF(AC32,$BF$1) = 1,11-$Y$30,0))</f>
        <v>0</v>
      </c>
      <c r="BP32" s="32">
        <f>IF($Y$30 = $BH$1,0,IF(+COUNTIF(AD32,$BF$1) = 1,11-$Y$30,0))</f>
        <v>0</v>
      </c>
      <c r="BQ32" s="34">
        <f>IF($AE$30 = $BH$1,0,IF(+COUNTIF(AH32,$BF$1) = 1,11-$AE$30,0))</f>
        <v>0</v>
      </c>
      <c r="BR32" s="33">
        <f>IF($AE$30 = $BH$1,0,IF(+COUNTIF(AI32,$BF$1) = 1,11-$AE$30,0))</f>
        <v>0</v>
      </c>
      <c r="BS32" s="32">
        <f>IF($AE$30 = $BH$1,0,IF(+COUNTIF(AJ32,$BF$1) = 1,11-$AE$30,0))</f>
        <v>0</v>
      </c>
      <c r="BT32" s="37">
        <f t="shared" si="34"/>
        <v>0</v>
      </c>
      <c r="BU32" s="36">
        <f>BF32+BI32+BL32+BO32+BR32</f>
        <v>0</v>
      </c>
      <c r="BV32" s="35">
        <f t="shared" si="35"/>
        <v>0</v>
      </c>
      <c r="BW32" s="34">
        <f>SUM($BT$30:$BT$32)</f>
        <v>21</v>
      </c>
      <c r="BX32" s="33">
        <f>SUM($BU$30:$BU$32)</f>
        <v>10</v>
      </c>
      <c r="BY32" s="32">
        <f>SUM($BV$30:$BV$32)</f>
        <v>0</v>
      </c>
      <c r="BZ32" s="32">
        <f t="shared" si="30"/>
        <v>0</v>
      </c>
      <c r="CA32" s="31">
        <f t="shared" si="31"/>
        <v>21</v>
      </c>
      <c r="CB32" s="30">
        <f t="shared" si="32"/>
        <v>10</v>
      </c>
      <c r="CC32" s="29">
        <f t="shared" si="33"/>
        <v>0</v>
      </c>
      <c r="CD32" s="146"/>
      <c r="CE32" s="148"/>
      <c r="CF32" s="148"/>
      <c r="CG32" s="148"/>
      <c r="CH32" s="150"/>
      <c r="CI32" s="152"/>
      <c r="CJ32" s="171"/>
      <c r="CK32" s="172"/>
      <c r="CL32" s="172"/>
      <c r="CM32" s="171"/>
      <c r="CN32" s="172"/>
      <c r="CO32" s="173"/>
    </row>
    <row r="33" spans="1:93" ht="10" customHeight="1" x14ac:dyDescent="0.2">
      <c r="A33" s="153">
        <v>2</v>
      </c>
      <c r="B33" s="154"/>
      <c r="C33" s="155"/>
      <c r="D33" s="157">
        <v>3</v>
      </c>
      <c r="E33" s="157"/>
      <c r="F33" s="158"/>
      <c r="G33" s="156">
        <v>6</v>
      </c>
      <c r="H33" s="157"/>
      <c r="I33" s="158"/>
      <c r="J33" s="19"/>
      <c r="K33" s="18"/>
      <c r="L33" s="17"/>
      <c r="M33" s="156">
        <v>7</v>
      </c>
      <c r="N33" s="157"/>
      <c r="O33" s="158"/>
      <c r="P33" s="19"/>
      <c r="Q33" s="18"/>
      <c r="R33" s="17" t="s">
        <v>1</v>
      </c>
      <c r="S33" s="156">
        <v>8</v>
      </c>
      <c r="T33" s="157"/>
      <c r="U33" s="158"/>
      <c r="V33" s="19"/>
      <c r="W33" s="18"/>
      <c r="X33" s="17"/>
      <c r="Y33" s="156">
        <v>10</v>
      </c>
      <c r="Z33" s="157"/>
      <c r="AA33" s="158"/>
      <c r="AB33" s="19"/>
      <c r="AC33" s="18"/>
      <c r="AD33" s="17"/>
      <c r="AE33" s="156">
        <v>10</v>
      </c>
      <c r="AF33" s="157"/>
      <c r="AG33" s="158"/>
      <c r="AH33" s="19"/>
      <c r="AI33" s="18"/>
      <c r="AJ33" s="17" t="s">
        <v>1</v>
      </c>
      <c r="AK33" s="162">
        <f>G33+M33+S33+Y33+AE33</f>
        <v>41</v>
      </c>
      <c r="AL33" s="163"/>
      <c r="AM33" s="164"/>
      <c r="AN33" s="121">
        <f>AK33+AK36</f>
        <v>64</v>
      </c>
      <c r="AO33" s="122"/>
      <c r="AP33" s="123"/>
      <c r="AQ33" s="71"/>
      <c r="AR33" s="10">
        <f t="shared" si="18"/>
        <v>0</v>
      </c>
      <c r="AS33" s="15">
        <f t="shared" si="19"/>
        <v>0</v>
      </c>
      <c r="AT33" s="14">
        <f t="shared" si="20"/>
        <v>4</v>
      </c>
      <c r="AU33" s="16">
        <f t="shared" si="21"/>
        <v>12</v>
      </c>
      <c r="AV33" s="15">
        <f t="shared" si="22"/>
        <v>24</v>
      </c>
      <c r="AW33" s="14">
        <f t="shared" si="23"/>
        <v>8</v>
      </c>
      <c r="AX33" s="16">
        <f t="shared" si="24"/>
        <v>0</v>
      </c>
      <c r="AY33" s="15">
        <f t="shared" si="25"/>
        <v>0</v>
      </c>
      <c r="AZ33" s="14">
        <f t="shared" si="26"/>
        <v>2</v>
      </c>
      <c r="BA33" s="70"/>
      <c r="BB33" s="69">
        <f t="shared" si="27"/>
        <v>0</v>
      </c>
      <c r="BC33" s="68">
        <f t="shared" si="28"/>
        <v>0</v>
      </c>
      <c r="BD33" s="67">
        <f t="shared" si="29"/>
        <v>2</v>
      </c>
      <c r="BE33" s="66">
        <f>IF($G$33 = $BH$1,0,IF(+COUNTIF(J33,$BF$1) = 1,11-$G$33,0))</f>
        <v>0</v>
      </c>
      <c r="BF33" s="63">
        <f>IF($G$33 = $BH$1,0,IF(+COUNTIF(K33,$BF$1) = 1,11-$G$33,0))</f>
        <v>0</v>
      </c>
      <c r="BG33" s="62">
        <f>IF($G$33 = $BH$1,0,IF(+COUNTIF(L33,$BF$1) = 1,11-$G$33,0))</f>
        <v>0</v>
      </c>
      <c r="BH33" s="47">
        <f>IF($M$33 = $BH$1,0,IF(+COUNTIF(P33,$BF$1) = 1,11-$M$33,0))</f>
        <v>0</v>
      </c>
      <c r="BI33" s="63">
        <f>IF($M$33 = $BH$1,0,IF(+COUNTIF(Q33,$BF$1) = 1,11-$M$33,0))</f>
        <v>0</v>
      </c>
      <c r="BJ33" s="62">
        <f>IF($M$33 = $BH$1,0,IF(+COUNTIF(R33,$BF$1) = 1,11-$M$33,0))</f>
        <v>4</v>
      </c>
      <c r="BK33" s="47">
        <f>IF($S$33 = $BH$1,0,IF(+COUNTIF(V33,$BF$1) = 1,11-$S$33,0))</f>
        <v>0</v>
      </c>
      <c r="BL33" s="63">
        <f>IF($S$33 = $BH$1,0,IF(+COUNTIF(W33,$BF$1) = 1,11-$S$33,0))</f>
        <v>0</v>
      </c>
      <c r="BM33" s="62">
        <f>IF($S$33 = $BH$1,0,IF(+COUNTIF(X33,$BF$1) = 1,11-$S$33,0))</f>
        <v>0</v>
      </c>
      <c r="BN33" s="47">
        <f>IF($Y$33 = $BH$1,0,IF(+COUNTIF(AB33,$BF$1) = 1,11-$Y$33,0))</f>
        <v>0</v>
      </c>
      <c r="BO33" s="63">
        <f>IF($Y$33 = $BH$1,0,IF(+COUNTIF(AC33,$BF$1) = 1,11-$Y$33,0))</f>
        <v>0</v>
      </c>
      <c r="BP33" s="62">
        <f>IF($Y$33 = $BH$1,0,IF(+COUNTIF(AD33,$BF$1) = 1,11-$Y$33,0))</f>
        <v>0</v>
      </c>
      <c r="BQ33" s="47">
        <f>IF($AE$33 = $BH$1,0,IF(+COUNTIF(AH33,$BF$1) = 1,11-$AE$33,0))</f>
        <v>0</v>
      </c>
      <c r="BR33" s="63">
        <f>IF($AE$33 = $BH$1,0,IF(+COUNTIF(AI33,$BF$1) = 1,11-$AE$33,0))</f>
        <v>0</v>
      </c>
      <c r="BS33" s="62">
        <f>IF($AE$33 = $BH$1,0,IF(+COUNTIF(AJ33,$BF$1) = 1,11-$AE$33,0))</f>
        <v>0</v>
      </c>
      <c r="BT33" s="50">
        <f t="shared" si="34"/>
        <v>0</v>
      </c>
      <c r="BU33" s="65">
        <f>BF33+BI33+BL33+BO33+BR33</f>
        <v>0</v>
      </c>
      <c r="BV33" s="64">
        <f t="shared" si="35"/>
        <v>4</v>
      </c>
      <c r="BW33" s="47">
        <f>SUM($BT$33:$BT$35)</f>
        <v>8</v>
      </c>
      <c r="BX33" s="63">
        <f>SUM($BU$33:$BU$35)</f>
        <v>20</v>
      </c>
      <c r="BY33" s="62">
        <f>SUM($BV$33:$BV$35)</f>
        <v>4</v>
      </c>
      <c r="BZ33" s="62">
        <f t="shared" si="30"/>
        <v>4</v>
      </c>
      <c r="CA33" s="44">
        <f t="shared" si="31"/>
        <v>12</v>
      </c>
      <c r="CB33" s="61">
        <f t="shared" si="32"/>
        <v>24</v>
      </c>
      <c r="CC33" s="60">
        <f t="shared" si="33"/>
        <v>8</v>
      </c>
      <c r="CD33" s="59">
        <f>SUM(BE33:BG35)</f>
        <v>5</v>
      </c>
      <c r="CE33" s="58">
        <f>SUM(BH33:BJ35)</f>
        <v>4</v>
      </c>
      <c r="CF33" s="58">
        <f>SUM(BK33:BM35)</f>
        <v>3</v>
      </c>
      <c r="CG33" s="57">
        <f>SUM(BN33:BP35)</f>
        <v>9</v>
      </c>
      <c r="CH33" s="56">
        <f>SUM(BQ33:BS35)</f>
        <v>9</v>
      </c>
      <c r="CI33" s="55">
        <f>SUM(CD33:CH33)</f>
        <v>30</v>
      </c>
      <c r="CJ33" s="139">
        <v>20</v>
      </c>
      <c r="CK33" s="140"/>
      <c r="CL33" s="140"/>
      <c r="CM33" s="139">
        <f>CJ33/5</f>
        <v>4</v>
      </c>
      <c r="CN33" s="140"/>
      <c r="CO33" s="141"/>
    </row>
    <row r="34" spans="1:93" ht="10" customHeight="1" x14ac:dyDescent="0.2">
      <c r="A34" s="153"/>
      <c r="B34" s="154"/>
      <c r="C34" s="155"/>
      <c r="D34" s="154"/>
      <c r="E34" s="154"/>
      <c r="F34" s="155"/>
      <c r="G34" s="153"/>
      <c r="H34" s="154"/>
      <c r="I34" s="155"/>
      <c r="J34" s="13" t="s">
        <v>1</v>
      </c>
      <c r="K34" s="12"/>
      <c r="L34" s="11"/>
      <c r="M34" s="153"/>
      <c r="N34" s="154"/>
      <c r="O34" s="155"/>
      <c r="P34" s="13"/>
      <c r="Q34" s="12"/>
      <c r="R34" s="11"/>
      <c r="S34" s="153"/>
      <c r="T34" s="154"/>
      <c r="U34" s="155"/>
      <c r="V34" s="13" t="s">
        <v>1</v>
      </c>
      <c r="W34" s="12"/>
      <c r="X34" s="11"/>
      <c r="Y34" s="153"/>
      <c r="Z34" s="154"/>
      <c r="AA34" s="155"/>
      <c r="AB34" s="13" t="s">
        <v>1</v>
      </c>
      <c r="AC34" s="12"/>
      <c r="AD34" s="11"/>
      <c r="AE34" s="153"/>
      <c r="AF34" s="154"/>
      <c r="AG34" s="155"/>
      <c r="AH34" s="13"/>
      <c r="AI34" s="12"/>
      <c r="AJ34" s="11"/>
      <c r="AK34" s="165"/>
      <c r="AL34" s="166"/>
      <c r="AM34" s="167"/>
      <c r="AN34" s="124"/>
      <c r="AO34" s="125"/>
      <c r="AP34" s="126"/>
      <c r="AQ34" s="28"/>
      <c r="AR34" s="10">
        <f t="shared" si="18"/>
        <v>8</v>
      </c>
      <c r="AS34" s="9">
        <f t="shared" si="19"/>
        <v>20</v>
      </c>
      <c r="AT34" s="8">
        <f t="shared" si="20"/>
        <v>0</v>
      </c>
      <c r="AU34" s="10">
        <f t="shared" si="21"/>
        <v>36</v>
      </c>
      <c r="AV34" s="9">
        <f t="shared" si="22"/>
        <v>48</v>
      </c>
      <c r="AW34" s="8">
        <f t="shared" si="23"/>
        <v>32</v>
      </c>
      <c r="AX34" s="10">
        <f t="shared" si="24"/>
        <v>3</v>
      </c>
      <c r="AY34" s="9">
        <f t="shared" si="25"/>
        <v>0</v>
      </c>
      <c r="AZ34" s="8">
        <f t="shared" si="26"/>
        <v>0</v>
      </c>
      <c r="BA34" s="54"/>
      <c r="BB34" s="53">
        <f t="shared" si="27"/>
        <v>3</v>
      </c>
      <c r="BC34" s="52">
        <f t="shared" si="28"/>
        <v>0</v>
      </c>
      <c r="BD34" s="51">
        <f t="shared" si="29"/>
        <v>0</v>
      </c>
      <c r="BE34" s="47">
        <f>IF($G$33 = $BH$1,0,IF(+COUNTIF(J34,$BF$1) = 1,11-$G$33,0))</f>
        <v>5</v>
      </c>
      <c r="BF34" s="46">
        <f>IF($G$33 = $BH$1,9,IF(+COUNTIF(K34,$BF$1) = 1,11-$G$33,0))</f>
        <v>0</v>
      </c>
      <c r="BG34" s="45">
        <f>IF($G$33 = $BH$1,0,IF(+COUNTIF(L34,$BF$1) = 1,11-$G$33,0))</f>
        <v>0</v>
      </c>
      <c r="BH34" s="47">
        <f>IF($M$33 = $BH$1,0,IF(+COUNTIF(P34,$BF$1) = 1,11-$M$33,0))</f>
        <v>0</v>
      </c>
      <c r="BI34" s="46">
        <f>IF($M$33 = $BH$1,9,IF(+COUNTIF(Q34,$BF$1) = 1,11-$M$33,0))</f>
        <v>0</v>
      </c>
      <c r="BJ34" s="45">
        <f>IF($M$33 = $BH$1,0,IF(+COUNTIF(R34,$BF$1) = 1,11-$M$33,0))</f>
        <v>0</v>
      </c>
      <c r="BK34" s="47">
        <f>IF($S$33 = $BH$1,0,IF(+COUNTIF(V34,$BF$1) = 1,11-$S$33,0))</f>
        <v>3</v>
      </c>
      <c r="BL34" s="46">
        <f>IF($S$33 = $BH$1,9,IF(+COUNTIF(W34,$BF$1) = 1,11-$S$33,0))</f>
        <v>0</v>
      </c>
      <c r="BM34" s="45">
        <f>IF($S$33 = $BH$1,0,IF(+COUNTIF(X34,$BF$1) = 1,11-$S$33,0))</f>
        <v>0</v>
      </c>
      <c r="BN34" s="47">
        <f>IF($Y$33 = $BH$1,0,IF(+COUNTIF(AB34,$BF$1) = 1,11-$Y$33,0))</f>
        <v>0</v>
      </c>
      <c r="BO34" s="46">
        <f>IF($Y$33 = $BH$1,9,IF(+COUNTIF(AC34,$BF$1) = 1,11-$Y$33,0))</f>
        <v>9</v>
      </c>
      <c r="BP34" s="45">
        <f>IF($Y$33 = $BH$1,0,IF(+COUNTIF(AD34,$BF$1) = 1,11-$Y$33,0))</f>
        <v>0</v>
      </c>
      <c r="BQ34" s="47">
        <f>IF($AE$33 = $BH$1,0,IF(+COUNTIF(AH34,$BF$1) = 1,11-$AE$33,0))</f>
        <v>0</v>
      </c>
      <c r="BR34" s="46">
        <f>IF($AE$33 = $BH$1,9,IF(+COUNTIF(AI34,$BF$1) = 1,11-$AE$33,0))</f>
        <v>9</v>
      </c>
      <c r="BS34" s="45">
        <f>IF($AE$33 = $BH$1,0,IF(+COUNTIF(AJ34,$BF$1) = 1,11-$AE$33,0))</f>
        <v>0</v>
      </c>
      <c r="BT34" s="50">
        <f t="shared" si="34"/>
        <v>8</v>
      </c>
      <c r="BU34" s="49">
        <f>BF34+BI34+BL34+BO34+BR34+CI34</f>
        <v>20</v>
      </c>
      <c r="BV34" s="48">
        <f t="shared" si="35"/>
        <v>0</v>
      </c>
      <c r="BW34" s="47">
        <f>SUM($BT$33:$BT$35)</f>
        <v>8</v>
      </c>
      <c r="BX34" s="46">
        <f>SUM($BU$33:$BU$35)</f>
        <v>20</v>
      </c>
      <c r="BY34" s="45">
        <f>SUM($BV$33:$BV$35)</f>
        <v>4</v>
      </c>
      <c r="BZ34" s="45">
        <f t="shared" si="30"/>
        <v>28</v>
      </c>
      <c r="CA34" s="44">
        <f t="shared" si="31"/>
        <v>36</v>
      </c>
      <c r="CB34" s="43">
        <f t="shared" si="32"/>
        <v>48</v>
      </c>
      <c r="CC34" s="42">
        <f t="shared" si="33"/>
        <v>32</v>
      </c>
      <c r="CD34" s="145">
        <f>IF(CD33&gt;0,IF(G33&gt;=$BG$1,IF(G33&lt;=$BH$1,10-CD33,0),0),0)</f>
        <v>0</v>
      </c>
      <c r="CE34" s="147">
        <f>IF(CE33&gt;0,IF(M33&gt;=$BG$1,IF(M33&lt;=$BH$1,10-CE33,0),0),0)</f>
        <v>0</v>
      </c>
      <c r="CF34" s="147">
        <f>IF(CF33&gt;0,IF(S33&gt;=$BG$1,IF(S33&lt;=$BH$1,10-CF33,0),0),0)</f>
        <v>0</v>
      </c>
      <c r="CG34" s="147">
        <f>IF(CG33&gt;0,IF(Y33&gt;=$BG$1,IF(Y33&lt;=$BH$1,10-CG33,0),0),0)</f>
        <v>1</v>
      </c>
      <c r="CH34" s="149">
        <f>IF(CH33&gt;0,IF(AE33&gt;=$BG$1,IF(AE33&lt;=$BH$1,10-CH33,0),0),0)</f>
        <v>1</v>
      </c>
      <c r="CI34" s="151">
        <f>SUM(CD34:CH35)</f>
        <v>2</v>
      </c>
      <c r="CJ34" s="142"/>
      <c r="CK34" s="143"/>
      <c r="CL34" s="143"/>
      <c r="CM34" s="142"/>
      <c r="CN34" s="143"/>
      <c r="CO34" s="144"/>
    </row>
    <row r="35" spans="1:93" ht="10" customHeight="1" thickBot="1" x14ac:dyDescent="0.25">
      <c r="A35" s="153"/>
      <c r="B35" s="154"/>
      <c r="C35" s="155"/>
      <c r="D35" s="154"/>
      <c r="E35" s="154"/>
      <c r="F35" s="155"/>
      <c r="G35" s="159"/>
      <c r="H35" s="160"/>
      <c r="I35" s="161"/>
      <c r="J35" s="7"/>
      <c r="K35" s="6"/>
      <c r="L35" s="5"/>
      <c r="M35" s="159"/>
      <c r="N35" s="160"/>
      <c r="O35" s="161"/>
      <c r="P35" s="7"/>
      <c r="Q35" s="6"/>
      <c r="R35" s="5"/>
      <c r="S35" s="159"/>
      <c r="T35" s="160"/>
      <c r="U35" s="161"/>
      <c r="V35" s="7"/>
      <c r="W35" s="6"/>
      <c r="X35" s="5"/>
      <c r="Y35" s="159"/>
      <c r="Z35" s="160"/>
      <c r="AA35" s="161"/>
      <c r="AB35" s="7"/>
      <c r="AC35" s="6"/>
      <c r="AD35" s="5"/>
      <c r="AE35" s="159"/>
      <c r="AF35" s="160"/>
      <c r="AG35" s="161"/>
      <c r="AH35" s="7"/>
      <c r="AI35" s="6"/>
      <c r="AJ35" s="5"/>
      <c r="AK35" s="165"/>
      <c r="AL35" s="166"/>
      <c r="AM35" s="167"/>
      <c r="AN35" s="124"/>
      <c r="AO35" s="125"/>
      <c r="AP35" s="126"/>
      <c r="AQ35" s="28"/>
      <c r="AR35" s="4">
        <f t="shared" si="18"/>
        <v>0</v>
      </c>
      <c r="AS35" s="3">
        <f t="shared" si="19"/>
        <v>0</v>
      </c>
      <c r="AT35" s="2">
        <f t="shared" si="20"/>
        <v>0</v>
      </c>
      <c r="AU35" s="4">
        <f t="shared" si="21"/>
        <v>8</v>
      </c>
      <c r="AV35" s="3">
        <f t="shared" si="22"/>
        <v>20</v>
      </c>
      <c r="AW35" s="2">
        <f t="shared" si="23"/>
        <v>4</v>
      </c>
      <c r="AX35" s="4">
        <f t="shared" si="24"/>
        <v>0</v>
      </c>
      <c r="AY35" s="3">
        <f t="shared" si="25"/>
        <v>0</v>
      </c>
      <c r="AZ35" s="2">
        <f t="shared" si="26"/>
        <v>0</v>
      </c>
      <c r="BA35" s="41"/>
      <c r="BB35" s="40">
        <f t="shared" si="27"/>
        <v>0</v>
      </c>
      <c r="BC35" s="39">
        <f t="shared" si="28"/>
        <v>0</v>
      </c>
      <c r="BD35" s="38">
        <f t="shared" si="29"/>
        <v>0</v>
      </c>
      <c r="BE35" s="34">
        <f>IF($G$33 = $BH$1,0,IF(+COUNTIF(J35,$BF$1) = 1,11-$G$33,0))</f>
        <v>0</v>
      </c>
      <c r="BF35" s="33">
        <f>IF($G$33 = $BH$1,0,IF(+COUNTIF(K35,$BF$1) = 1,11-$G$33,0))</f>
        <v>0</v>
      </c>
      <c r="BG35" s="32">
        <f>IF($G$33 = $BH$1,0,IF(+COUNTIF(L35,$BF$1) = 1,11-$G$33,0))</f>
        <v>0</v>
      </c>
      <c r="BH35" s="34">
        <f>IF($M$33 = $BH$1,0,IF(+COUNTIF(P35,$BF$1) = 1,11-$M$33,0))</f>
        <v>0</v>
      </c>
      <c r="BI35" s="33">
        <f>IF($M$33 = $BH$1,0,IF(+COUNTIF(Q35,$BF$1) = 1,11-$M$33,0))</f>
        <v>0</v>
      </c>
      <c r="BJ35" s="32">
        <f>IF($M$33 = $BH$1,0,IF(+COUNTIF(R35,$BF$1) = 1,11-$M$33,0))</f>
        <v>0</v>
      </c>
      <c r="BK35" s="34">
        <f>IF($S$33 = $BH$1,0,IF(+COUNTIF(V35,$BF$1) = 1,11-$S$33,0))</f>
        <v>0</v>
      </c>
      <c r="BL35" s="33">
        <f>IF($S$33 = $BH$1,0,IF(+COUNTIF(W35,$BF$1) = 1,11-$S$33,0))</f>
        <v>0</v>
      </c>
      <c r="BM35" s="32">
        <f>IF($S$33 = $BH$1,0,IF(+COUNTIF(X35,$BF$1) = 1,11-$S$33,0))</f>
        <v>0</v>
      </c>
      <c r="BN35" s="34">
        <f>IF($Y$33 = $BH$1,0,IF(+COUNTIF(AB35,$BF$1) = 1,11-$Y$33,0))</f>
        <v>0</v>
      </c>
      <c r="BO35" s="33">
        <f>IF($Y$33 = $BH$1,0,IF(+COUNTIF(AC35,$BF$1) = 1,11-$Y$33,0))</f>
        <v>0</v>
      </c>
      <c r="BP35" s="32">
        <f>IF($Y$33 = $BH$1,0,IF(+COUNTIF(AD35,$BF$1) = 1,11-$Y$33,0))</f>
        <v>0</v>
      </c>
      <c r="BQ35" s="34">
        <f>IF($AE$33 = $BH$1,0,IF(+COUNTIF(AH35,$BF$1) = 1,11-$AE$33,0))</f>
        <v>0</v>
      </c>
      <c r="BR35" s="33">
        <f>IF($AE$33 = $BH$1,0,IF(+COUNTIF(AI35,$BF$1) = 1,11-$AE$33,0))</f>
        <v>0</v>
      </c>
      <c r="BS35" s="32">
        <f>IF($AE$33 = $BH$1,0,IF(+COUNTIF(AJ35,$BF$1) = 1,11-$AE$33,0))</f>
        <v>0</v>
      </c>
      <c r="BT35" s="37">
        <f t="shared" si="34"/>
        <v>0</v>
      </c>
      <c r="BU35" s="36">
        <f>BF35+BI35+BL35+BO35+BR35</f>
        <v>0</v>
      </c>
      <c r="BV35" s="35">
        <f t="shared" si="35"/>
        <v>0</v>
      </c>
      <c r="BW35" s="34">
        <f>SUM($BT$33:$BT$35)</f>
        <v>8</v>
      </c>
      <c r="BX35" s="33">
        <f>SUM($BU$33:$BU$35)</f>
        <v>20</v>
      </c>
      <c r="BY35" s="32">
        <f>SUM($BV$33:$BV$35)</f>
        <v>4</v>
      </c>
      <c r="BZ35" s="32">
        <f t="shared" si="30"/>
        <v>0</v>
      </c>
      <c r="CA35" s="31">
        <f t="shared" si="31"/>
        <v>8</v>
      </c>
      <c r="CB35" s="30">
        <f t="shared" si="32"/>
        <v>20</v>
      </c>
      <c r="CC35" s="29">
        <f t="shared" si="33"/>
        <v>4</v>
      </c>
      <c r="CD35" s="146"/>
      <c r="CE35" s="148"/>
      <c r="CF35" s="148"/>
      <c r="CG35" s="148"/>
      <c r="CH35" s="150"/>
      <c r="CI35" s="152"/>
      <c r="CJ35" s="142"/>
      <c r="CK35" s="143"/>
      <c r="CL35" s="143"/>
      <c r="CM35" s="142"/>
      <c r="CN35" s="143"/>
      <c r="CO35" s="144"/>
    </row>
    <row r="36" spans="1:93" ht="10" customHeight="1" x14ac:dyDescent="0.2">
      <c r="A36" s="153">
        <v>2</v>
      </c>
      <c r="B36" s="154"/>
      <c r="C36" s="155"/>
      <c r="D36" s="156">
        <v>4</v>
      </c>
      <c r="E36" s="157"/>
      <c r="F36" s="158"/>
      <c r="G36" s="156">
        <v>5</v>
      </c>
      <c r="H36" s="157"/>
      <c r="I36" s="158"/>
      <c r="J36" s="19"/>
      <c r="K36" s="18"/>
      <c r="L36" s="17"/>
      <c r="M36" s="156">
        <v>10</v>
      </c>
      <c r="N36" s="157"/>
      <c r="O36" s="158"/>
      <c r="P36" s="19"/>
      <c r="Q36" s="18"/>
      <c r="R36" s="17"/>
      <c r="S36" s="156">
        <v>8</v>
      </c>
      <c r="T36" s="157"/>
      <c r="U36" s="158"/>
      <c r="V36" s="19"/>
      <c r="W36" s="18"/>
      <c r="X36" s="17"/>
      <c r="Y36" s="156">
        <v>0</v>
      </c>
      <c r="Z36" s="157"/>
      <c r="AA36" s="158"/>
      <c r="AB36" s="19"/>
      <c r="AC36" s="18"/>
      <c r="AD36" s="17"/>
      <c r="AE36" s="156">
        <v>0</v>
      </c>
      <c r="AF36" s="157"/>
      <c r="AG36" s="158"/>
      <c r="AH36" s="19"/>
      <c r="AI36" s="18"/>
      <c r="AJ36" s="17"/>
      <c r="AK36" s="162">
        <f>G36+M36+S36+Y36+AE36</f>
        <v>23</v>
      </c>
      <c r="AL36" s="163"/>
      <c r="AM36" s="164"/>
      <c r="AN36" s="124"/>
      <c r="AO36" s="125"/>
      <c r="AP36" s="126"/>
      <c r="AQ36" s="28"/>
      <c r="AR36" s="10">
        <f t="shared" si="18"/>
        <v>0</v>
      </c>
      <c r="AS36" s="15">
        <f t="shared" si="19"/>
        <v>0</v>
      </c>
      <c r="AT36" s="14">
        <f t="shared" si="20"/>
        <v>0</v>
      </c>
      <c r="AU36" s="16">
        <f t="shared" si="21"/>
        <v>9</v>
      </c>
      <c r="AV36" s="15">
        <f t="shared" si="22"/>
        <v>10</v>
      </c>
      <c r="AW36" s="14">
        <f t="shared" si="23"/>
        <v>0</v>
      </c>
      <c r="AX36" s="16">
        <f t="shared" si="24"/>
        <v>0</v>
      </c>
      <c r="AY36" s="15">
        <f t="shared" si="25"/>
        <v>0</v>
      </c>
      <c r="AZ36" s="14">
        <f t="shared" si="26"/>
        <v>0</v>
      </c>
      <c r="BA36" s="70"/>
      <c r="BB36" s="69">
        <f t="shared" si="27"/>
        <v>0</v>
      </c>
      <c r="BC36" s="68">
        <f t="shared" si="28"/>
        <v>0</v>
      </c>
      <c r="BD36" s="67">
        <f t="shared" si="29"/>
        <v>0</v>
      </c>
      <c r="BE36" s="66">
        <f>IF($G$36 = $BH$1,0,IF(+COUNTIF(J36,$BF$1) = 1,11-$G$36,0))</f>
        <v>0</v>
      </c>
      <c r="BF36" s="63">
        <f>IF($G$36 = $BH$1,0,IF(+COUNTIF(K36,$BF$1) = 1,11-$G$36,0))</f>
        <v>0</v>
      </c>
      <c r="BG36" s="62">
        <f>IF($G$36 = $BH$1,0,IF(+COUNTIF(L36,$BF$1) = 1,11-$G$36,0))</f>
        <v>0</v>
      </c>
      <c r="BH36" s="47">
        <f>IF($M$36 = $BH$1,0,IF(+COUNTIF(P36,$BF$1) = 1,11-$M$36,0))</f>
        <v>0</v>
      </c>
      <c r="BI36" s="63">
        <f>IF($M$36 = $BH$1,0,IF(+COUNTIF(Q36,$BF$1) = 1,11-$M$36,0))</f>
        <v>0</v>
      </c>
      <c r="BJ36" s="62">
        <f>IF($M$36 = $BH$1,0,IF(+COUNTIF(R36,$BF$1) = 1,11-$M$36,0))</f>
        <v>0</v>
      </c>
      <c r="BK36" s="47">
        <f>IF($S$36 = $BH$1,0,IF(+COUNTIF(V36,$BF$1) = 1,11-$S$36,0))</f>
        <v>0</v>
      </c>
      <c r="BL36" s="63">
        <f>IF($S$36 = $BH$1,0,IF(+COUNTIF(W36,$BF$1) = 1,11-$S$36,0))</f>
        <v>0</v>
      </c>
      <c r="BM36" s="62">
        <f>IF($S$36 = $BH$1,0,IF(+COUNTIF(X36,$BF$1) = 1,11-$S$36,0))</f>
        <v>0</v>
      </c>
      <c r="BN36" s="47">
        <f>IF($Y$36 = $BH$1,0,IF(+COUNTIF(AB36,$BF$1) = 1,11-$Y$36,0))</f>
        <v>0</v>
      </c>
      <c r="BO36" s="63">
        <f>IF($Y$36 = $BH$1,0,IF(+COUNTIF(AC36,$BF$1) = 1,11-$Y$36,0))</f>
        <v>0</v>
      </c>
      <c r="BP36" s="62">
        <f>IF($Y$36 = $BH$1,0,IF(+COUNTIF(AD36,$BF$1) = 1,11-$Y$36,0))</f>
        <v>0</v>
      </c>
      <c r="BQ36" s="47">
        <f>IF($AE$36 = $BH$1,0,IF(+COUNTIF(AH36,$BF$1) = 1,11-$AE$36,0))</f>
        <v>0</v>
      </c>
      <c r="BR36" s="63">
        <f>IF($AE$36 = $BH$1,0,IF(+COUNTIF(AI36,$BF$1) = 1,11-$AE$36,0))</f>
        <v>0</v>
      </c>
      <c r="BS36" s="62">
        <f>IF($AE$36 = $BH$1,0,IF(+COUNTIF(AJ36,$BF$1) = 1,11-$AE$36,0))</f>
        <v>0</v>
      </c>
      <c r="BT36" s="50">
        <f t="shared" si="34"/>
        <v>0</v>
      </c>
      <c r="BU36" s="65">
        <f>BF36+BI36+BL36+BO36+BR36</f>
        <v>0</v>
      </c>
      <c r="BV36" s="64">
        <f t="shared" si="35"/>
        <v>0</v>
      </c>
      <c r="BW36" s="47">
        <f>SUM($BT$36:$BT$38)</f>
        <v>9</v>
      </c>
      <c r="BX36" s="63">
        <f>SUM($BU$36:$BU$38)</f>
        <v>10</v>
      </c>
      <c r="BY36" s="62">
        <f>SUM($BV$36:$BV$38)</f>
        <v>0</v>
      </c>
      <c r="BZ36" s="62">
        <f t="shared" si="30"/>
        <v>0</v>
      </c>
      <c r="CA36" s="44">
        <f t="shared" si="31"/>
        <v>9</v>
      </c>
      <c r="CB36" s="61">
        <f t="shared" si="32"/>
        <v>10</v>
      </c>
      <c r="CC36" s="60">
        <f t="shared" si="33"/>
        <v>0</v>
      </c>
      <c r="CD36" s="59">
        <f>SUM(BE36:BG38)</f>
        <v>6</v>
      </c>
      <c r="CE36" s="58">
        <f>SUM(BH36:BJ38)</f>
        <v>9</v>
      </c>
      <c r="CF36" s="58">
        <f>SUM(BK36:BM38)</f>
        <v>3</v>
      </c>
      <c r="CG36" s="57">
        <f>SUM(BN36:BP38)</f>
        <v>0</v>
      </c>
      <c r="CH36" s="56">
        <f>SUM(BQ36:BS38)</f>
        <v>0</v>
      </c>
      <c r="CI36" s="55">
        <f>SUM(CD36:CH36)</f>
        <v>18</v>
      </c>
      <c r="CJ36" s="139">
        <v>20</v>
      </c>
      <c r="CK36" s="140"/>
      <c r="CL36" s="140"/>
      <c r="CM36" s="139">
        <f>CJ36/5</f>
        <v>4</v>
      </c>
      <c r="CN36" s="140"/>
      <c r="CO36" s="141"/>
    </row>
    <row r="37" spans="1:93" ht="10" customHeight="1" x14ac:dyDescent="0.2">
      <c r="A37" s="153"/>
      <c r="B37" s="154"/>
      <c r="C37" s="155"/>
      <c r="D37" s="153"/>
      <c r="E37" s="154"/>
      <c r="F37" s="155"/>
      <c r="G37" s="153"/>
      <c r="H37" s="154"/>
      <c r="I37" s="155"/>
      <c r="J37" s="13" t="s">
        <v>1</v>
      </c>
      <c r="K37" s="12"/>
      <c r="L37" s="11"/>
      <c r="M37" s="153"/>
      <c r="N37" s="154"/>
      <c r="O37" s="155"/>
      <c r="P37" s="13" t="s">
        <v>1</v>
      </c>
      <c r="Q37" s="12"/>
      <c r="R37" s="11"/>
      <c r="S37" s="153"/>
      <c r="T37" s="154"/>
      <c r="U37" s="155"/>
      <c r="V37" s="13" t="s">
        <v>1</v>
      </c>
      <c r="W37" s="12"/>
      <c r="X37" s="11"/>
      <c r="Y37" s="153"/>
      <c r="Z37" s="154"/>
      <c r="AA37" s="155"/>
      <c r="AB37" s="13"/>
      <c r="AC37" s="12"/>
      <c r="AD37" s="11"/>
      <c r="AE37" s="153"/>
      <c r="AF37" s="154"/>
      <c r="AG37" s="155"/>
      <c r="AH37" s="13"/>
      <c r="AI37" s="12"/>
      <c r="AJ37" s="11"/>
      <c r="AK37" s="165"/>
      <c r="AL37" s="166"/>
      <c r="AM37" s="167"/>
      <c r="AN37" s="124"/>
      <c r="AO37" s="125"/>
      <c r="AP37" s="126"/>
      <c r="AQ37" s="28"/>
      <c r="AR37" s="10">
        <f t="shared" si="18"/>
        <v>9</v>
      </c>
      <c r="AS37" s="9">
        <f t="shared" si="19"/>
        <v>10</v>
      </c>
      <c r="AT37" s="8">
        <f t="shared" si="20"/>
        <v>0</v>
      </c>
      <c r="AU37" s="10">
        <f t="shared" si="21"/>
        <v>28</v>
      </c>
      <c r="AV37" s="9">
        <f t="shared" si="22"/>
        <v>29</v>
      </c>
      <c r="AW37" s="8">
        <f t="shared" si="23"/>
        <v>19</v>
      </c>
      <c r="AX37" s="10">
        <f t="shared" si="24"/>
        <v>3</v>
      </c>
      <c r="AY37" s="9">
        <f t="shared" si="25"/>
        <v>0</v>
      </c>
      <c r="AZ37" s="8">
        <f t="shared" si="26"/>
        <v>0</v>
      </c>
      <c r="BA37" s="54"/>
      <c r="BB37" s="53">
        <f t="shared" si="27"/>
        <v>3</v>
      </c>
      <c r="BC37" s="52">
        <f t="shared" si="28"/>
        <v>0</v>
      </c>
      <c r="BD37" s="51">
        <f t="shared" si="29"/>
        <v>0</v>
      </c>
      <c r="BE37" s="47">
        <f>IF($G$36 = $BH$1,0,IF(+COUNTIF(J37,$BF$1) = 1,11-$G$36,0))</f>
        <v>6</v>
      </c>
      <c r="BF37" s="46">
        <f>IF($G$36 = $BH$1,9,IF(+COUNTIF(K37,$BF$1) = 1,11-$G$36,0))</f>
        <v>0</v>
      </c>
      <c r="BG37" s="45">
        <f>IF($G$36 = $BH$1,0,IF(+COUNTIF(L37,$BF$1) = 1,11-$G$36,0))</f>
        <v>0</v>
      </c>
      <c r="BH37" s="47">
        <f>IF($M$36 = $BH$1,0,IF(+COUNTIF(P37,$BF$1) = 1,11-$M$36,0))</f>
        <v>0</v>
      </c>
      <c r="BI37" s="46">
        <f>IF($M$36 = $BH$1,9,IF(+COUNTIF(Q37,$BF$1) = 1,11-$M$36,0))</f>
        <v>9</v>
      </c>
      <c r="BJ37" s="45">
        <f>IF($M$36 = $BH$1,0,IF(+COUNTIF(R37,$BF$1) = 1,11-$M$36,0))</f>
        <v>0</v>
      </c>
      <c r="BK37" s="47">
        <f>IF($S$36 = $BH$1,0,IF(+COUNTIF(V37,$BF$1) = 1,11-$S$36,0))</f>
        <v>3</v>
      </c>
      <c r="BL37" s="46">
        <f>IF($S$36 = $BH$1,9,IF(+COUNTIF(W37,$BF$1) = 1,11-$S$36,0))</f>
        <v>0</v>
      </c>
      <c r="BM37" s="45">
        <f>IF($S$36 = $BH$1,0,IF(+COUNTIF(X37,$BF$1) = 1,11-$S$36,0))</f>
        <v>0</v>
      </c>
      <c r="BN37" s="47">
        <f>IF($Y$36 = $BH$1,0,IF(+COUNTIF(AB37,$BF$1) = 1,11-$Y$36,0))</f>
        <v>0</v>
      </c>
      <c r="BO37" s="46">
        <f>IF($Y$36 = $BH$1,9,IF(+COUNTIF(AC37,$BF$1) = 1,11-$Y$36,0))</f>
        <v>0</v>
      </c>
      <c r="BP37" s="45">
        <f>IF($Y$36 = $BH$1,0,IF(+COUNTIF(AD37,$BF$1) = 1,11-$Y$36,0))</f>
        <v>0</v>
      </c>
      <c r="BQ37" s="47">
        <f>IF($AE$36 = $BH$1,0,IF(+COUNTIF(AH37,$BF$1) = 1,11-$AE$36,0))</f>
        <v>0</v>
      </c>
      <c r="BR37" s="46">
        <f>IF($AE$36 = $BH$1,9,IF(+COUNTIF(AI37,$BF$1) = 1,11-$AE$36,0))</f>
        <v>0</v>
      </c>
      <c r="BS37" s="45">
        <f>IF($AE$36 = $BH$1,0,IF(+COUNTIF(AJ37,$BF$1) = 1,11-$AE$36,0))</f>
        <v>0</v>
      </c>
      <c r="BT37" s="50">
        <f t="shared" si="34"/>
        <v>9</v>
      </c>
      <c r="BU37" s="49">
        <f>BF37+BI37+BL37+BO37+BR37+CI37</f>
        <v>10</v>
      </c>
      <c r="BV37" s="48">
        <f t="shared" si="35"/>
        <v>0</v>
      </c>
      <c r="BW37" s="47">
        <f>SUM($BT$36:$BT$38)</f>
        <v>9</v>
      </c>
      <c r="BX37" s="46">
        <f>SUM($BU$36:$BU$38)</f>
        <v>10</v>
      </c>
      <c r="BY37" s="45">
        <f>SUM($BV$36:$BV$38)</f>
        <v>0</v>
      </c>
      <c r="BZ37" s="45">
        <f t="shared" si="30"/>
        <v>19</v>
      </c>
      <c r="CA37" s="44">
        <f t="shared" si="31"/>
        <v>28</v>
      </c>
      <c r="CB37" s="43">
        <f t="shared" si="32"/>
        <v>29</v>
      </c>
      <c r="CC37" s="42">
        <f t="shared" si="33"/>
        <v>19</v>
      </c>
      <c r="CD37" s="145">
        <f>IF(CD36&gt;0,IF(G36&gt;=$BG$1,IF(G36&lt;=$BH$1,10-CD36,0),0),0)</f>
        <v>0</v>
      </c>
      <c r="CE37" s="147">
        <f>IF(CE36&gt;0,IF(M36&gt;=$BG$1,IF(M36&lt;=$BH$1,10-CE36,0),0),0)</f>
        <v>1</v>
      </c>
      <c r="CF37" s="147">
        <f>IF(CF36&gt;0,IF(S36&gt;=$BG$1,IF(S36&lt;=$BH$1,10-CF36,0),0),0)</f>
        <v>0</v>
      </c>
      <c r="CG37" s="147">
        <f>IF(CG36&gt;0,IF(Y36&gt;=$BG$1,IF(Y36&lt;=$BH$1,10-CG36,0),0),0)</f>
        <v>0</v>
      </c>
      <c r="CH37" s="149">
        <f>IF(CH36&gt;0,IF(AE36&gt;=$BG$1,IF(AE36&lt;=$BH$1,10-CH36,0),0),0)</f>
        <v>0</v>
      </c>
      <c r="CI37" s="151">
        <f>SUM(CD37:CH38)</f>
        <v>1</v>
      </c>
      <c r="CJ37" s="142"/>
      <c r="CK37" s="143"/>
      <c r="CL37" s="143"/>
      <c r="CM37" s="142"/>
      <c r="CN37" s="143"/>
      <c r="CO37" s="144"/>
    </row>
    <row r="38" spans="1:93" ht="10" customHeight="1" thickBot="1" x14ac:dyDescent="0.25">
      <c r="A38" s="153"/>
      <c r="B38" s="154"/>
      <c r="C38" s="155"/>
      <c r="D38" s="153"/>
      <c r="E38" s="154"/>
      <c r="F38" s="155"/>
      <c r="G38" s="159"/>
      <c r="H38" s="160"/>
      <c r="I38" s="161"/>
      <c r="J38" s="7"/>
      <c r="K38" s="6"/>
      <c r="L38" s="5"/>
      <c r="M38" s="159"/>
      <c r="N38" s="160"/>
      <c r="O38" s="161"/>
      <c r="P38" s="7"/>
      <c r="Q38" s="6"/>
      <c r="R38" s="5"/>
      <c r="S38" s="159"/>
      <c r="T38" s="160"/>
      <c r="U38" s="161"/>
      <c r="V38" s="7"/>
      <c r="W38" s="6"/>
      <c r="X38" s="5"/>
      <c r="Y38" s="159"/>
      <c r="Z38" s="160"/>
      <c r="AA38" s="161"/>
      <c r="AB38" s="7"/>
      <c r="AC38" s="6"/>
      <c r="AD38" s="5"/>
      <c r="AE38" s="159"/>
      <c r="AF38" s="160"/>
      <c r="AG38" s="161"/>
      <c r="AH38" s="7"/>
      <c r="AI38" s="6"/>
      <c r="AJ38" s="5"/>
      <c r="AK38" s="165"/>
      <c r="AL38" s="166"/>
      <c r="AM38" s="167"/>
      <c r="AN38" s="136"/>
      <c r="AO38" s="137"/>
      <c r="AP38" s="138"/>
      <c r="AQ38" s="27"/>
      <c r="AR38" s="4">
        <f t="shared" si="18"/>
        <v>0</v>
      </c>
      <c r="AS38" s="3">
        <f t="shared" si="19"/>
        <v>0</v>
      </c>
      <c r="AT38" s="2">
        <f t="shared" si="20"/>
        <v>0</v>
      </c>
      <c r="AU38" s="4">
        <f t="shared" si="21"/>
        <v>9</v>
      </c>
      <c r="AV38" s="3">
        <f t="shared" si="22"/>
        <v>10</v>
      </c>
      <c r="AW38" s="2">
        <f t="shared" si="23"/>
        <v>0</v>
      </c>
      <c r="AX38" s="4">
        <f t="shared" si="24"/>
        <v>0</v>
      </c>
      <c r="AY38" s="3">
        <f t="shared" si="25"/>
        <v>0</v>
      </c>
      <c r="AZ38" s="2">
        <f t="shared" si="26"/>
        <v>0</v>
      </c>
      <c r="BA38" s="41"/>
      <c r="BB38" s="40">
        <f t="shared" si="27"/>
        <v>0</v>
      </c>
      <c r="BC38" s="39">
        <f t="shared" si="28"/>
        <v>0</v>
      </c>
      <c r="BD38" s="38">
        <f t="shared" si="29"/>
        <v>0</v>
      </c>
      <c r="BE38" s="34">
        <f>IF($G$36 = $BH$1,0,IF(+COUNTIF(J38,$BF$1) = 1,11-$G$36,0))</f>
        <v>0</v>
      </c>
      <c r="BF38" s="33">
        <f>IF($G$36 = $BH$1,0,IF(+COUNTIF(K38,$BF$1) = 1,11-$G$36,0))</f>
        <v>0</v>
      </c>
      <c r="BG38" s="32">
        <f>IF($G$36 = $BH$1,0,IF(+COUNTIF(L38,$BF$1) = 1,11-$G$36,0))</f>
        <v>0</v>
      </c>
      <c r="BH38" s="34">
        <f>IF($M$36 = $BH$1,0,IF(+COUNTIF(P38,$BF$1) = 1,11-$M$36,0))</f>
        <v>0</v>
      </c>
      <c r="BI38" s="33">
        <f>IF($M$36 = $BH$1,0,IF(+COUNTIF(Q38,$BF$1) = 1,11-$M$36,0))</f>
        <v>0</v>
      </c>
      <c r="BJ38" s="32">
        <f>IF($M$36 = $BH$1,0,IF(+COUNTIF(R38,$BF$1) = 1,11-$M$36,0))</f>
        <v>0</v>
      </c>
      <c r="BK38" s="34">
        <f>IF($S$36 = $BH$1,0,IF(+COUNTIF(V38,$BF$1) = 1,11-$S$36,0))</f>
        <v>0</v>
      </c>
      <c r="BL38" s="33">
        <f>IF($S$36 = $BH$1,0,IF(+COUNTIF(W38,$BF$1) = 1,11-$S$36,0))</f>
        <v>0</v>
      </c>
      <c r="BM38" s="32">
        <f>IF($S$36 = $BH$1,0,IF(+COUNTIF(X38,$BF$1) = 1,11-$S$36,0))</f>
        <v>0</v>
      </c>
      <c r="BN38" s="34">
        <f>IF($Y$36 = $BH$1,0,IF(+COUNTIF(AB38,$BF$1) = 1,11-$Y$36,0))</f>
        <v>0</v>
      </c>
      <c r="BO38" s="33">
        <f>IF($Y$36 = $BH$1,0,IF(+COUNTIF(AC38,$BF$1) = 1,11-$Y$36,0))</f>
        <v>0</v>
      </c>
      <c r="BP38" s="32">
        <f>IF($Y$36 = $BH$1,0,IF(+COUNTIF(AD38,$BF$1) = 1,11-$Y$36,0))</f>
        <v>0</v>
      </c>
      <c r="BQ38" s="34">
        <f>IF($AE$36 = $BH$1,0,IF(+COUNTIF(AH38,$BF$1) = 1,11-$AE$36,0))</f>
        <v>0</v>
      </c>
      <c r="BR38" s="33">
        <f>IF($AE$36 = $BH$1,0,IF(+COUNTIF(AI38,$BF$1) = 1,11-$AE$36,0))</f>
        <v>0</v>
      </c>
      <c r="BS38" s="32">
        <f>IF($AE$36 = $BH$1,0,IF(+COUNTIF(AJ38,$BF$1) = 1,11-$AE$36,0))</f>
        <v>0</v>
      </c>
      <c r="BT38" s="37">
        <f t="shared" si="34"/>
        <v>0</v>
      </c>
      <c r="BU38" s="36">
        <f>BF38+BI38+BL38+BO38+BR38</f>
        <v>0</v>
      </c>
      <c r="BV38" s="35">
        <f t="shared" si="35"/>
        <v>0</v>
      </c>
      <c r="BW38" s="34">
        <f>SUM($BT$36:$BT$38)</f>
        <v>9</v>
      </c>
      <c r="BX38" s="33">
        <f>SUM($BU$36:$BU$38)</f>
        <v>10</v>
      </c>
      <c r="BY38" s="32">
        <f>SUM($BV$36:$BV$38)</f>
        <v>0</v>
      </c>
      <c r="BZ38" s="32">
        <f t="shared" si="30"/>
        <v>0</v>
      </c>
      <c r="CA38" s="31">
        <f t="shared" si="31"/>
        <v>9</v>
      </c>
      <c r="CB38" s="30">
        <f t="shared" si="32"/>
        <v>10</v>
      </c>
      <c r="CC38" s="29">
        <f t="shared" si="33"/>
        <v>0</v>
      </c>
      <c r="CD38" s="146"/>
      <c r="CE38" s="148"/>
      <c r="CF38" s="148"/>
      <c r="CG38" s="148"/>
      <c r="CH38" s="150"/>
      <c r="CI38" s="152"/>
      <c r="CJ38" s="142"/>
      <c r="CK38" s="143"/>
      <c r="CL38" s="143"/>
      <c r="CM38" s="142"/>
      <c r="CN38" s="143"/>
      <c r="CO38" s="144"/>
    </row>
    <row r="39" spans="1:93" ht="10" customHeight="1" x14ac:dyDescent="0.2">
      <c r="A39" s="153">
        <v>2</v>
      </c>
      <c r="B39" s="154"/>
      <c r="C39" s="155"/>
      <c r="D39" s="156">
        <v>5</v>
      </c>
      <c r="E39" s="157"/>
      <c r="F39" s="158"/>
      <c r="G39" s="156">
        <v>6</v>
      </c>
      <c r="H39" s="157"/>
      <c r="I39" s="158"/>
      <c r="J39" s="19"/>
      <c r="K39" s="18"/>
      <c r="L39" s="17" t="s">
        <v>1</v>
      </c>
      <c r="M39" s="156">
        <v>7</v>
      </c>
      <c r="N39" s="157"/>
      <c r="O39" s="158"/>
      <c r="P39" s="19"/>
      <c r="Q39" s="18"/>
      <c r="R39" s="17"/>
      <c r="S39" s="156">
        <v>7</v>
      </c>
      <c r="T39" s="157"/>
      <c r="U39" s="158"/>
      <c r="V39" s="19"/>
      <c r="W39" s="18"/>
      <c r="X39" s="17"/>
      <c r="Y39" s="156">
        <v>8</v>
      </c>
      <c r="Z39" s="157"/>
      <c r="AA39" s="158"/>
      <c r="AB39" s="19"/>
      <c r="AC39" s="18"/>
      <c r="AD39" s="17"/>
      <c r="AE39" s="156">
        <v>10</v>
      </c>
      <c r="AF39" s="157"/>
      <c r="AG39" s="158"/>
      <c r="AH39" s="19"/>
      <c r="AI39" s="18"/>
      <c r="AJ39" s="17"/>
      <c r="AK39" s="162">
        <f>G39+M39+S39+Y39+AE39</f>
        <v>38</v>
      </c>
      <c r="AL39" s="163"/>
      <c r="AM39" s="164"/>
      <c r="AN39" s="121">
        <f>AK39+AK42</f>
        <v>68</v>
      </c>
      <c r="AO39" s="122"/>
      <c r="AP39" s="123"/>
      <c r="AQ39" s="71"/>
      <c r="AR39" s="10">
        <f t="shared" si="18"/>
        <v>0</v>
      </c>
      <c r="AS39" s="15">
        <f t="shared" si="19"/>
        <v>0</v>
      </c>
      <c r="AT39" s="14">
        <f t="shared" si="20"/>
        <v>5</v>
      </c>
      <c r="AU39" s="16">
        <f t="shared" si="21"/>
        <v>16</v>
      </c>
      <c r="AV39" s="15">
        <f t="shared" si="22"/>
        <v>15</v>
      </c>
      <c r="AW39" s="14">
        <f t="shared" si="23"/>
        <v>10</v>
      </c>
      <c r="AX39" s="16">
        <f t="shared" si="24"/>
        <v>0</v>
      </c>
      <c r="AY39" s="15">
        <f t="shared" si="25"/>
        <v>0</v>
      </c>
      <c r="AZ39" s="14">
        <f t="shared" si="26"/>
        <v>1</v>
      </c>
      <c r="BA39" s="70"/>
      <c r="BB39" s="69">
        <f t="shared" si="27"/>
        <v>0</v>
      </c>
      <c r="BC39" s="68">
        <f t="shared" si="28"/>
        <v>0</v>
      </c>
      <c r="BD39" s="67">
        <f t="shared" si="29"/>
        <v>1</v>
      </c>
      <c r="BE39" s="66">
        <f>IF($G$39 = $BH$1,0,IF(+COUNTIF(J39,$BF$1) = 1,11-$G$39,0))</f>
        <v>0</v>
      </c>
      <c r="BF39" s="63">
        <f>IF($G$39 = $BH$1,0,IF(+COUNTIF(K39,$BF$1) = 1,11-$G$39,0))</f>
        <v>0</v>
      </c>
      <c r="BG39" s="62">
        <f>IF($G$39 = $BH$1,0,IF(+COUNTIF(L39,$BF$1) = 1,11-$G$39,0))</f>
        <v>5</v>
      </c>
      <c r="BH39" s="47">
        <f>IF($M$39 = $BH$1,0,IF(+COUNTIF(P39,$BF$1) = 1,11-$M$39,0))</f>
        <v>0</v>
      </c>
      <c r="BI39" s="63">
        <f>IF($M$39 = $BH$1,0,IF(+COUNTIF(Q39,$BF$1) = 1,11-$M$39,0))</f>
        <v>0</v>
      </c>
      <c r="BJ39" s="62">
        <f>IF($M$39 = $BH$1,0,IF(+COUNTIF(R39,$BF$1) = 1,11-$M$39,0))</f>
        <v>0</v>
      </c>
      <c r="BK39" s="47">
        <f>IF($S$39 = $BH$1,0,IF(+COUNTIF(V39,$BF$1) = 1,11-$S$39,0))</f>
        <v>0</v>
      </c>
      <c r="BL39" s="63">
        <f>IF($S$39 = $BH$1,0,IF(+COUNTIF(W39,$BF$1) = 1,11-$S$39,0))</f>
        <v>0</v>
      </c>
      <c r="BM39" s="62">
        <f>IF($S$39 = $BH$1,0,IF(+COUNTIF(X39,$BF$1) = 1,11-$S$39,0))</f>
        <v>0</v>
      </c>
      <c r="BN39" s="47">
        <f>IF($Y$39 = $BH$1,0,IF(+COUNTIF(AB39,$BF$1) = 1,11-$Y$39,0))</f>
        <v>0</v>
      </c>
      <c r="BO39" s="63">
        <f>IF($Y$39 = $BH$1,0,IF(+COUNTIF(AC39,$BF$1) = 1,11-$Y$39,0))</f>
        <v>0</v>
      </c>
      <c r="BP39" s="62">
        <f>IF($Y$39 = $BH$1,0,IF(+COUNTIF(AD39,$BF$1) = 1,11-$Y$39,0))</f>
        <v>0</v>
      </c>
      <c r="BQ39" s="47">
        <f>IF($AE$39 = $BH$1,0,IF(+COUNTIF(AH39,$BF$1) = 1,11-$AE$39,0))</f>
        <v>0</v>
      </c>
      <c r="BR39" s="63">
        <f>IF($AE$39 = $BH$1,0,IF(+COUNTIF(AI39,$BF$1) = 1,11-$AE$39,0))</f>
        <v>0</v>
      </c>
      <c r="BS39" s="62">
        <f>IF($AE$39 = $BH$1,0,IF(+COUNTIF(AJ39,$BF$1) = 1,11-$AE$39,0))</f>
        <v>0</v>
      </c>
      <c r="BT39" s="50">
        <f t="shared" si="34"/>
        <v>0</v>
      </c>
      <c r="BU39" s="65">
        <f>BF39+BI39+BL39+BO39+BR39</f>
        <v>0</v>
      </c>
      <c r="BV39" s="64">
        <f t="shared" si="35"/>
        <v>5</v>
      </c>
      <c r="BW39" s="47">
        <f>SUM($BT$39:$BT$41)</f>
        <v>11</v>
      </c>
      <c r="BX39" s="63">
        <f>SUM($BU$39:$BU$41)</f>
        <v>10</v>
      </c>
      <c r="BY39" s="62">
        <f>SUM($BV$39:$BV$41)</f>
        <v>5</v>
      </c>
      <c r="BZ39" s="62">
        <f t="shared" si="30"/>
        <v>5</v>
      </c>
      <c r="CA39" s="44">
        <f t="shared" si="31"/>
        <v>16</v>
      </c>
      <c r="CB39" s="61">
        <f t="shared" si="32"/>
        <v>15</v>
      </c>
      <c r="CC39" s="60">
        <f t="shared" si="33"/>
        <v>10</v>
      </c>
      <c r="CD39" s="59">
        <f>SUM(BE39:BG41)</f>
        <v>5</v>
      </c>
      <c r="CE39" s="58">
        <f>SUM(BH39:BJ41)</f>
        <v>4</v>
      </c>
      <c r="CF39" s="58">
        <f>SUM(BK39:BM41)</f>
        <v>4</v>
      </c>
      <c r="CG39" s="57">
        <f>SUM(BN39:BP41)</f>
        <v>3</v>
      </c>
      <c r="CH39" s="56">
        <f>SUM(BQ39:BS41)</f>
        <v>9</v>
      </c>
      <c r="CI39" s="55">
        <f>SUM(CD39:CH39)</f>
        <v>25</v>
      </c>
      <c r="CJ39" s="139">
        <v>20</v>
      </c>
      <c r="CK39" s="140"/>
      <c r="CL39" s="140"/>
      <c r="CM39" s="139">
        <f>CJ39/5</f>
        <v>4</v>
      </c>
      <c r="CN39" s="140"/>
      <c r="CO39" s="141"/>
    </row>
    <row r="40" spans="1:93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13"/>
      <c r="K40" s="12"/>
      <c r="L40" s="11"/>
      <c r="M40" s="153"/>
      <c r="N40" s="154"/>
      <c r="O40" s="155"/>
      <c r="P40" s="13"/>
      <c r="Q40" s="12"/>
      <c r="R40" s="11"/>
      <c r="S40" s="153"/>
      <c r="T40" s="154"/>
      <c r="U40" s="155"/>
      <c r="V40" s="13" t="s">
        <v>1</v>
      </c>
      <c r="W40" s="12"/>
      <c r="X40" s="11"/>
      <c r="Y40" s="153"/>
      <c r="Z40" s="154"/>
      <c r="AA40" s="155"/>
      <c r="AB40" s="13" t="s">
        <v>1</v>
      </c>
      <c r="AC40" s="12"/>
      <c r="AD40" s="11"/>
      <c r="AE40" s="153"/>
      <c r="AF40" s="154"/>
      <c r="AG40" s="155"/>
      <c r="AH40" s="13"/>
      <c r="AI40" s="12"/>
      <c r="AJ40" s="11"/>
      <c r="AK40" s="165"/>
      <c r="AL40" s="166"/>
      <c r="AM40" s="167"/>
      <c r="AN40" s="124"/>
      <c r="AO40" s="125"/>
      <c r="AP40" s="126"/>
      <c r="AQ40" s="28"/>
      <c r="AR40" s="10">
        <f t="shared" si="18"/>
        <v>7</v>
      </c>
      <c r="AS40" s="9">
        <f t="shared" si="19"/>
        <v>10</v>
      </c>
      <c r="AT40" s="8">
        <f t="shared" si="20"/>
        <v>0</v>
      </c>
      <c r="AU40" s="10">
        <f t="shared" si="21"/>
        <v>28</v>
      </c>
      <c r="AV40" s="9">
        <f t="shared" si="22"/>
        <v>27</v>
      </c>
      <c r="AW40" s="8">
        <f t="shared" si="23"/>
        <v>22</v>
      </c>
      <c r="AX40" s="10">
        <f t="shared" si="24"/>
        <v>2</v>
      </c>
      <c r="AY40" s="9">
        <f t="shared" si="25"/>
        <v>0</v>
      </c>
      <c r="AZ40" s="8">
        <f t="shared" si="26"/>
        <v>0</v>
      </c>
      <c r="BA40" s="54"/>
      <c r="BB40" s="53">
        <f t="shared" si="27"/>
        <v>2</v>
      </c>
      <c r="BC40" s="52">
        <f t="shared" si="28"/>
        <v>0</v>
      </c>
      <c r="BD40" s="51">
        <f t="shared" si="29"/>
        <v>0</v>
      </c>
      <c r="BE40" s="47">
        <f>IF($G$39 = $BH$1,0,IF(+COUNTIF(J40,$BF$1) = 1,11-$G$39,0))</f>
        <v>0</v>
      </c>
      <c r="BF40" s="46">
        <f>IF($G$39 = $BH$1,9,IF(+COUNTIF(K40,$BF$1) = 1,11-$G$39,0))</f>
        <v>0</v>
      </c>
      <c r="BG40" s="45">
        <f>IF($G$39 = $BH$1,0,IF(+COUNTIF(L40,$BF$1) = 1,11-$G$39,0))</f>
        <v>0</v>
      </c>
      <c r="BH40" s="47">
        <f>IF($M$39 = $BH$1,0,IF(+COUNTIF(P40,$BF$1) = 1,11-$M$39,0))</f>
        <v>0</v>
      </c>
      <c r="BI40" s="46">
        <f>IF($M$39 = $BH$1,9,IF(+COUNTIF(Q40,$BF$1) = 1,11-$M$39,0))</f>
        <v>0</v>
      </c>
      <c r="BJ40" s="45">
        <f>IF($M$39 = $BH$1,0,IF(+COUNTIF(R40,$BF$1) = 1,11-$M$39,0))</f>
        <v>0</v>
      </c>
      <c r="BK40" s="47">
        <f>IF($S$39 = $BH$1,0,IF(+COUNTIF(V40,$BF$1) = 1,11-$S$39,0))</f>
        <v>4</v>
      </c>
      <c r="BL40" s="46">
        <f>IF($S$39 = $BH$1,9,IF(+COUNTIF(W40,$BF$1) = 1,11-$S$39,0))</f>
        <v>0</v>
      </c>
      <c r="BM40" s="45">
        <f>IF($S$39 = $BH$1,0,IF(+COUNTIF(X40,$BF$1) = 1,11-$S$39,0))</f>
        <v>0</v>
      </c>
      <c r="BN40" s="47">
        <f>IF($Y$39 = $BH$1,0,IF(+COUNTIF(AB40,$BF$1) = 1,11-$Y$39,0))</f>
        <v>3</v>
      </c>
      <c r="BO40" s="46">
        <f>IF($Y$39 = $BH$1,9,IF(+COUNTIF(AC40,$BF$1) = 1,11-$Y$39,0))</f>
        <v>0</v>
      </c>
      <c r="BP40" s="45">
        <f>IF($Y$39 = $BH$1,0,IF(+COUNTIF(AD40,$BF$1) = 1,11-$Y$39,0))</f>
        <v>0</v>
      </c>
      <c r="BQ40" s="47">
        <f>IF($AE$39 = $BH$1,0,IF(+COUNTIF(AH40,$BF$1) = 1,11-$AE$39,0))</f>
        <v>0</v>
      </c>
      <c r="BR40" s="46">
        <f>IF($AE$39 = $BH$1,9,IF(+COUNTIF(AI40,$BF$1) = 1,11-$AE$39,0))</f>
        <v>9</v>
      </c>
      <c r="BS40" s="45">
        <f>IF($AE$39 = $BH$1,0,IF(+COUNTIF(AJ40,$BF$1) = 1,11-$AE$39,0))</f>
        <v>0</v>
      </c>
      <c r="BT40" s="50">
        <f t="shared" si="34"/>
        <v>7</v>
      </c>
      <c r="BU40" s="49">
        <f>BF40+BI40+BL40+BO40+BR40+CI40</f>
        <v>10</v>
      </c>
      <c r="BV40" s="48">
        <f t="shared" si="35"/>
        <v>0</v>
      </c>
      <c r="BW40" s="47">
        <f>SUM($BT$39:$BT$41)</f>
        <v>11</v>
      </c>
      <c r="BX40" s="46">
        <f>SUM($BU$39:$BU$41)</f>
        <v>10</v>
      </c>
      <c r="BY40" s="45">
        <f>SUM($BV$39:$BV$41)</f>
        <v>5</v>
      </c>
      <c r="BZ40" s="45">
        <f t="shared" si="30"/>
        <v>17</v>
      </c>
      <c r="CA40" s="44">
        <f t="shared" si="31"/>
        <v>28</v>
      </c>
      <c r="CB40" s="43">
        <f t="shared" si="32"/>
        <v>27</v>
      </c>
      <c r="CC40" s="42">
        <f t="shared" si="33"/>
        <v>22</v>
      </c>
      <c r="CD40" s="145">
        <f>IF(CD39&gt;0,IF(G39&gt;=$BG$1,IF(G39&lt;=$BH$1,10-CD39,0),0),0)</f>
        <v>0</v>
      </c>
      <c r="CE40" s="147">
        <f>IF(CE39&gt;0,IF(M39&gt;=$BG$1,IF(M39&lt;=$BH$1,10-CE39,0),0),0)</f>
        <v>0</v>
      </c>
      <c r="CF40" s="147">
        <f>IF(CF39&gt;0,IF(S39&gt;=$BG$1,IF(S39&lt;=$BH$1,10-CF39,0),0),0)</f>
        <v>0</v>
      </c>
      <c r="CG40" s="147">
        <f>IF(CG39&gt;0,IF(Y39&gt;=$BG$1,IF(Y39&lt;=$BH$1,10-CG39,0),0),0)</f>
        <v>0</v>
      </c>
      <c r="CH40" s="149">
        <f>IF(CH39&gt;0,IF(AE39&gt;=$BG$1,IF(AE39&lt;=$BH$1,10-CH39,0),0),0)</f>
        <v>1</v>
      </c>
      <c r="CI40" s="151">
        <f>SUM(CD40:CH41)</f>
        <v>1</v>
      </c>
      <c r="CJ40" s="142"/>
      <c r="CK40" s="143"/>
      <c r="CL40" s="143"/>
      <c r="CM40" s="142"/>
      <c r="CN40" s="143"/>
      <c r="CO40" s="144"/>
    </row>
    <row r="41" spans="1:93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7"/>
      <c r="K41" s="6"/>
      <c r="L41" s="5"/>
      <c r="M41" s="159"/>
      <c r="N41" s="160"/>
      <c r="O41" s="161"/>
      <c r="P41" s="7" t="s">
        <v>1</v>
      </c>
      <c r="Q41" s="6"/>
      <c r="R41" s="5"/>
      <c r="S41" s="159"/>
      <c r="T41" s="160"/>
      <c r="U41" s="161"/>
      <c r="V41" s="7"/>
      <c r="W41" s="6"/>
      <c r="X41" s="5"/>
      <c r="Y41" s="159"/>
      <c r="Z41" s="160"/>
      <c r="AA41" s="161"/>
      <c r="AB41" s="7"/>
      <c r="AC41" s="6"/>
      <c r="AD41" s="5"/>
      <c r="AE41" s="159"/>
      <c r="AF41" s="160"/>
      <c r="AG41" s="161"/>
      <c r="AH41" s="7"/>
      <c r="AI41" s="6"/>
      <c r="AJ41" s="5" t="s">
        <v>1</v>
      </c>
      <c r="AK41" s="165"/>
      <c r="AL41" s="166"/>
      <c r="AM41" s="167"/>
      <c r="AN41" s="124"/>
      <c r="AO41" s="125"/>
      <c r="AP41" s="126"/>
      <c r="AQ41" s="28"/>
      <c r="AR41" s="4">
        <f t="shared" si="18"/>
        <v>4</v>
      </c>
      <c r="AS41" s="3">
        <f t="shared" si="19"/>
        <v>0</v>
      </c>
      <c r="AT41" s="2">
        <f t="shared" si="20"/>
        <v>0</v>
      </c>
      <c r="AU41" s="4">
        <f t="shared" si="21"/>
        <v>15</v>
      </c>
      <c r="AV41" s="3">
        <f t="shared" si="22"/>
        <v>14</v>
      </c>
      <c r="AW41" s="2">
        <f t="shared" si="23"/>
        <v>9</v>
      </c>
      <c r="AX41" s="4">
        <f t="shared" si="24"/>
        <v>1</v>
      </c>
      <c r="AY41" s="3">
        <f t="shared" si="25"/>
        <v>0</v>
      </c>
      <c r="AZ41" s="2">
        <f t="shared" si="26"/>
        <v>1</v>
      </c>
      <c r="BA41" s="41"/>
      <c r="BB41" s="40">
        <f t="shared" si="27"/>
        <v>1</v>
      </c>
      <c r="BC41" s="39">
        <f t="shared" si="28"/>
        <v>0</v>
      </c>
      <c r="BD41" s="38">
        <f t="shared" si="29"/>
        <v>1</v>
      </c>
      <c r="BE41" s="34">
        <f>IF($G$39 = $BH$1,0,IF(+COUNTIF(J41,$BF$1) = 1,11-$G$39,0))</f>
        <v>0</v>
      </c>
      <c r="BF41" s="33">
        <f>IF($G$39 = $BH$1,0,IF(+COUNTIF(K41,$BF$1) = 1,11-$G$39,0))</f>
        <v>0</v>
      </c>
      <c r="BG41" s="32">
        <f>IF($G$39 = $BH$1,0,IF(+COUNTIF(L41,$BF$1) = 1,11-$G$39,0))</f>
        <v>0</v>
      </c>
      <c r="BH41" s="34">
        <f>IF($M$39 = $BH$1,0,IF(+COUNTIF(P41,$BF$1) = 1,11-$M$39,0))</f>
        <v>4</v>
      </c>
      <c r="BI41" s="33">
        <f>IF($M$39 = $BH$1,0,IF(+COUNTIF(Q41,$BF$1) = 1,11-$M$39,0))</f>
        <v>0</v>
      </c>
      <c r="BJ41" s="32">
        <f>IF($M$39 = $BH$1,0,IF(+COUNTIF(R41,$BF$1) = 1,11-$M$39,0))</f>
        <v>0</v>
      </c>
      <c r="BK41" s="34">
        <f>IF($S$39 = $BH$1,0,IF(+COUNTIF(V41,$BF$1) = 1,11-$S$39,0))</f>
        <v>0</v>
      </c>
      <c r="BL41" s="33">
        <f>IF($S$39 = $BH$1,0,IF(+COUNTIF(W41,$BF$1) = 1,11-$S$39,0))</f>
        <v>0</v>
      </c>
      <c r="BM41" s="32">
        <f>IF($S$39 = $BH$1,0,IF(+COUNTIF(X41,$BF$1) = 1,11-$S$39,0))</f>
        <v>0</v>
      </c>
      <c r="BN41" s="34">
        <f>IF($Y$39 = $BH$1,0,IF(+COUNTIF(AB41,$BF$1) = 1,11-$Y$39,0))</f>
        <v>0</v>
      </c>
      <c r="BO41" s="33">
        <f>IF($Y$39 = $BH$1,0,IF(+COUNTIF(AC41,$BF$1) = 1,11-$Y$39,0))</f>
        <v>0</v>
      </c>
      <c r="BP41" s="32">
        <f>IF($Y$39 = $BH$1,0,IF(+COUNTIF(AD41,$BF$1) = 1,11-$Y$39,0))</f>
        <v>0</v>
      </c>
      <c r="BQ41" s="34">
        <f>IF($AE$39 = $BH$1,0,IF(+COUNTIF(AH41,$BF$1) = 1,11-$AE$39,0))</f>
        <v>0</v>
      </c>
      <c r="BR41" s="33">
        <f>IF($AE$39 = $BH$1,0,IF(+COUNTIF(AI41,$BF$1) = 1,11-$AE$39,0))</f>
        <v>0</v>
      </c>
      <c r="BS41" s="32">
        <f>IF($AE$39 = $BH$1,0,IF(+COUNTIF(AJ41,$BF$1) = 1,11-$AE$39,0))</f>
        <v>0</v>
      </c>
      <c r="BT41" s="37">
        <f t="shared" si="34"/>
        <v>4</v>
      </c>
      <c r="BU41" s="36">
        <f>BF41+BI41+BL41+BO41+BR41</f>
        <v>0</v>
      </c>
      <c r="BV41" s="35">
        <f t="shared" si="35"/>
        <v>0</v>
      </c>
      <c r="BW41" s="34">
        <f>SUM($BT$39:$BT$41)</f>
        <v>11</v>
      </c>
      <c r="BX41" s="33">
        <f>SUM($BU$39:$BU$41)</f>
        <v>10</v>
      </c>
      <c r="BY41" s="32">
        <f>SUM($BV$39:$BV$41)</f>
        <v>5</v>
      </c>
      <c r="BZ41" s="32">
        <f t="shared" si="30"/>
        <v>4</v>
      </c>
      <c r="CA41" s="31">
        <f t="shared" si="31"/>
        <v>15</v>
      </c>
      <c r="CB41" s="30">
        <f t="shared" si="32"/>
        <v>14</v>
      </c>
      <c r="CC41" s="29">
        <f t="shared" si="33"/>
        <v>9</v>
      </c>
      <c r="CD41" s="146"/>
      <c r="CE41" s="148"/>
      <c r="CF41" s="148"/>
      <c r="CG41" s="148"/>
      <c r="CH41" s="150"/>
      <c r="CI41" s="152"/>
      <c r="CJ41" s="142"/>
      <c r="CK41" s="143"/>
      <c r="CL41" s="143"/>
      <c r="CM41" s="142"/>
      <c r="CN41" s="143"/>
      <c r="CO41" s="144"/>
    </row>
    <row r="42" spans="1:93" ht="10" customHeight="1" x14ac:dyDescent="0.2">
      <c r="A42" s="153">
        <v>2</v>
      </c>
      <c r="B42" s="154"/>
      <c r="C42" s="155"/>
      <c r="D42" s="156">
        <v>6</v>
      </c>
      <c r="E42" s="157"/>
      <c r="F42" s="158"/>
      <c r="G42" s="156">
        <v>7</v>
      </c>
      <c r="H42" s="157"/>
      <c r="I42" s="158"/>
      <c r="J42" s="19"/>
      <c r="K42" s="18"/>
      <c r="L42" s="17"/>
      <c r="M42" s="156">
        <v>7</v>
      </c>
      <c r="N42" s="157"/>
      <c r="O42" s="158"/>
      <c r="P42" s="19"/>
      <c r="Q42" s="18"/>
      <c r="R42" s="17"/>
      <c r="S42" s="156">
        <v>8</v>
      </c>
      <c r="T42" s="157"/>
      <c r="U42" s="158"/>
      <c r="V42" s="19"/>
      <c r="W42" s="18"/>
      <c r="X42" s="17"/>
      <c r="Y42" s="156">
        <v>8</v>
      </c>
      <c r="Z42" s="157"/>
      <c r="AA42" s="158"/>
      <c r="AB42" s="19"/>
      <c r="AC42" s="18"/>
      <c r="AD42" s="17" t="s">
        <v>1</v>
      </c>
      <c r="AE42" s="156">
        <v>0</v>
      </c>
      <c r="AF42" s="157"/>
      <c r="AG42" s="158"/>
      <c r="AH42" s="19"/>
      <c r="AI42" s="18"/>
      <c r="AJ42" s="17"/>
      <c r="AK42" s="162">
        <f>G42+M42+S42+Y42+AE42</f>
        <v>30</v>
      </c>
      <c r="AL42" s="163"/>
      <c r="AM42" s="164"/>
      <c r="AN42" s="124"/>
      <c r="AO42" s="125"/>
      <c r="AP42" s="126"/>
      <c r="AQ42" s="28"/>
      <c r="AR42" s="10">
        <f t="shared" si="18"/>
        <v>0</v>
      </c>
      <c r="AS42" s="15">
        <f t="shared" si="19"/>
        <v>0</v>
      </c>
      <c r="AT42" s="14">
        <f t="shared" si="20"/>
        <v>3</v>
      </c>
      <c r="AU42" s="16">
        <f t="shared" si="21"/>
        <v>14</v>
      </c>
      <c r="AV42" s="15">
        <f t="shared" si="22"/>
        <v>3</v>
      </c>
      <c r="AW42" s="14">
        <f t="shared" si="23"/>
        <v>6</v>
      </c>
      <c r="AX42" s="16">
        <f t="shared" si="24"/>
        <v>0</v>
      </c>
      <c r="AY42" s="15">
        <f t="shared" si="25"/>
        <v>0</v>
      </c>
      <c r="AZ42" s="14">
        <f t="shared" si="26"/>
        <v>1</v>
      </c>
      <c r="BA42" s="70"/>
      <c r="BB42" s="69">
        <f t="shared" si="27"/>
        <v>0</v>
      </c>
      <c r="BC42" s="68">
        <f t="shared" si="28"/>
        <v>0</v>
      </c>
      <c r="BD42" s="67">
        <f t="shared" si="29"/>
        <v>1</v>
      </c>
      <c r="BE42" s="66">
        <f>IF($G$42 = $BH$1,0,IF(+COUNTIF(J42,$BF$1) = 1,11-$G$42,0))</f>
        <v>0</v>
      </c>
      <c r="BF42" s="63">
        <f>IF($G$42 = $BH$1,0,IF(+COUNTIF(K42,$BF$1) = 1,11-$G$42,0))</f>
        <v>0</v>
      </c>
      <c r="BG42" s="62">
        <f>IF($G$42 = $BH$1,0,IF(+COUNTIF(L42,$BF$1) = 1,11-$G$42,0))</f>
        <v>0</v>
      </c>
      <c r="BH42" s="47">
        <f>IF($M$42 = $BH$1,0,IF(+COUNTIF(P42,$BF$1) = 1,11-$M$42,0))</f>
        <v>0</v>
      </c>
      <c r="BI42" s="63">
        <f>IF($M$42 = $BH$1,0,IF(+COUNTIF(Q42,$BF$1) = 1,11-$M$42,0))</f>
        <v>0</v>
      </c>
      <c r="BJ42" s="62">
        <f>IF($M$42 = $BH$1,0,IF(+COUNTIF(R42,$BF$1) = 1,11-$M$42,0))</f>
        <v>0</v>
      </c>
      <c r="BK42" s="47">
        <f>IF($S$42 = $BH$1,0,IF(+COUNTIF(V42,$BF$1) = 1,11-$S$42,0))</f>
        <v>0</v>
      </c>
      <c r="BL42" s="63">
        <f>IF($S$42 = $BH$1,0,IF(+COUNTIF(W42,$BF$1) = 1,11-$S$42,0))</f>
        <v>0</v>
      </c>
      <c r="BM42" s="62">
        <f>IF($S$42 = $BH$1,0,IF(+COUNTIF(X42,$BF$1) = 1,11-$S$42,0))</f>
        <v>0</v>
      </c>
      <c r="BN42" s="47">
        <f>IF($Y$42 = $BH$1,0,IF(+COUNTIF(AB42,$BF$1) = 1,11-$Y$42,0))</f>
        <v>0</v>
      </c>
      <c r="BO42" s="63">
        <f>IF($Y$42 = $BH$1,0,IF(+COUNTIF(AC42,$BF$1) = 1,11-$Y$42,0))</f>
        <v>0</v>
      </c>
      <c r="BP42" s="62">
        <f>IF($Y$42 = $BH$1,0,IF(+COUNTIF(AD42,$BF$1) = 1,11-$Y$42,0))</f>
        <v>3</v>
      </c>
      <c r="BQ42" s="47">
        <f>IF($AE$42 = $BH$1,0,IF(+COUNTIF(AH42,$BF$1) = 1,11-$AE$42,0))</f>
        <v>0</v>
      </c>
      <c r="BR42" s="63">
        <f>IF($AE$42 = $BH$1,0,IF(+COUNTIF(AI42,$BF$1) = 1,11-$AE$42,0))</f>
        <v>0</v>
      </c>
      <c r="BS42" s="62">
        <f>IF($AE$42 = $BH$1,0,IF(+COUNTIF(AJ42,$BF$1) = 1,11-$AE$42,0))</f>
        <v>0</v>
      </c>
      <c r="BT42" s="50">
        <f t="shared" si="34"/>
        <v>0</v>
      </c>
      <c r="BU42" s="65">
        <f>BF42+BI42+BL42+BO42+BR42</f>
        <v>0</v>
      </c>
      <c r="BV42" s="64">
        <f t="shared" si="35"/>
        <v>3</v>
      </c>
      <c r="BW42" s="47">
        <f>SUM($BT$42:$BT$44)</f>
        <v>11</v>
      </c>
      <c r="BX42" s="63">
        <f>SUM($BU$42:$BU$44)</f>
        <v>0</v>
      </c>
      <c r="BY42" s="62">
        <f>SUM($BV$42:$BV$44)</f>
        <v>3</v>
      </c>
      <c r="BZ42" s="62">
        <f t="shared" si="30"/>
        <v>3</v>
      </c>
      <c r="CA42" s="44">
        <f t="shared" si="31"/>
        <v>14</v>
      </c>
      <c r="CB42" s="61">
        <f t="shared" si="32"/>
        <v>3</v>
      </c>
      <c r="CC42" s="60">
        <f t="shared" si="33"/>
        <v>6</v>
      </c>
      <c r="CD42" s="59">
        <f>SUM(BE42:BG44)</f>
        <v>4</v>
      </c>
      <c r="CE42" s="58">
        <f>SUM(BH42:BJ44)</f>
        <v>4</v>
      </c>
      <c r="CF42" s="58">
        <f>SUM(BK42:BM44)</f>
        <v>3</v>
      </c>
      <c r="CG42" s="57">
        <f>SUM(BN42:BP44)</f>
        <v>3</v>
      </c>
      <c r="CH42" s="56">
        <f>SUM(BQ42:BS44)</f>
        <v>0</v>
      </c>
      <c r="CI42" s="55">
        <f>SUM(CD42:CH42)</f>
        <v>14</v>
      </c>
      <c r="CJ42" s="139">
        <v>20</v>
      </c>
      <c r="CK42" s="140"/>
      <c r="CL42" s="140"/>
      <c r="CM42" s="139">
        <f>CJ42/5</f>
        <v>4</v>
      </c>
      <c r="CN42" s="140"/>
      <c r="CO42" s="141"/>
    </row>
    <row r="43" spans="1:93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13"/>
      <c r="K43" s="12"/>
      <c r="L43" s="11"/>
      <c r="M43" s="153"/>
      <c r="N43" s="154"/>
      <c r="O43" s="155"/>
      <c r="P43" s="13" t="s">
        <v>1</v>
      </c>
      <c r="Q43" s="12"/>
      <c r="R43" s="11"/>
      <c r="S43" s="153"/>
      <c r="T43" s="154"/>
      <c r="U43" s="155"/>
      <c r="V43" s="13" t="s">
        <v>1</v>
      </c>
      <c r="W43" s="12"/>
      <c r="X43" s="11"/>
      <c r="Y43" s="153"/>
      <c r="Z43" s="154"/>
      <c r="AA43" s="155"/>
      <c r="AB43" s="13"/>
      <c r="AC43" s="12"/>
      <c r="AD43" s="11"/>
      <c r="AE43" s="153"/>
      <c r="AF43" s="154"/>
      <c r="AG43" s="155"/>
      <c r="AH43" s="13"/>
      <c r="AI43" s="12"/>
      <c r="AJ43" s="11"/>
      <c r="AK43" s="165"/>
      <c r="AL43" s="166"/>
      <c r="AM43" s="167"/>
      <c r="AN43" s="124"/>
      <c r="AO43" s="125"/>
      <c r="AP43" s="126"/>
      <c r="AQ43" s="28"/>
      <c r="AR43" s="10">
        <f t="shared" si="18"/>
        <v>7</v>
      </c>
      <c r="AS43" s="9">
        <f t="shared" si="19"/>
        <v>0</v>
      </c>
      <c r="AT43" s="8">
        <f t="shared" si="20"/>
        <v>0</v>
      </c>
      <c r="AU43" s="10">
        <f t="shared" si="21"/>
        <v>18</v>
      </c>
      <c r="AV43" s="9">
        <f t="shared" si="22"/>
        <v>7</v>
      </c>
      <c r="AW43" s="8">
        <f t="shared" si="23"/>
        <v>10</v>
      </c>
      <c r="AX43" s="10">
        <f t="shared" si="24"/>
        <v>2</v>
      </c>
      <c r="AY43" s="9">
        <f t="shared" si="25"/>
        <v>0</v>
      </c>
      <c r="AZ43" s="8">
        <f t="shared" si="26"/>
        <v>0</v>
      </c>
      <c r="BA43" s="54"/>
      <c r="BB43" s="53">
        <f t="shared" si="27"/>
        <v>2</v>
      </c>
      <c r="BC43" s="52">
        <f t="shared" si="28"/>
        <v>0</v>
      </c>
      <c r="BD43" s="51">
        <f t="shared" si="29"/>
        <v>0</v>
      </c>
      <c r="BE43" s="47">
        <f>IF($G$42 = $BH$1,0,IF(+COUNTIF(J43,$BF$1) = 1,11-$G$42,0))</f>
        <v>0</v>
      </c>
      <c r="BF43" s="46">
        <f>IF($G$42 = $BH$1,9,IF(+COUNTIF(K43,$BF$1) = 1,11-$G$42,0))</f>
        <v>0</v>
      </c>
      <c r="BG43" s="45">
        <f>IF($G$42 = $BH$1,0,IF(+COUNTIF(L43,$BF$1) = 1,11-$G$42,0))</f>
        <v>0</v>
      </c>
      <c r="BH43" s="47">
        <f>IF($M$42 = $BH$1,0,IF(+COUNTIF(P43,$BF$1) = 1,11-$M$42,0))</f>
        <v>4</v>
      </c>
      <c r="BI43" s="46">
        <f>IF($M$42 = $BH$1,9,IF(+COUNTIF(Q43,$BF$1) = 1,11-$M$42,0))</f>
        <v>0</v>
      </c>
      <c r="BJ43" s="45">
        <f>IF($M$42 = $BH$1,0,IF(+COUNTIF(R43,$BF$1) = 1,11-$M$42,0))</f>
        <v>0</v>
      </c>
      <c r="BK43" s="47">
        <f>IF($S$42 = $BH$1,0,IF(+COUNTIF(V43,$BF$1) = 1,11-$S$42,0))</f>
        <v>3</v>
      </c>
      <c r="BL43" s="46">
        <f>IF($S$42 = $BH$1,9,IF(+COUNTIF(W43,$BF$1) = 1,11-$S$42,0))</f>
        <v>0</v>
      </c>
      <c r="BM43" s="45">
        <f>IF($S$42 = $BH$1,0,IF(+COUNTIF(X43,$BF$1) = 1,11-$S$42,0))</f>
        <v>0</v>
      </c>
      <c r="BN43" s="47">
        <f>IF($Y$42 = $BH$1,0,IF(+COUNTIF(AB43,$BF$1) = 1,11-$Y$42,0))</f>
        <v>0</v>
      </c>
      <c r="BO43" s="46">
        <f>IF($Y$42 = $BH$1,9,IF(+COUNTIF(AC43,$BF$1) = 1,11-$Y$42,0))</f>
        <v>0</v>
      </c>
      <c r="BP43" s="45">
        <f>IF($Y$42 = $BH$1,0,IF(+COUNTIF(AD43,$BF$1) = 1,11-$Y$42,0))</f>
        <v>0</v>
      </c>
      <c r="BQ43" s="47">
        <f>IF($AE$42 = $BH$1,0,IF(+COUNTIF(AH43,$BF$1) = 1,11-$AE$42,0))</f>
        <v>0</v>
      </c>
      <c r="BR43" s="46">
        <f>IF($AE$42 = $BH$1,9,IF(+COUNTIF(AI43,$BF$1) = 1,11-$AE$42,0))</f>
        <v>0</v>
      </c>
      <c r="BS43" s="45">
        <f>IF($AE$42 = $BH$1,0,IF(+COUNTIF(AJ43,$BF$1) = 1,11-$AE$42,0))</f>
        <v>0</v>
      </c>
      <c r="BT43" s="50">
        <f t="shared" si="34"/>
        <v>7</v>
      </c>
      <c r="BU43" s="49">
        <f>BF43+BI43+BL43+BO43+BR43+CI43</f>
        <v>0</v>
      </c>
      <c r="BV43" s="48">
        <f t="shared" si="35"/>
        <v>0</v>
      </c>
      <c r="BW43" s="47">
        <f>SUM($BT$42:$BT$44)</f>
        <v>11</v>
      </c>
      <c r="BX43" s="46">
        <f>SUM($BU$42:$BU$44)</f>
        <v>0</v>
      </c>
      <c r="BY43" s="45">
        <f>SUM($BV$42:$BV$44)</f>
        <v>3</v>
      </c>
      <c r="BZ43" s="45">
        <f t="shared" si="30"/>
        <v>7</v>
      </c>
      <c r="CA43" s="44">
        <f t="shared" si="31"/>
        <v>18</v>
      </c>
      <c r="CB43" s="43">
        <f t="shared" si="32"/>
        <v>7</v>
      </c>
      <c r="CC43" s="42">
        <f t="shared" si="33"/>
        <v>10</v>
      </c>
      <c r="CD43" s="145">
        <f>IF(CD42&gt;0,IF(G42&gt;=$BG$1,IF(G42&lt;=$BH$1,10-CD42,0),0),0)</f>
        <v>0</v>
      </c>
      <c r="CE43" s="147">
        <f>IF(CE42&gt;0,IF(M42&gt;=$BG$1,IF(M42&lt;=$BH$1,10-CE42,0),0),0)</f>
        <v>0</v>
      </c>
      <c r="CF43" s="147">
        <f>IF(CF42&gt;0,IF(S42&gt;=$BG$1,IF(S42&lt;=$BH$1,10-CF42,0),0),0)</f>
        <v>0</v>
      </c>
      <c r="CG43" s="147">
        <f>IF(CG42&gt;0,IF(Y42&gt;=$BG$1,IF(Y42&lt;=$BH$1,10-CG42,0),0),0)</f>
        <v>0</v>
      </c>
      <c r="CH43" s="149">
        <f>IF(CH42&gt;0,IF(AE42&gt;=$BG$1,IF(AE42&lt;=$BH$1,10-CH42,0),0),0)</f>
        <v>0</v>
      </c>
      <c r="CI43" s="151">
        <f>SUM(CD43:CH44)</f>
        <v>0</v>
      </c>
      <c r="CJ43" s="142"/>
      <c r="CK43" s="143"/>
      <c r="CL43" s="143"/>
      <c r="CM43" s="142"/>
      <c r="CN43" s="143"/>
      <c r="CO43" s="144"/>
    </row>
    <row r="44" spans="1:93" ht="10" customHeight="1" thickBot="1" x14ac:dyDescent="0.25">
      <c r="A44" s="153"/>
      <c r="B44" s="154"/>
      <c r="C44" s="155"/>
      <c r="D44" s="153"/>
      <c r="E44" s="154"/>
      <c r="F44" s="155"/>
      <c r="G44" s="159"/>
      <c r="H44" s="160"/>
      <c r="I44" s="161"/>
      <c r="J44" s="7" t="s">
        <v>1</v>
      </c>
      <c r="K44" s="6"/>
      <c r="L44" s="5"/>
      <c r="M44" s="159"/>
      <c r="N44" s="160"/>
      <c r="O44" s="161"/>
      <c r="P44" s="7"/>
      <c r="Q44" s="6"/>
      <c r="R44" s="5"/>
      <c r="S44" s="159"/>
      <c r="T44" s="160"/>
      <c r="U44" s="161"/>
      <c r="V44" s="7"/>
      <c r="W44" s="6"/>
      <c r="X44" s="5"/>
      <c r="Y44" s="159"/>
      <c r="Z44" s="160"/>
      <c r="AA44" s="161"/>
      <c r="AB44" s="7"/>
      <c r="AC44" s="6"/>
      <c r="AD44" s="5"/>
      <c r="AE44" s="159"/>
      <c r="AF44" s="160"/>
      <c r="AG44" s="161"/>
      <c r="AH44" s="7"/>
      <c r="AI44" s="6"/>
      <c r="AJ44" s="5"/>
      <c r="AK44" s="168"/>
      <c r="AL44" s="169"/>
      <c r="AM44" s="170"/>
      <c r="AN44" s="136"/>
      <c r="AO44" s="137"/>
      <c r="AP44" s="138"/>
      <c r="AQ44" s="27"/>
      <c r="AR44" s="4">
        <f t="shared" si="18"/>
        <v>4</v>
      </c>
      <c r="AS44" s="3">
        <f t="shared" si="19"/>
        <v>0</v>
      </c>
      <c r="AT44" s="2">
        <f t="shared" si="20"/>
        <v>0</v>
      </c>
      <c r="AU44" s="4">
        <f t="shared" si="21"/>
        <v>15</v>
      </c>
      <c r="AV44" s="3">
        <f t="shared" si="22"/>
        <v>4</v>
      </c>
      <c r="AW44" s="2">
        <f t="shared" si="23"/>
        <v>7</v>
      </c>
      <c r="AX44" s="4">
        <f t="shared" si="24"/>
        <v>1</v>
      </c>
      <c r="AY44" s="3">
        <f t="shared" si="25"/>
        <v>0</v>
      </c>
      <c r="AZ44" s="2">
        <f t="shared" si="26"/>
        <v>0</v>
      </c>
      <c r="BA44" s="41"/>
      <c r="BB44" s="40">
        <f t="shared" si="27"/>
        <v>1</v>
      </c>
      <c r="BC44" s="39">
        <f t="shared" si="28"/>
        <v>0</v>
      </c>
      <c r="BD44" s="38">
        <f t="shared" si="29"/>
        <v>0</v>
      </c>
      <c r="BE44" s="34">
        <f>IF($G$42 = $BH$1,0,IF(+COUNTIF(J44,$BF$1) = 1,11-$G$42,0))</f>
        <v>4</v>
      </c>
      <c r="BF44" s="33">
        <f>IF($G$42 = $BH$1,0,IF(+COUNTIF(K44,$BF$1) = 1,11-$G$42,0))</f>
        <v>0</v>
      </c>
      <c r="BG44" s="32">
        <f>IF($G$42 = $BH$1,0,IF(+COUNTIF(L44,$BF$1) = 1,11-$G$42,0))</f>
        <v>0</v>
      </c>
      <c r="BH44" s="34">
        <f>IF($M$42 = $BH$1,0,IF(+COUNTIF(P44,$BF$1) = 1,11-$M$42,0))</f>
        <v>0</v>
      </c>
      <c r="BI44" s="33">
        <f>IF($M$42 = $BH$1,0,IF(+COUNTIF(Q44,$BF$1) = 1,11-$M$42,0))</f>
        <v>0</v>
      </c>
      <c r="BJ44" s="32">
        <f>IF($M$42 = $BH$1,0,IF(+COUNTIF(R44,$BF$1) = 1,11-$M$42,0))</f>
        <v>0</v>
      </c>
      <c r="BK44" s="34">
        <f>IF($S$42 = $BH$1,0,IF(+COUNTIF(V44,$BF$1) = 1,11-$S$42,0))</f>
        <v>0</v>
      </c>
      <c r="BL44" s="33">
        <f>IF($S$42 = $BH$1,0,IF(+COUNTIF(W44,$BF$1) = 1,11-$S$42,0))</f>
        <v>0</v>
      </c>
      <c r="BM44" s="32">
        <f>IF($S$42 = $BH$1,0,IF(+COUNTIF(X44,$BF$1) = 1,11-$S$42,0))</f>
        <v>0</v>
      </c>
      <c r="BN44" s="34">
        <f>IF($Y$42 = $BH$1,0,IF(+COUNTIF(AB44,$BF$1) = 1,11-$Y$42,0))</f>
        <v>0</v>
      </c>
      <c r="BO44" s="33">
        <f>IF($Y$42 = $BH$1,0,IF(+COUNTIF(AC44,$BF$1) = 1,11-$Y$42,0))</f>
        <v>0</v>
      </c>
      <c r="BP44" s="32">
        <f>IF($Y$42 = $BH$1,0,IF(+COUNTIF(AD44,$BF$1) = 1,11-$Y$42,0))</f>
        <v>0</v>
      </c>
      <c r="BQ44" s="34">
        <f>IF($AE$42 = $BH$1,0,IF(+COUNTIF(AH44,$BF$1) = 1,11-$AE$42,0))</f>
        <v>0</v>
      </c>
      <c r="BR44" s="33">
        <f>IF($AE$42 = $BH$1,0,IF(+COUNTIF(AI44,$BF$1) = 1,11-$AE$42,0))</f>
        <v>0</v>
      </c>
      <c r="BS44" s="32">
        <f>IF($AE$42 = $BH$1,0,IF(+COUNTIF(AJ44,$BF$1) = 1,11-$AE$42,0))</f>
        <v>0</v>
      </c>
      <c r="BT44" s="37">
        <f t="shared" si="34"/>
        <v>4</v>
      </c>
      <c r="BU44" s="36">
        <f>BF44+BI44+BL44+BO44+BR44</f>
        <v>0</v>
      </c>
      <c r="BV44" s="35">
        <f t="shared" si="35"/>
        <v>0</v>
      </c>
      <c r="BW44" s="34">
        <f>SUM($BT$42:$BT$44)</f>
        <v>11</v>
      </c>
      <c r="BX44" s="33">
        <f>SUM($BU$42:$BU$44)</f>
        <v>0</v>
      </c>
      <c r="BY44" s="32">
        <f>SUM($BV$42:$BV$44)</f>
        <v>3</v>
      </c>
      <c r="BZ44" s="32">
        <f t="shared" si="30"/>
        <v>4</v>
      </c>
      <c r="CA44" s="31">
        <f t="shared" si="31"/>
        <v>15</v>
      </c>
      <c r="CB44" s="30">
        <f t="shared" si="32"/>
        <v>4</v>
      </c>
      <c r="CC44" s="29">
        <f t="shared" si="33"/>
        <v>7</v>
      </c>
      <c r="CD44" s="146"/>
      <c r="CE44" s="148"/>
      <c r="CF44" s="148"/>
      <c r="CG44" s="148"/>
      <c r="CH44" s="150"/>
      <c r="CI44" s="152"/>
      <c r="CJ44" s="171"/>
      <c r="CK44" s="172"/>
      <c r="CL44" s="172"/>
      <c r="CM44" s="171"/>
      <c r="CN44" s="172"/>
      <c r="CO44" s="173"/>
    </row>
    <row r="45" spans="1:93" ht="10" customHeight="1" x14ac:dyDescent="0.2">
      <c r="A45" s="97">
        <v>2</v>
      </c>
      <c r="B45" s="98"/>
      <c r="C45" s="99"/>
      <c r="D45" s="103" t="s">
        <v>0</v>
      </c>
      <c r="E45" s="104"/>
      <c r="F45" s="105"/>
      <c r="G45" s="112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4"/>
      <c r="AN45" s="121">
        <f>AN27+AN33+AN39</f>
        <v>202</v>
      </c>
      <c r="AO45" s="122"/>
      <c r="AP45" s="123"/>
      <c r="AQ45" s="28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7"/>
    </row>
    <row r="46" spans="1:93" ht="10" customHeight="1" x14ac:dyDescent="0.2">
      <c r="A46" s="97"/>
      <c r="B46" s="98"/>
      <c r="C46" s="99"/>
      <c r="D46" s="106"/>
      <c r="E46" s="107"/>
      <c r="F46" s="108"/>
      <c r="G46" s="115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7"/>
      <c r="AN46" s="124"/>
      <c r="AO46" s="125"/>
      <c r="AP46" s="126"/>
      <c r="AQ46" s="28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7"/>
    </row>
    <row r="47" spans="1:93" ht="10" customHeight="1" thickBot="1" x14ac:dyDescent="0.25">
      <c r="A47" s="100"/>
      <c r="B47" s="101"/>
      <c r="C47" s="102"/>
      <c r="D47" s="109"/>
      <c r="E47" s="110"/>
      <c r="F47" s="111"/>
      <c r="G47" s="118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20"/>
      <c r="AN47" s="124"/>
      <c r="AO47" s="125"/>
      <c r="AP47" s="126"/>
      <c r="AQ47" s="27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20"/>
    </row>
    <row r="48" spans="1:93" ht="10" customHeight="1" x14ac:dyDescent="0.2">
      <c r="A48" s="127" t="s">
        <v>0</v>
      </c>
      <c r="B48" s="128"/>
      <c r="C48" s="128"/>
      <c r="D48" s="128"/>
      <c r="E48" s="128"/>
      <c r="F48" s="129"/>
      <c r="G48" s="130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2"/>
      <c r="AN48" s="121">
        <f>AN24+AN45</f>
        <v>442</v>
      </c>
      <c r="AO48" s="122"/>
      <c r="AP48" s="123"/>
      <c r="AQ48" s="28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7"/>
    </row>
    <row r="49" spans="1:93" ht="10" customHeight="1" x14ac:dyDescent="0.2">
      <c r="A49" s="97"/>
      <c r="B49" s="98"/>
      <c r="C49" s="98"/>
      <c r="D49" s="98"/>
      <c r="E49" s="98"/>
      <c r="F49" s="99"/>
      <c r="G49" s="130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2"/>
      <c r="AN49" s="124"/>
      <c r="AO49" s="125"/>
      <c r="AP49" s="126"/>
      <c r="AQ49" s="28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7"/>
    </row>
    <row r="50" spans="1:93" ht="10" customHeight="1" thickBot="1" x14ac:dyDescent="0.25">
      <c r="A50" s="100"/>
      <c r="B50" s="101"/>
      <c r="C50" s="101"/>
      <c r="D50" s="101"/>
      <c r="E50" s="101"/>
      <c r="F50" s="102"/>
      <c r="G50" s="133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5"/>
      <c r="AN50" s="136"/>
      <c r="AO50" s="137"/>
      <c r="AP50" s="138"/>
      <c r="AQ50" s="27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20"/>
    </row>
  </sheetData>
  <mergeCells count="236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I20"/>
    <mergeCell ref="M18:O20"/>
    <mergeCell ref="S18:U20"/>
    <mergeCell ref="Y18:AA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I35"/>
    <mergeCell ref="M33:O35"/>
    <mergeCell ref="S33:U35"/>
    <mergeCell ref="Y33:AA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AM47"/>
    <mergeCell ref="AN45:AP47"/>
    <mergeCell ref="AR45:CO47"/>
    <mergeCell ref="A48:F50"/>
    <mergeCell ref="G48:AM50"/>
    <mergeCell ref="AN48:AP50"/>
    <mergeCell ref="AR48:CO50"/>
  </mergeCells>
  <conditionalFormatting sqref="G6:I8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796706B7-2C45-7D40-B2D7-F5FF9D153D9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1" id="{D9B5BA88-ADB4-1645-A31B-6E1EAA00AF0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0" id="{8D62CD66-6CD0-694E-9051-471C2A7B978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3" id="{4298AFBD-2D26-0744-8B8B-8CB646E38D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4" id="{E15E4FE4-5A03-6245-87DF-F8F14F04E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3" id="{0CF5ACAC-B333-9440-91E5-3EE917E91A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2" id="{AA82C268-E5D5-C24A-B4FE-7767243EF5D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1" id="{FB728B6F-14A7-8146-B953-867AFBADFED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0" id="{D6383740-E32C-C44C-AB2C-7E3A21C4C44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9" id="{EF2A6D78-842B-6447-972C-939FE4DC613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8" id="{CE60FF28-FFBB-3247-BDF4-95235495C5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7" id="{6B790D06-A8F2-1640-B0CA-711BF87D090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E46C-7E9F-1E48-9870-27104DEE966C}">
  <sheetPr>
    <pageSetUpPr fitToPage="1"/>
  </sheetPr>
  <dimension ref="A1:DU50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G13" sqref="EG13"/>
    </sheetView>
  </sheetViews>
  <sheetFormatPr baseColWidth="10" defaultColWidth="1.83203125" defaultRowHeight="10" customHeight="1" x14ac:dyDescent="0.2"/>
  <cols>
    <col min="1" max="7" width="1.83203125" style="1"/>
    <col min="8" max="8" width="7.83203125" style="1" bestFit="1" customWidth="1"/>
    <col min="9" max="9" width="1.83203125" style="1"/>
    <col min="10" max="12" width="1.83203125" style="1" customWidth="1"/>
    <col min="13" max="15" width="0" style="1" hidden="1" customWidth="1"/>
    <col min="16" max="17" width="1.83203125" style="1" customWidth="1"/>
    <col min="18" max="18" width="1.83203125" style="1"/>
    <col min="19" max="21" width="1.83203125" style="1" customWidth="1"/>
    <col min="22" max="24" width="0" style="1" hidden="1" customWidth="1"/>
    <col min="25" max="27" width="1.83203125" style="1"/>
    <col min="28" max="30" width="1.83203125" style="1" customWidth="1"/>
    <col min="31" max="33" width="0" style="1" hidden="1" customWidth="1"/>
    <col min="34" max="36" width="1.83203125" style="1"/>
    <col min="37" max="39" width="1.83203125" style="1" customWidth="1"/>
    <col min="40" max="42" width="0" style="1" hidden="1" customWidth="1"/>
    <col min="43" max="45" width="1.83203125" style="1"/>
    <col min="46" max="48" width="1.83203125" style="1" customWidth="1"/>
    <col min="49" max="51" width="0" style="1" hidden="1" customWidth="1"/>
    <col min="52" max="55" width="1.83203125" style="1"/>
    <col min="56" max="56" width="1.83203125" style="1" customWidth="1"/>
    <col min="57" max="57" width="2.5" style="1" customWidth="1"/>
    <col min="58" max="58" width="0.6640625" style="1" customWidth="1"/>
    <col min="59" max="73" width="1.83203125" style="1" hidden="1" customWidth="1"/>
    <col min="74" max="74" width="0.6640625" style="1" customWidth="1"/>
    <col min="75" max="77" width="1.83203125" style="1" customWidth="1"/>
    <col min="78" max="83" width="1.83203125" style="1" hidden="1" customWidth="1"/>
    <col min="84" max="84" width="0.83203125" style="1" hidden="1" customWidth="1"/>
    <col min="85" max="87" width="1.83203125" style="1" hidden="1" customWidth="1"/>
    <col min="88" max="108" width="2.83203125" style="1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" hidden="1" customWidth="1"/>
    <col min="119" max="119" width="0.6640625" style="1" customWidth="1"/>
    <col min="120" max="120" width="1.83203125" style="1"/>
    <col min="121" max="121" width="2.1640625" style="1" customWidth="1"/>
    <col min="122" max="122" width="1.83203125" style="1" customWidth="1"/>
    <col min="123" max="123" width="1.83203125" style="1"/>
    <col min="124" max="124" width="2" style="1" customWidth="1"/>
    <col min="125" max="16384" width="1.83203125" style="1"/>
  </cols>
  <sheetData>
    <row r="1" spans="1:125" s="20" customFormat="1" ht="23" customHeight="1" thickBot="1" x14ac:dyDescent="0.35">
      <c r="A1" s="26" t="s">
        <v>19</v>
      </c>
      <c r="B1" s="22"/>
      <c r="C1" s="22"/>
      <c r="D1" s="22"/>
      <c r="E1" s="24"/>
      <c r="F1" s="24"/>
      <c r="G1" s="24"/>
      <c r="H1" s="96" t="s">
        <v>24</v>
      </c>
      <c r="I1" s="24"/>
      <c r="J1" s="21"/>
      <c r="K1" s="22"/>
      <c r="L1" s="22"/>
      <c r="M1" s="21"/>
      <c r="N1" s="21"/>
      <c r="O1" s="21"/>
      <c r="P1" s="22"/>
      <c r="Q1" s="21"/>
      <c r="R1" s="22" t="s">
        <v>17</v>
      </c>
      <c r="S1" s="22"/>
      <c r="T1" s="22"/>
      <c r="U1" s="95" t="s">
        <v>23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 t="s">
        <v>15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2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2"/>
      <c r="CK1" s="21" t="s">
        <v>1</v>
      </c>
      <c r="CL1" s="21">
        <v>10</v>
      </c>
      <c r="CM1" s="21">
        <v>10</v>
      </c>
      <c r="CN1" s="21">
        <v>1.5</v>
      </c>
      <c r="CO1" s="22">
        <v>0</v>
      </c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2"/>
      <c r="DK1" s="21"/>
      <c r="DL1" s="21"/>
      <c r="DM1" s="21"/>
      <c r="DN1" s="78" t="s">
        <v>21</v>
      </c>
      <c r="DO1" s="21"/>
      <c r="DP1" s="174">
        <v>490</v>
      </c>
      <c r="DQ1" s="175"/>
      <c r="DR1" s="175"/>
      <c r="DS1" s="174">
        <v>570</v>
      </c>
      <c r="DT1" s="175"/>
      <c r="DU1" s="176"/>
    </row>
    <row r="2" spans="1:125" ht="10" customHeight="1" thickBot="1" x14ac:dyDescent="0.25">
      <c r="CO2" s="1">
        <v>0</v>
      </c>
      <c r="DE2" s="1"/>
      <c r="DF2" s="1"/>
      <c r="DG2" s="1"/>
      <c r="DH2" s="1"/>
    </row>
    <row r="3" spans="1:125" ht="10" customHeight="1" x14ac:dyDescent="0.2">
      <c r="A3" s="177" t="s">
        <v>14</v>
      </c>
      <c r="B3" s="178"/>
      <c r="C3" s="179"/>
      <c r="D3" s="186" t="s">
        <v>13</v>
      </c>
      <c r="E3" s="187"/>
      <c r="F3" s="188"/>
      <c r="G3" s="195">
        <v>1</v>
      </c>
      <c r="H3" s="196"/>
      <c r="I3" s="196"/>
      <c r="J3" s="196"/>
      <c r="K3" s="196"/>
      <c r="L3" s="196"/>
      <c r="M3" s="291"/>
      <c r="N3" s="291"/>
      <c r="O3" s="294"/>
      <c r="P3" s="195">
        <v>2</v>
      </c>
      <c r="Q3" s="196"/>
      <c r="R3" s="196"/>
      <c r="S3" s="196"/>
      <c r="T3" s="196"/>
      <c r="U3" s="196"/>
      <c r="V3" s="291"/>
      <c r="W3" s="291"/>
      <c r="X3" s="294"/>
      <c r="Y3" s="195">
        <v>3</v>
      </c>
      <c r="Z3" s="196"/>
      <c r="AA3" s="196"/>
      <c r="AB3" s="196"/>
      <c r="AC3" s="196"/>
      <c r="AD3" s="196"/>
      <c r="AE3" s="291"/>
      <c r="AF3" s="291"/>
      <c r="AG3" s="291"/>
      <c r="AH3" s="195">
        <v>4</v>
      </c>
      <c r="AI3" s="196"/>
      <c r="AJ3" s="196"/>
      <c r="AK3" s="196"/>
      <c r="AL3" s="196"/>
      <c r="AM3" s="196"/>
      <c r="AN3" s="291"/>
      <c r="AO3" s="291"/>
      <c r="AP3" s="291"/>
      <c r="AQ3" s="195">
        <v>5</v>
      </c>
      <c r="AR3" s="196"/>
      <c r="AS3" s="196"/>
      <c r="AT3" s="196"/>
      <c r="AU3" s="196"/>
      <c r="AV3" s="196"/>
      <c r="AW3" s="291"/>
      <c r="AX3" s="291"/>
      <c r="AY3" s="291"/>
      <c r="AZ3" s="296" t="s">
        <v>12</v>
      </c>
      <c r="BA3" s="297"/>
      <c r="BB3" s="297"/>
      <c r="BC3" s="177" t="s">
        <v>0</v>
      </c>
      <c r="BD3" s="178"/>
      <c r="BE3" s="178"/>
      <c r="BF3" s="77"/>
      <c r="BG3" s="196">
        <v>1</v>
      </c>
      <c r="BH3" s="291"/>
      <c r="BI3" s="291"/>
      <c r="BJ3" s="196">
        <v>2</v>
      </c>
      <c r="BK3" s="291"/>
      <c r="BL3" s="291"/>
      <c r="BM3" s="196">
        <v>3</v>
      </c>
      <c r="BN3" s="291"/>
      <c r="BO3" s="291"/>
      <c r="BP3" s="196">
        <v>4</v>
      </c>
      <c r="BQ3" s="291"/>
      <c r="BR3" s="291"/>
      <c r="BS3" s="196">
        <v>5</v>
      </c>
      <c r="BT3" s="291"/>
      <c r="BU3" s="291"/>
      <c r="BV3" s="77"/>
      <c r="BW3" s="210" t="s">
        <v>9</v>
      </c>
      <c r="BX3" s="211"/>
      <c r="BY3" s="212"/>
      <c r="BZ3" s="219" t="s">
        <v>11</v>
      </c>
      <c r="CA3" s="220"/>
      <c r="CB3" s="221"/>
      <c r="CC3" s="228" t="s">
        <v>10</v>
      </c>
      <c r="CD3" s="229"/>
      <c r="CE3" s="230"/>
      <c r="CF3" s="76"/>
      <c r="CG3" s="228" t="s">
        <v>10</v>
      </c>
      <c r="CH3" s="229"/>
      <c r="CI3" s="230"/>
      <c r="CJ3" s="237" t="s">
        <v>9</v>
      </c>
      <c r="CK3" s="238"/>
      <c r="CL3" s="238"/>
      <c r="CM3" s="238"/>
      <c r="CN3" s="238"/>
      <c r="CO3" s="238"/>
      <c r="CP3" s="238"/>
      <c r="CQ3" s="238"/>
      <c r="CR3" s="238"/>
      <c r="CS3" s="238"/>
      <c r="CT3" s="238"/>
      <c r="CU3" s="238"/>
      <c r="CV3" s="238"/>
      <c r="CW3" s="238"/>
      <c r="CX3" s="239"/>
      <c r="CY3" s="246" t="s">
        <v>8</v>
      </c>
      <c r="CZ3" s="247"/>
      <c r="DA3" s="248"/>
      <c r="DB3" s="255" t="s">
        <v>7</v>
      </c>
      <c r="DC3" s="256"/>
      <c r="DD3" s="257"/>
      <c r="DE3" s="264" t="s">
        <v>6</v>
      </c>
      <c r="DF3" s="267" t="s">
        <v>5</v>
      </c>
      <c r="DG3" s="268"/>
      <c r="DH3" s="269"/>
      <c r="DI3" s="255" t="s">
        <v>20</v>
      </c>
      <c r="DJ3" s="256"/>
      <c r="DK3" s="256"/>
      <c r="DL3" s="256"/>
      <c r="DM3" s="257"/>
      <c r="DN3" s="276" t="s">
        <v>4</v>
      </c>
      <c r="DO3" s="77"/>
      <c r="DP3" s="278" t="s">
        <v>3</v>
      </c>
      <c r="DQ3" s="279"/>
      <c r="DR3" s="276"/>
      <c r="DS3" s="278" t="s">
        <v>2</v>
      </c>
      <c r="DT3" s="279"/>
      <c r="DU3" s="276"/>
    </row>
    <row r="4" spans="1:125" ht="10" customHeight="1" x14ac:dyDescent="0.2">
      <c r="A4" s="180"/>
      <c r="B4" s="181"/>
      <c r="C4" s="182"/>
      <c r="D4" s="189"/>
      <c r="E4" s="190"/>
      <c r="F4" s="191"/>
      <c r="G4" s="198"/>
      <c r="H4" s="199"/>
      <c r="I4" s="199"/>
      <c r="J4" s="199"/>
      <c r="K4" s="199"/>
      <c r="L4" s="199"/>
      <c r="M4" s="292"/>
      <c r="N4" s="292"/>
      <c r="O4" s="295"/>
      <c r="P4" s="198"/>
      <c r="Q4" s="199"/>
      <c r="R4" s="199"/>
      <c r="S4" s="199"/>
      <c r="T4" s="199"/>
      <c r="U4" s="199"/>
      <c r="V4" s="292"/>
      <c r="W4" s="292"/>
      <c r="X4" s="295"/>
      <c r="Y4" s="198"/>
      <c r="Z4" s="199"/>
      <c r="AA4" s="199"/>
      <c r="AB4" s="199"/>
      <c r="AC4" s="199"/>
      <c r="AD4" s="199"/>
      <c r="AE4" s="292"/>
      <c r="AF4" s="292"/>
      <c r="AG4" s="292"/>
      <c r="AH4" s="198"/>
      <c r="AI4" s="199"/>
      <c r="AJ4" s="199"/>
      <c r="AK4" s="199"/>
      <c r="AL4" s="199"/>
      <c r="AM4" s="199"/>
      <c r="AN4" s="292"/>
      <c r="AO4" s="292"/>
      <c r="AP4" s="292"/>
      <c r="AQ4" s="198"/>
      <c r="AR4" s="199"/>
      <c r="AS4" s="199"/>
      <c r="AT4" s="199"/>
      <c r="AU4" s="199"/>
      <c r="AV4" s="199"/>
      <c r="AW4" s="292"/>
      <c r="AX4" s="292"/>
      <c r="AY4" s="292"/>
      <c r="AZ4" s="298"/>
      <c r="BA4" s="299"/>
      <c r="BB4" s="299"/>
      <c r="BC4" s="180"/>
      <c r="BD4" s="181"/>
      <c r="BE4" s="181"/>
      <c r="BF4" s="75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75"/>
      <c r="BW4" s="213"/>
      <c r="BX4" s="214"/>
      <c r="BY4" s="215"/>
      <c r="BZ4" s="222"/>
      <c r="CA4" s="223"/>
      <c r="CB4" s="224"/>
      <c r="CC4" s="231"/>
      <c r="CD4" s="232"/>
      <c r="CE4" s="233"/>
      <c r="CF4" s="74"/>
      <c r="CG4" s="231"/>
      <c r="CH4" s="232"/>
      <c r="CI4" s="233"/>
      <c r="CJ4" s="240"/>
      <c r="CK4" s="241"/>
      <c r="CL4" s="241"/>
      <c r="CM4" s="241"/>
      <c r="CN4" s="241"/>
      <c r="CO4" s="241"/>
      <c r="CP4" s="241"/>
      <c r="CQ4" s="241"/>
      <c r="CR4" s="241"/>
      <c r="CS4" s="241"/>
      <c r="CT4" s="241"/>
      <c r="CU4" s="241"/>
      <c r="CV4" s="241"/>
      <c r="CW4" s="241"/>
      <c r="CX4" s="242"/>
      <c r="CY4" s="249"/>
      <c r="CZ4" s="250"/>
      <c r="DA4" s="251"/>
      <c r="DB4" s="258"/>
      <c r="DC4" s="259"/>
      <c r="DD4" s="260"/>
      <c r="DE4" s="265"/>
      <c r="DF4" s="270"/>
      <c r="DG4" s="271"/>
      <c r="DH4" s="272"/>
      <c r="DI4" s="258"/>
      <c r="DJ4" s="259"/>
      <c r="DK4" s="259"/>
      <c r="DL4" s="259"/>
      <c r="DM4" s="260"/>
      <c r="DN4" s="277"/>
      <c r="DO4" s="75"/>
      <c r="DP4" s="280"/>
      <c r="DQ4" s="281"/>
      <c r="DR4" s="277"/>
      <c r="DS4" s="280"/>
      <c r="DT4" s="281"/>
      <c r="DU4" s="277"/>
    </row>
    <row r="5" spans="1:125" ht="10" customHeight="1" thickBot="1" x14ac:dyDescent="0.25">
      <c r="A5" s="183"/>
      <c r="B5" s="184"/>
      <c r="C5" s="185"/>
      <c r="D5" s="192"/>
      <c r="E5" s="193"/>
      <c r="F5" s="194"/>
      <c r="G5" s="198"/>
      <c r="H5" s="199"/>
      <c r="I5" s="199"/>
      <c r="J5" s="199"/>
      <c r="K5" s="199"/>
      <c r="L5" s="199"/>
      <c r="M5" s="292"/>
      <c r="N5" s="292"/>
      <c r="O5" s="295"/>
      <c r="P5" s="198"/>
      <c r="Q5" s="199"/>
      <c r="R5" s="199"/>
      <c r="S5" s="199"/>
      <c r="T5" s="199"/>
      <c r="U5" s="199"/>
      <c r="V5" s="292"/>
      <c r="W5" s="292"/>
      <c r="X5" s="295"/>
      <c r="Y5" s="198"/>
      <c r="Z5" s="199"/>
      <c r="AA5" s="199"/>
      <c r="AB5" s="199"/>
      <c r="AC5" s="199"/>
      <c r="AD5" s="199"/>
      <c r="AE5" s="292"/>
      <c r="AF5" s="292"/>
      <c r="AG5" s="292"/>
      <c r="AH5" s="198"/>
      <c r="AI5" s="199"/>
      <c r="AJ5" s="199"/>
      <c r="AK5" s="199"/>
      <c r="AL5" s="199"/>
      <c r="AM5" s="199"/>
      <c r="AN5" s="292"/>
      <c r="AO5" s="292"/>
      <c r="AP5" s="292"/>
      <c r="AQ5" s="198"/>
      <c r="AR5" s="199"/>
      <c r="AS5" s="199"/>
      <c r="AT5" s="199"/>
      <c r="AU5" s="199"/>
      <c r="AV5" s="199"/>
      <c r="AW5" s="292"/>
      <c r="AX5" s="292"/>
      <c r="AY5" s="292"/>
      <c r="AZ5" s="300"/>
      <c r="BA5" s="301"/>
      <c r="BB5" s="301"/>
      <c r="BC5" s="183"/>
      <c r="BD5" s="184"/>
      <c r="BE5" s="184"/>
      <c r="BF5" s="73"/>
      <c r="BG5" s="292"/>
      <c r="BH5" s="292"/>
      <c r="BI5" s="292"/>
      <c r="BJ5" s="293"/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3"/>
      <c r="BV5" s="73"/>
      <c r="BW5" s="216"/>
      <c r="BX5" s="217"/>
      <c r="BY5" s="218"/>
      <c r="BZ5" s="225"/>
      <c r="CA5" s="226"/>
      <c r="CB5" s="227"/>
      <c r="CC5" s="234"/>
      <c r="CD5" s="235"/>
      <c r="CE5" s="236"/>
      <c r="CF5" s="72"/>
      <c r="CG5" s="234"/>
      <c r="CH5" s="235"/>
      <c r="CI5" s="236"/>
      <c r="CJ5" s="243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5"/>
      <c r="CY5" s="252"/>
      <c r="CZ5" s="253"/>
      <c r="DA5" s="254"/>
      <c r="DB5" s="261"/>
      <c r="DC5" s="262"/>
      <c r="DD5" s="263"/>
      <c r="DE5" s="266"/>
      <c r="DF5" s="273"/>
      <c r="DG5" s="274"/>
      <c r="DH5" s="275"/>
      <c r="DI5" s="258"/>
      <c r="DJ5" s="259"/>
      <c r="DK5" s="259"/>
      <c r="DL5" s="259"/>
      <c r="DM5" s="260"/>
      <c r="DN5" s="277"/>
      <c r="DO5" s="73"/>
      <c r="DP5" s="282"/>
      <c r="DQ5" s="283"/>
      <c r="DR5" s="284"/>
      <c r="DS5" s="280"/>
      <c r="DT5" s="281"/>
      <c r="DU5" s="277"/>
    </row>
    <row r="6" spans="1:125" ht="10" customHeight="1" thickTop="1" x14ac:dyDescent="0.2">
      <c r="A6" s="156">
        <v>1</v>
      </c>
      <c r="B6" s="157"/>
      <c r="C6" s="158"/>
      <c r="D6" s="157">
        <v>1</v>
      </c>
      <c r="E6" s="157"/>
      <c r="F6" s="158"/>
      <c r="G6" s="156">
        <v>5</v>
      </c>
      <c r="H6" s="157"/>
      <c r="I6" s="157"/>
      <c r="J6" s="94"/>
      <c r="K6" s="93"/>
      <c r="L6" s="92" t="s">
        <v>22</v>
      </c>
      <c r="M6" s="91">
        <f t="shared" ref="M6:M23" si="0">CJ6</f>
        <v>0</v>
      </c>
      <c r="N6" s="90">
        <f t="shared" ref="N6:N23" si="1">CK6</f>
        <v>0</v>
      </c>
      <c r="O6" s="89">
        <f t="shared" ref="O6:O23" si="2">CL6</f>
        <v>6</v>
      </c>
      <c r="P6" s="156">
        <v>7</v>
      </c>
      <c r="Q6" s="157"/>
      <c r="R6" s="158"/>
      <c r="S6" s="94" t="s">
        <v>22</v>
      </c>
      <c r="T6" s="93"/>
      <c r="U6" s="92"/>
      <c r="V6" s="91">
        <f t="shared" ref="V6:V23" si="3">CM6</f>
        <v>4</v>
      </c>
      <c r="W6" s="90">
        <f t="shared" ref="W6:W23" si="4">CN6</f>
        <v>0</v>
      </c>
      <c r="X6" s="89">
        <f t="shared" ref="X6:X23" si="5">CO6</f>
        <v>0</v>
      </c>
      <c r="Y6" s="156">
        <v>9</v>
      </c>
      <c r="Z6" s="157"/>
      <c r="AA6" s="158"/>
      <c r="AB6" s="94"/>
      <c r="AC6" s="93"/>
      <c r="AD6" s="92"/>
      <c r="AE6" s="91">
        <f t="shared" ref="AE6:AE23" si="6">CP6</f>
        <v>0</v>
      </c>
      <c r="AF6" s="90">
        <f t="shared" ref="AF6:AF23" si="7">CQ6</f>
        <v>0</v>
      </c>
      <c r="AG6" s="89">
        <f t="shared" ref="AG6:AG23" si="8">CR6</f>
        <v>0</v>
      </c>
      <c r="AH6" s="156">
        <v>8</v>
      </c>
      <c r="AI6" s="157"/>
      <c r="AJ6" s="158"/>
      <c r="AK6" s="94"/>
      <c r="AL6" s="93"/>
      <c r="AM6" s="92"/>
      <c r="AN6" s="91">
        <f t="shared" ref="AN6:AN23" si="9">CS6</f>
        <v>0</v>
      </c>
      <c r="AO6" s="90">
        <f t="shared" ref="AO6:AO23" si="10">CT6</f>
        <v>0</v>
      </c>
      <c r="AP6" s="89">
        <f t="shared" ref="AP6:AP23" si="11">CU6</f>
        <v>0</v>
      </c>
      <c r="AQ6" s="156">
        <v>7</v>
      </c>
      <c r="AR6" s="157"/>
      <c r="AS6" s="158"/>
      <c r="AT6" s="94" t="s">
        <v>22</v>
      </c>
      <c r="AU6" s="93"/>
      <c r="AV6" s="92"/>
      <c r="AW6" s="91">
        <f t="shared" ref="AW6:AW23" si="12">CV6</f>
        <v>4</v>
      </c>
      <c r="AX6" s="90">
        <f t="shared" ref="AX6:AX23" si="13">CW6</f>
        <v>0</v>
      </c>
      <c r="AY6" s="89">
        <f t="shared" ref="AY6:AY23" si="14">CX6</f>
        <v>0</v>
      </c>
      <c r="AZ6" s="162">
        <f>G6+P6+Y6+AH6+AQ6</f>
        <v>36</v>
      </c>
      <c r="BA6" s="163"/>
      <c r="BB6" s="164"/>
      <c r="BC6" s="121">
        <f>AZ6+AZ9</f>
        <v>78</v>
      </c>
      <c r="BD6" s="122"/>
      <c r="BE6" s="123"/>
      <c r="BF6" s="71"/>
      <c r="BG6" s="91">
        <f t="shared" ref="BG6:BG23" si="15">CJ6</f>
        <v>0</v>
      </c>
      <c r="BH6" s="90">
        <f t="shared" ref="BH6:BH23" si="16">CK6</f>
        <v>0</v>
      </c>
      <c r="BI6" s="89">
        <f t="shared" ref="BI6:BI23" si="17">CL6</f>
        <v>6</v>
      </c>
      <c r="BJ6" s="91">
        <f t="shared" ref="BJ6:BJ23" si="18">CM6</f>
        <v>4</v>
      </c>
      <c r="BK6" s="90">
        <f t="shared" ref="BK6:BK23" si="19">CN6</f>
        <v>0</v>
      </c>
      <c r="BL6" s="89">
        <f t="shared" ref="BL6:BL23" si="20">CO6</f>
        <v>0</v>
      </c>
      <c r="BM6" s="91">
        <f t="shared" ref="BM6:BM23" si="21">CP6</f>
        <v>0</v>
      </c>
      <c r="BN6" s="90">
        <f t="shared" ref="BN6:BN23" si="22">CQ6</f>
        <v>0</v>
      </c>
      <c r="BO6" s="89">
        <f t="shared" ref="BO6:BO23" si="23">CR6</f>
        <v>0</v>
      </c>
      <c r="BP6" s="91">
        <f t="shared" ref="BP6:BP23" si="24">CS6</f>
        <v>0</v>
      </c>
      <c r="BQ6" s="90">
        <f t="shared" ref="BQ6:BQ23" si="25">CT6</f>
        <v>0</v>
      </c>
      <c r="BR6" s="89">
        <f t="shared" ref="BR6:BR23" si="26">CU6</f>
        <v>0</v>
      </c>
      <c r="BS6" s="91">
        <f t="shared" ref="BS6:BS23" si="27">CV6</f>
        <v>4</v>
      </c>
      <c r="BT6" s="90">
        <f t="shared" ref="BT6:BT23" si="28">CW6</f>
        <v>0</v>
      </c>
      <c r="BU6" s="89">
        <f t="shared" ref="BU6:BU23" si="29">CX6</f>
        <v>0</v>
      </c>
      <c r="BV6" s="71"/>
      <c r="BW6" s="10">
        <f t="shared" ref="BW6:BW23" si="30">CY6</f>
        <v>8</v>
      </c>
      <c r="BX6" s="15">
        <f t="shared" ref="BX6:BX23" si="31">CZ6</f>
        <v>0</v>
      </c>
      <c r="BY6" s="14">
        <f t="shared" ref="BY6:BY23" si="32">DA6</f>
        <v>6</v>
      </c>
      <c r="BZ6" s="16">
        <f t="shared" ref="BZ6:BZ23" si="33">DF6</f>
        <v>27</v>
      </c>
      <c r="CA6" s="15">
        <f t="shared" ref="CA6:CA23" si="34">DG6</f>
        <v>14</v>
      </c>
      <c r="CB6" s="14">
        <f t="shared" ref="CB6:CB23" si="35">DH6</f>
        <v>20</v>
      </c>
      <c r="CC6" s="16">
        <f t="shared" ref="CC6:CC23" si="36">CG6</f>
        <v>2</v>
      </c>
      <c r="CD6" s="15">
        <f t="shared" ref="CD6:CD23" si="37">CH6</f>
        <v>0</v>
      </c>
      <c r="CE6" s="14">
        <f t="shared" ref="CE6:CE23" si="38">CI6</f>
        <v>1</v>
      </c>
      <c r="CF6" s="70"/>
      <c r="CG6" s="69">
        <f t="shared" ref="CG6:CG23" si="39">COUNTIF(J6,$CK$1)+COUNTIF(S6,$CK$1)+COUNTIF(AB6,$CK$1)+COUNTIF(AK6,$CK$1)+COUNTIF(AT6,$CK$1)</f>
        <v>2</v>
      </c>
      <c r="CH6" s="68">
        <f t="shared" ref="CH6:CH23" si="40">COUNTIF(K6,$CK$1)+COUNTIF(T6,$CK$1)+COUNTIF(AC6,$CK$1)+COUNTIF(AL6,$CK$1)+COUNTIF(AU6,$CK$1)</f>
        <v>0</v>
      </c>
      <c r="CI6" s="67">
        <f t="shared" ref="CI6:CI23" si="41">COUNTIF(L6,$CK$1)+COUNTIF(U6,$CK$1)+COUNTIF(AD6,$CK$1)+COUNTIF(AM6,$CK$1)+COUNTIF(AV6,$CK$1)</f>
        <v>1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6</v>
      </c>
      <c r="CM6" s="47">
        <f>IF($P$6 = $CM$1,0,IF(+COUNTIF(S6,$CK$1) = 1,11-$P$6,0))</f>
        <v>4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7">
        <f>IF($Y$6 = $CM$1,0,IF(+COUNTIF(AB6,$CK$1) = 1,11-$Y$6,0))</f>
        <v>0</v>
      </c>
      <c r="CQ6" s="63">
        <f>IF($Y$6 = $CM$1,0,IF(+COUNTIF(AC6,$CK$1) = 1,11-$Y$6,0))</f>
        <v>0</v>
      </c>
      <c r="CR6" s="62">
        <f>IF($Y$6 = $CM$1,0,IF(+COUNTIF(AD6,$CK$1) = 1,11-$Y$6,0))</f>
        <v>0</v>
      </c>
      <c r="CS6" s="47">
        <f>IF($AH$6 = $CM$1,0,IF(+COUNTIF(AK6,$CK$1) = 1,11-$AH$6,0))</f>
        <v>0</v>
      </c>
      <c r="CT6" s="63">
        <f>IF($AH$6 = $CM$1,0,IF(+COUNTIF(AL6,$CK$1) = 1,11-$AH$6,0))</f>
        <v>0</v>
      </c>
      <c r="CU6" s="62">
        <f>IF($AH$6 = $CM$1,0,IF(+COUNTIF(AM6,$CK$1) = 1,11-$AH$6,0))</f>
        <v>0</v>
      </c>
      <c r="CV6" s="47">
        <f>IF($AQ$6 = $CM$1,0,IF(+COUNTIF(AT6,$CK$1) = 1,11-$AQ$6,0))</f>
        <v>4</v>
      </c>
      <c r="CW6" s="63">
        <f>IF($AQ$6 = $CM$1,0,IF(+COUNTIF(AU6,$CK$1) = 1,11-$AQ$6,0))</f>
        <v>0</v>
      </c>
      <c r="CX6" s="62">
        <f>IF($AQ$6 = $CM$1,0,IF(+COUNTIF(AV6,$CK$1) = 1,11-$AQ$6,0))</f>
        <v>0</v>
      </c>
      <c r="CY6" s="50">
        <f>CJ6+CM6+CP6+CS6+CV6</f>
        <v>8</v>
      </c>
      <c r="CZ6" s="65">
        <f>CK6+CN6+CQ6+CT6+CW6</f>
        <v>0</v>
      </c>
      <c r="DA6" s="64">
        <f>CL6+CO6+CR6+CU6+CX6</f>
        <v>6</v>
      </c>
      <c r="DB6" s="47">
        <f>SUM($CY$6:$CY$8)</f>
        <v>13</v>
      </c>
      <c r="DC6" s="63">
        <f>SUM($CZ$6:$CZ$8)</f>
        <v>0</v>
      </c>
      <c r="DD6" s="62">
        <f>SUM($DA$6:$DA$8)</f>
        <v>6</v>
      </c>
      <c r="DE6" s="62">
        <f t="shared" ref="DE6:DE23" si="42">SUM(CY6:DA6)</f>
        <v>14</v>
      </c>
      <c r="DF6" s="44">
        <f t="shared" ref="DF6:DF23" si="43">DB6+DE6</f>
        <v>27</v>
      </c>
      <c r="DG6" s="61">
        <f t="shared" ref="DG6:DG23" si="44">DC6+DE6</f>
        <v>14</v>
      </c>
      <c r="DH6" s="60">
        <f t="shared" ref="DH6:DH23" si="45">DD6+DE6</f>
        <v>20</v>
      </c>
      <c r="DI6" s="59">
        <f>SUM(CJ6:CL8)</f>
        <v>6</v>
      </c>
      <c r="DJ6" s="58">
        <f>SUM(CM6:CO8)</f>
        <v>4</v>
      </c>
      <c r="DK6" s="58">
        <f>SUM(CP6:CR8)</f>
        <v>2</v>
      </c>
      <c r="DL6" s="57">
        <f>SUM(CS6:CU8)</f>
        <v>3</v>
      </c>
      <c r="DM6" s="56">
        <f>SUM(CV6:CX8)</f>
        <v>4</v>
      </c>
      <c r="DN6" s="55">
        <f>SUM(DI6:DM6)</f>
        <v>19</v>
      </c>
      <c r="DO6" s="71"/>
      <c r="DP6" s="139">
        <v>150</v>
      </c>
      <c r="DQ6" s="140"/>
      <c r="DR6" s="141"/>
      <c r="DS6" s="139">
        <f>DP6/5</f>
        <v>30</v>
      </c>
      <c r="DT6" s="140"/>
      <c r="DU6" s="141"/>
    </row>
    <row r="7" spans="1:125" ht="10" customHeight="1" x14ac:dyDescent="0.2">
      <c r="A7" s="153"/>
      <c r="B7" s="154"/>
      <c r="C7" s="155"/>
      <c r="D7" s="154"/>
      <c r="E7" s="154"/>
      <c r="F7" s="155"/>
      <c r="G7" s="153"/>
      <c r="H7" s="154"/>
      <c r="I7" s="154"/>
      <c r="J7" s="88"/>
      <c r="K7" s="12"/>
      <c r="L7" s="87"/>
      <c r="M7" s="86">
        <f t="shared" si="0"/>
        <v>0</v>
      </c>
      <c r="N7" s="9">
        <f t="shared" si="1"/>
        <v>0</v>
      </c>
      <c r="O7" s="85">
        <f t="shared" si="2"/>
        <v>0</v>
      </c>
      <c r="P7" s="153"/>
      <c r="Q7" s="154"/>
      <c r="R7" s="155"/>
      <c r="S7" s="88"/>
      <c r="T7" s="12"/>
      <c r="U7" s="87"/>
      <c r="V7" s="86">
        <f t="shared" si="3"/>
        <v>0</v>
      </c>
      <c r="W7" s="9">
        <f t="shared" si="4"/>
        <v>0</v>
      </c>
      <c r="X7" s="85">
        <f t="shared" si="5"/>
        <v>0</v>
      </c>
      <c r="Y7" s="153"/>
      <c r="Z7" s="154"/>
      <c r="AA7" s="155"/>
      <c r="AB7" s="88"/>
      <c r="AC7" s="12"/>
      <c r="AD7" s="87"/>
      <c r="AE7" s="86">
        <f t="shared" si="6"/>
        <v>0</v>
      </c>
      <c r="AF7" s="9">
        <f t="shared" si="7"/>
        <v>0</v>
      </c>
      <c r="AG7" s="85">
        <f t="shared" si="8"/>
        <v>0</v>
      </c>
      <c r="AH7" s="153"/>
      <c r="AI7" s="154"/>
      <c r="AJ7" s="155"/>
      <c r="AK7" s="88"/>
      <c r="AL7" s="12"/>
      <c r="AM7" s="87"/>
      <c r="AN7" s="86">
        <f t="shared" si="9"/>
        <v>0</v>
      </c>
      <c r="AO7" s="9">
        <f t="shared" si="10"/>
        <v>0</v>
      </c>
      <c r="AP7" s="85">
        <f t="shared" si="11"/>
        <v>0</v>
      </c>
      <c r="AQ7" s="153"/>
      <c r="AR7" s="154"/>
      <c r="AS7" s="155"/>
      <c r="AT7" s="88"/>
      <c r="AU7" s="12"/>
      <c r="AV7" s="87"/>
      <c r="AW7" s="86">
        <f t="shared" si="12"/>
        <v>0</v>
      </c>
      <c r="AX7" s="9">
        <f t="shared" si="13"/>
        <v>0</v>
      </c>
      <c r="AY7" s="85">
        <f t="shared" si="14"/>
        <v>0</v>
      </c>
      <c r="AZ7" s="165"/>
      <c r="BA7" s="166"/>
      <c r="BB7" s="167"/>
      <c r="BC7" s="124"/>
      <c r="BD7" s="125"/>
      <c r="BE7" s="126"/>
      <c r="BF7" s="28"/>
      <c r="BG7" s="86">
        <f t="shared" si="15"/>
        <v>0</v>
      </c>
      <c r="BH7" s="9">
        <f t="shared" si="16"/>
        <v>0</v>
      </c>
      <c r="BI7" s="85">
        <f t="shared" si="17"/>
        <v>0</v>
      </c>
      <c r="BJ7" s="86">
        <f t="shared" si="18"/>
        <v>0</v>
      </c>
      <c r="BK7" s="9">
        <f t="shared" si="19"/>
        <v>0</v>
      </c>
      <c r="BL7" s="85">
        <f t="shared" si="20"/>
        <v>0</v>
      </c>
      <c r="BM7" s="86">
        <f t="shared" si="21"/>
        <v>0</v>
      </c>
      <c r="BN7" s="9">
        <f t="shared" si="22"/>
        <v>0</v>
      </c>
      <c r="BO7" s="85">
        <f t="shared" si="23"/>
        <v>0</v>
      </c>
      <c r="BP7" s="86">
        <f t="shared" si="24"/>
        <v>0</v>
      </c>
      <c r="BQ7" s="9">
        <f t="shared" si="25"/>
        <v>0</v>
      </c>
      <c r="BR7" s="85">
        <f t="shared" si="26"/>
        <v>0</v>
      </c>
      <c r="BS7" s="86">
        <f t="shared" si="27"/>
        <v>0</v>
      </c>
      <c r="BT7" s="9">
        <f t="shared" si="28"/>
        <v>0</v>
      </c>
      <c r="BU7" s="85">
        <f t="shared" si="29"/>
        <v>0</v>
      </c>
      <c r="BV7" s="28"/>
      <c r="BW7" s="10">
        <f t="shared" si="30"/>
        <v>0</v>
      </c>
      <c r="BX7" s="9">
        <f t="shared" si="31"/>
        <v>0</v>
      </c>
      <c r="BY7" s="8">
        <f t="shared" si="32"/>
        <v>0</v>
      </c>
      <c r="BZ7" s="10">
        <f t="shared" si="33"/>
        <v>13</v>
      </c>
      <c r="CA7" s="9">
        <f t="shared" si="34"/>
        <v>0</v>
      </c>
      <c r="CB7" s="8">
        <f t="shared" si="35"/>
        <v>6</v>
      </c>
      <c r="CC7" s="10">
        <f t="shared" si="36"/>
        <v>0</v>
      </c>
      <c r="CD7" s="9">
        <f t="shared" si="37"/>
        <v>0</v>
      </c>
      <c r="CE7" s="8">
        <f t="shared" si="38"/>
        <v>0</v>
      </c>
      <c r="CF7" s="54"/>
      <c r="CG7" s="53">
        <f t="shared" si="39"/>
        <v>0</v>
      </c>
      <c r="CH7" s="52">
        <f t="shared" si="40"/>
        <v>0</v>
      </c>
      <c r="CI7" s="51">
        <f t="shared" si="41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5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5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5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5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5">
        <f>IF($AQ$6 = $CM$1,0,IF(+COUNTIF(AV7,$CK$1) = 1,11-$AQ$6,0))</f>
        <v>0</v>
      </c>
      <c r="CY7" s="50">
        <f t="shared" ref="CY7:CY23" si="46">CJ7+CM7+CP7+CS7+CV7</f>
        <v>0</v>
      </c>
      <c r="CZ7" s="49">
        <f>CK7+CN7+CQ7+CT7+CW7+(IF($CO$1=1,DN7,0))</f>
        <v>0</v>
      </c>
      <c r="DA7" s="48">
        <f t="shared" ref="DA7:DA23" si="47">CL7+CO7+CR7+CU7+CX7</f>
        <v>0</v>
      </c>
      <c r="DB7" s="47">
        <f>SUM($CY$6:$CY$8)</f>
        <v>13</v>
      </c>
      <c r="DC7" s="46">
        <f>SUM($CZ$6:$CZ$8)</f>
        <v>0</v>
      </c>
      <c r="DD7" s="45">
        <f>SUM($DA$6:$DA$8)</f>
        <v>6</v>
      </c>
      <c r="DE7" s="45">
        <f t="shared" si="42"/>
        <v>0</v>
      </c>
      <c r="DF7" s="44">
        <f t="shared" si="43"/>
        <v>13</v>
      </c>
      <c r="DG7" s="43">
        <f t="shared" si="44"/>
        <v>0</v>
      </c>
      <c r="DH7" s="42">
        <f t="shared" si="45"/>
        <v>6</v>
      </c>
      <c r="DI7" s="145">
        <f>IF(DI6&gt;0,IF(G6&gt;=$CL$1,IF(G6&lt;=$CM$1,10-DI6,0),0),0)</f>
        <v>0</v>
      </c>
      <c r="DJ7" s="147">
        <f>IF(DJ6&gt;0,IF(P6&gt;=$CL$1,IF(P6&lt;=$CM$1,10-DJ6,0),0),0)</f>
        <v>0</v>
      </c>
      <c r="DK7" s="147">
        <f>IF(DK6&gt;0,IF(Y6&gt;=$CL$1,IF(Y6&lt;=$CM$1,10-DK6,0),0),0)</f>
        <v>0</v>
      </c>
      <c r="DL7" s="147">
        <f>IF(DL6&gt;0,IF(AH6&gt;=$CL$1,IF(AH6&lt;=$CM$1,10-DL6,0),0),0)</f>
        <v>0</v>
      </c>
      <c r="DM7" s="149">
        <f>IF(DM6&gt;0,IF(AQ6&gt;=$CL$1,IF(AQ6&lt;=$CM$1,10-DM6,0),0),0)</f>
        <v>0</v>
      </c>
      <c r="DN7" s="151">
        <f>SUM(DI7:DM8)</f>
        <v>0</v>
      </c>
      <c r="DO7" s="28"/>
      <c r="DP7" s="142"/>
      <c r="DQ7" s="143"/>
      <c r="DR7" s="144"/>
      <c r="DS7" s="142"/>
      <c r="DT7" s="143"/>
      <c r="DU7" s="144"/>
    </row>
    <row r="8" spans="1:125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0"/>
      <c r="J8" s="84"/>
      <c r="K8" s="83"/>
      <c r="L8" s="82"/>
      <c r="M8" s="81">
        <f t="shared" si="0"/>
        <v>0</v>
      </c>
      <c r="N8" s="80">
        <f t="shared" si="1"/>
        <v>0</v>
      </c>
      <c r="O8" s="79">
        <f t="shared" si="2"/>
        <v>0</v>
      </c>
      <c r="P8" s="159"/>
      <c r="Q8" s="160"/>
      <c r="R8" s="161"/>
      <c r="S8" s="84"/>
      <c r="T8" s="83"/>
      <c r="U8" s="82"/>
      <c r="V8" s="81">
        <f t="shared" si="3"/>
        <v>0</v>
      </c>
      <c r="W8" s="80">
        <f t="shared" si="4"/>
        <v>0</v>
      </c>
      <c r="X8" s="79">
        <f t="shared" si="5"/>
        <v>0</v>
      </c>
      <c r="Y8" s="159"/>
      <c r="Z8" s="160"/>
      <c r="AA8" s="161"/>
      <c r="AB8" s="84" t="s">
        <v>22</v>
      </c>
      <c r="AC8" s="83"/>
      <c r="AD8" s="82"/>
      <c r="AE8" s="81">
        <f t="shared" si="6"/>
        <v>2</v>
      </c>
      <c r="AF8" s="80">
        <f t="shared" si="7"/>
        <v>0</v>
      </c>
      <c r="AG8" s="79">
        <f t="shared" si="8"/>
        <v>0</v>
      </c>
      <c r="AH8" s="159"/>
      <c r="AI8" s="160"/>
      <c r="AJ8" s="161"/>
      <c r="AK8" s="84" t="s">
        <v>22</v>
      </c>
      <c r="AL8" s="83"/>
      <c r="AM8" s="82"/>
      <c r="AN8" s="81">
        <f t="shared" si="9"/>
        <v>3</v>
      </c>
      <c r="AO8" s="80">
        <f t="shared" si="10"/>
        <v>0</v>
      </c>
      <c r="AP8" s="79">
        <f t="shared" si="11"/>
        <v>0</v>
      </c>
      <c r="AQ8" s="159"/>
      <c r="AR8" s="160"/>
      <c r="AS8" s="161"/>
      <c r="AT8" s="84"/>
      <c r="AU8" s="83"/>
      <c r="AV8" s="82"/>
      <c r="AW8" s="81">
        <f t="shared" si="12"/>
        <v>0</v>
      </c>
      <c r="AX8" s="80">
        <f t="shared" si="13"/>
        <v>0</v>
      </c>
      <c r="AY8" s="79">
        <f t="shared" si="14"/>
        <v>0</v>
      </c>
      <c r="AZ8" s="168"/>
      <c r="BA8" s="169"/>
      <c r="BB8" s="170"/>
      <c r="BC8" s="124"/>
      <c r="BD8" s="125"/>
      <c r="BE8" s="126"/>
      <c r="BF8" s="28"/>
      <c r="BG8" s="81">
        <f t="shared" si="15"/>
        <v>0</v>
      </c>
      <c r="BH8" s="80">
        <f t="shared" si="16"/>
        <v>0</v>
      </c>
      <c r="BI8" s="79">
        <f t="shared" si="17"/>
        <v>0</v>
      </c>
      <c r="BJ8" s="81">
        <f t="shared" si="18"/>
        <v>0</v>
      </c>
      <c r="BK8" s="80">
        <f t="shared" si="19"/>
        <v>0</v>
      </c>
      <c r="BL8" s="79">
        <f t="shared" si="20"/>
        <v>0</v>
      </c>
      <c r="BM8" s="81">
        <f t="shared" si="21"/>
        <v>2</v>
      </c>
      <c r="BN8" s="80">
        <f t="shared" si="22"/>
        <v>0</v>
      </c>
      <c r="BO8" s="79">
        <f t="shared" si="23"/>
        <v>0</v>
      </c>
      <c r="BP8" s="81">
        <f t="shared" si="24"/>
        <v>3</v>
      </c>
      <c r="BQ8" s="80">
        <f t="shared" si="25"/>
        <v>0</v>
      </c>
      <c r="BR8" s="79">
        <f t="shared" si="26"/>
        <v>0</v>
      </c>
      <c r="BS8" s="81">
        <f t="shared" si="27"/>
        <v>0</v>
      </c>
      <c r="BT8" s="80">
        <f t="shared" si="28"/>
        <v>0</v>
      </c>
      <c r="BU8" s="79">
        <f t="shared" si="29"/>
        <v>0</v>
      </c>
      <c r="BV8" s="28"/>
      <c r="BW8" s="4">
        <f t="shared" si="30"/>
        <v>5</v>
      </c>
      <c r="BX8" s="3">
        <f t="shared" si="31"/>
        <v>0</v>
      </c>
      <c r="BY8" s="2">
        <f t="shared" si="32"/>
        <v>0</v>
      </c>
      <c r="BZ8" s="4">
        <f t="shared" si="33"/>
        <v>18</v>
      </c>
      <c r="CA8" s="3">
        <f t="shared" si="34"/>
        <v>5</v>
      </c>
      <c r="CB8" s="2">
        <f t="shared" si="35"/>
        <v>11</v>
      </c>
      <c r="CC8" s="4">
        <f t="shared" si="36"/>
        <v>2</v>
      </c>
      <c r="CD8" s="3">
        <f t="shared" si="37"/>
        <v>0</v>
      </c>
      <c r="CE8" s="2">
        <f t="shared" si="38"/>
        <v>0</v>
      </c>
      <c r="CF8" s="41"/>
      <c r="CG8" s="40">
        <f t="shared" si="39"/>
        <v>2</v>
      </c>
      <c r="CH8" s="39">
        <f t="shared" si="40"/>
        <v>0</v>
      </c>
      <c r="CI8" s="38">
        <f t="shared" si="41"/>
        <v>0</v>
      </c>
      <c r="CJ8" s="34">
        <f>IF($G$6 = $CM$1,0,IF(+COUNTIF(J8,$CK$1) = 1,11-$G$6,0))</f>
        <v>0</v>
      </c>
      <c r="CK8" s="33">
        <f>IF($G$6 = $CM$1,0,IF(+COUNTIF(K8,$CK$1) = 1,11-$G$6,0))</f>
        <v>0</v>
      </c>
      <c r="CL8" s="32">
        <f>IF($G$6 = $CM$1,0,IF(+COUNTIF(L8,$CK$1) = 1,11-$G$6,0))</f>
        <v>0</v>
      </c>
      <c r="CM8" s="34">
        <f>IF($P$6 = $CM$1,0,IF(+COUNTIF(S8,$CK$1) = 1,11-$P$6,0))</f>
        <v>0</v>
      </c>
      <c r="CN8" s="33">
        <f>IF($P$6 = $CM$1,0,IF(+COUNTIF(T8,$CK$1) = 1,11-$P$6,0))</f>
        <v>0</v>
      </c>
      <c r="CO8" s="32">
        <f>IF($P$6 = $CM$1,0,IF(+COUNTIF(U8,$CK$1) = 1,11-$P$6,0))</f>
        <v>0</v>
      </c>
      <c r="CP8" s="34">
        <f>IF($Y$6 = $CM$1,0,IF(+COUNTIF(AB8,$CK$1) = 1,11-$Y$6,0))</f>
        <v>2</v>
      </c>
      <c r="CQ8" s="33">
        <f>IF($Y$6 = $CM$1,0,IF(+COUNTIF(AC8,$CK$1) = 1,11-$Y$6,0))</f>
        <v>0</v>
      </c>
      <c r="CR8" s="32">
        <f>IF($Y$6 = $CM$1,0,IF(+COUNTIF(AD8,$CK$1) = 1,11-$Y$6,0))</f>
        <v>0</v>
      </c>
      <c r="CS8" s="34">
        <f>IF($AH$6 = $CM$1,0,IF(+COUNTIF(AK8,$CK$1) = 1,11-$AH$6,0))</f>
        <v>3</v>
      </c>
      <c r="CT8" s="33">
        <f>IF($AH$6 = $CM$1,0,IF(+COUNTIF(AL8,$CK$1) = 1,11-$AH$6,0))</f>
        <v>0</v>
      </c>
      <c r="CU8" s="32">
        <f>IF($AH$6 = $CM$1,0,IF(+COUNTIF(AM8,$CK$1) = 1,11-$AH$6,0))</f>
        <v>0</v>
      </c>
      <c r="CV8" s="34">
        <f>IF($AQ$6 = $CM$1,0,IF(+COUNTIF(AT8,$CK$1) = 1,11-$AQ$6,0))</f>
        <v>0</v>
      </c>
      <c r="CW8" s="33">
        <f>IF($AQ$6 = $CM$1,0,IF(+COUNTIF(AU8,$CK$1) = 1,11-$AQ$6,0))</f>
        <v>0</v>
      </c>
      <c r="CX8" s="32">
        <f>IF($AQ$6 = $CM$1,0,IF(+COUNTIF(AV8,$CK$1) = 1,11-$AQ$6,0))</f>
        <v>0</v>
      </c>
      <c r="CY8" s="37">
        <f t="shared" si="46"/>
        <v>5</v>
      </c>
      <c r="CZ8" s="36">
        <f>CK8+CN8+CQ8+CT8+CW8</f>
        <v>0</v>
      </c>
      <c r="DA8" s="35">
        <f t="shared" si="47"/>
        <v>0</v>
      </c>
      <c r="DB8" s="34">
        <f>SUM($CY$6:$CY$8)</f>
        <v>13</v>
      </c>
      <c r="DC8" s="33">
        <f>SUM($CZ$6:$CZ$8)</f>
        <v>0</v>
      </c>
      <c r="DD8" s="32">
        <f>SUM($DA$6:$DA$8)</f>
        <v>6</v>
      </c>
      <c r="DE8" s="32">
        <f t="shared" si="42"/>
        <v>5</v>
      </c>
      <c r="DF8" s="31">
        <f t="shared" si="43"/>
        <v>18</v>
      </c>
      <c r="DG8" s="30">
        <f t="shared" si="44"/>
        <v>5</v>
      </c>
      <c r="DH8" s="29">
        <f t="shared" si="45"/>
        <v>11</v>
      </c>
      <c r="DI8" s="146"/>
      <c r="DJ8" s="148"/>
      <c r="DK8" s="148"/>
      <c r="DL8" s="148"/>
      <c r="DM8" s="150"/>
      <c r="DN8" s="152"/>
      <c r="DO8" s="28"/>
      <c r="DP8" s="171"/>
      <c r="DQ8" s="172"/>
      <c r="DR8" s="173"/>
      <c r="DS8" s="142"/>
      <c r="DT8" s="143"/>
      <c r="DU8" s="144"/>
    </row>
    <row r="9" spans="1:125" ht="10" customHeight="1" thickTop="1" x14ac:dyDescent="0.2">
      <c r="A9" s="153">
        <v>1</v>
      </c>
      <c r="B9" s="154"/>
      <c r="C9" s="155"/>
      <c r="D9" s="156">
        <v>2</v>
      </c>
      <c r="E9" s="157"/>
      <c r="F9" s="158"/>
      <c r="G9" s="156">
        <v>7</v>
      </c>
      <c r="H9" s="157"/>
      <c r="I9" s="158"/>
      <c r="J9" s="94"/>
      <c r="K9" s="93"/>
      <c r="L9" s="92"/>
      <c r="M9" s="91">
        <f t="shared" si="0"/>
        <v>0</v>
      </c>
      <c r="N9" s="90">
        <f t="shared" si="1"/>
        <v>0</v>
      </c>
      <c r="O9" s="89">
        <f t="shared" si="2"/>
        <v>0</v>
      </c>
      <c r="P9" s="156">
        <v>10</v>
      </c>
      <c r="Q9" s="157"/>
      <c r="R9" s="158"/>
      <c r="S9" s="94"/>
      <c r="T9" s="93"/>
      <c r="U9" s="92"/>
      <c r="V9" s="91">
        <f t="shared" si="3"/>
        <v>0</v>
      </c>
      <c r="W9" s="90">
        <f t="shared" si="4"/>
        <v>0</v>
      </c>
      <c r="X9" s="89">
        <f t="shared" si="5"/>
        <v>0</v>
      </c>
      <c r="Y9" s="156">
        <v>9</v>
      </c>
      <c r="Z9" s="157"/>
      <c r="AA9" s="158"/>
      <c r="AB9" s="94"/>
      <c r="AC9" s="93" t="s">
        <v>22</v>
      </c>
      <c r="AD9" s="92"/>
      <c r="AE9" s="91">
        <f t="shared" si="6"/>
        <v>0</v>
      </c>
      <c r="AF9" s="90">
        <f t="shared" si="7"/>
        <v>2</v>
      </c>
      <c r="AG9" s="89">
        <f t="shared" si="8"/>
        <v>0</v>
      </c>
      <c r="AH9" s="156">
        <v>6</v>
      </c>
      <c r="AI9" s="157"/>
      <c r="AJ9" s="158"/>
      <c r="AK9" s="94"/>
      <c r="AL9" s="93"/>
      <c r="AM9" s="92"/>
      <c r="AN9" s="91">
        <f t="shared" si="9"/>
        <v>0</v>
      </c>
      <c r="AO9" s="90">
        <f t="shared" si="10"/>
        <v>0</v>
      </c>
      <c r="AP9" s="89">
        <f t="shared" si="11"/>
        <v>0</v>
      </c>
      <c r="AQ9" s="156">
        <v>10</v>
      </c>
      <c r="AR9" s="157"/>
      <c r="AS9" s="158"/>
      <c r="AT9" s="94"/>
      <c r="AU9" s="93"/>
      <c r="AV9" s="92"/>
      <c r="AW9" s="91">
        <f t="shared" si="12"/>
        <v>0</v>
      </c>
      <c r="AX9" s="90">
        <f t="shared" si="13"/>
        <v>0</v>
      </c>
      <c r="AY9" s="89">
        <f t="shared" si="14"/>
        <v>0</v>
      </c>
      <c r="AZ9" s="162">
        <f>G9+P9+Y9+AH9+AQ9</f>
        <v>42</v>
      </c>
      <c r="BA9" s="163"/>
      <c r="BB9" s="164"/>
      <c r="BC9" s="124"/>
      <c r="BD9" s="125"/>
      <c r="BE9" s="126"/>
      <c r="BF9" s="28"/>
      <c r="BG9" s="91">
        <f t="shared" si="15"/>
        <v>0</v>
      </c>
      <c r="BH9" s="90">
        <f t="shared" si="16"/>
        <v>0</v>
      </c>
      <c r="BI9" s="89">
        <f t="shared" si="17"/>
        <v>0</v>
      </c>
      <c r="BJ9" s="91">
        <f t="shared" si="18"/>
        <v>0</v>
      </c>
      <c r="BK9" s="90">
        <f t="shared" si="19"/>
        <v>0</v>
      </c>
      <c r="BL9" s="89">
        <f t="shared" si="20"/>
        <v>0</v>
      </c>
      <c r="BM9" s="91">
        <f t="shared" si="21"/>
        <v>0</v>
      </c>
      <c r="BN9" s="90">
        <f t="shared" si="22"/>
        <v>2</v>
      </c>
      <c r="BO9" s="89">
        <f t="shared" si="23"/>
        <v>0</v>
      </c>
      <c r="BP9" s="91">
        <f t="shared" si="24"/>
        <v>0</v>
      </c>
      <c r="BQ9" s="90">
        <f t="shared" si="25"/>
        <v>0</v>
      </c>
      <c r="BR9" s="89">
        <f t="shared" si="26"/>
        <v>0</v>
      </c>
      <c r="BS9" s="91">
        <f t="shared" si="27"/>
        <v>0</v>
      </c>
      <c r="BT9" s="90">
        <f t="shared" si="28"/>
        <v>0</v>
      </c>
      <c r="BU9" s="89">
        <f t="shared" si="29"/>
        <v>0</v>
      </c>
      <c r="BV9" s="28"/>
      <c r="BW9" s="10">
        <f t="shared" si="30"/>
        <v>0</v>
      </c>
      <c r="BX9" s="15">
        <f t="shared" si="31"/>
        <v>2</v>
      </c>
      <c r="BY9" s="14">
        <f t="shared" si="32"/>
        <v>0</v>
      </c>
      <c r="BZ9" s="16">
        <f t="shared" si="33"/>
        <v>11</v>
      </c>
      <c r="CA9" s="15">
        <f t="shared" si="34"/>
        <v>7</v>
      </c>
      <c r="CB9" s="14">
        <f t="shared" si="35"/>
        <v>2</v>
      </c>
      <c r="CC9" s="16">
        <f t="shared" si="36"/>
        <v>0</v>
      </c>
      <c r="CD9" s="15">
        <f t="shared" si="37"/>
        <v>1</v>
      </c>
      <c r="CE9" s="14">
        <f t="shared" si="38"/>
        <v>0</v>
      </c>
      <c r="CF9" s="70"/>
      <c r="CG9" s="69">
        <f t="shared" si="39"/>
        <v>0</v>
      </c>
      <c r="CH9" s="68">
        <f t="shared" si="40"/>
        <v>1</v>
      </c>
      <c r="CI9" s="67">
        <f t="shared" si="41"/>
        <v>0</v>
      </c>
      <c r="CJ9" s="66">
        <f>IF($G$9 = $CM$1,0,IF(+COUNTIF(J9,$CK$1) = 1,11-$G$9,0))</f>
        <v>0</v>
      </c>
      <c r="CK9" s="63">
        <f>IF($G$9 = $CM$1,0,IF(+COUNTIF(K9,$CK$1) = 1,11-$G$9,0))</f>
        <v>0</v>
      </c>
      <c r="CL9" s="62">
        <f>IF($G$9 = $CM$1,0,IF(+COUNTIF(L9,$CK$1) = 1,11-$G$9,0))</f>
        <v>0</v>
      </c>
      <c r="CM9" s="47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7">
        <f>IF($Y$9 = $CM$1,0,IF(+COUNTIF(AB9,$CK$1) = 1,11-$Y$9,0))</f>
        <v>0</v>
      </c>
      <c r="CQ9" s="63">
        <f>IF($Y$9 = $CM$1,0,IF(+COUNTIF(AC9,$CK$1) = 1,11-$Y$9,0))</f>
        <v>2</v>
      </c>
      <c r="CR9" s="62">
        <f>IF($Y$9 = $CM$1,0,IF(+COUNTIF(AD9,$CK$1) = 1,11-$Y$9,0))</f>
        <v>0</v>
      </c>
      <c r="CS9" s="47">
        <f>IF($AH$9 = $CM$1,0,IF(+COUNTIF(AK9,$CK$1) = 1,11-$AH$9,0))</f>
        <v>0</v>
      </c>
      <c r="CT9" s="63">
        <f>IF($AH$9 = $CM$1,0,IF(+COUNTIF(AL9,$CK$1) = 1,11-$AH$9,0))</f>
        <v>0</v>
      </c>
      <c r="CU9" s="62">
        <f>IF($AH$9 = $CM$1,0,IF(+COUNTIF(AM9,$CK$1) = 1,11-$AH$9,0))</f>
        <v>0</v>
      </c>
      <c r="CV9" s="47">
        <f>IF($AQ$9 = $CM$1,0,IF(+COUNTIF(AT9,$CK$1) = 1,11-$AQ$9,0))</f>
        <v>0</v>
      </c>
      <c r="CW9" s="63">
        <f>IF($AQ$9 = $CM$1,0,IF(+COUNTIF(AU9,$CK$1) = 1,11-$AQ$9,0))</f>
        <v>0</v>
      </c>
      <c r="CX9" s="62">
        <f>IF($AQ$9 = $CM$1,0,IF(+COUNTIF(AV9,$CK$1) = 1,11-$AQ$9,0))</f>
        <v>0</v>
      </c>
      <c r="CY9" s="50">
        <f t="shared" si="46"/>
        <v>0</v>
      </c>
      <c r="CZ9" s="65">
        <f>CK9+CN9+CQ9+CT9+CW9</f>
        <v>2</v>
      </c>
      <c r="DA9" s="64">
        <f t="shared" si="47"/>
        <v>0</v>
      </c>
      <c r="DB9" s="47">
        <f>SUM($CY$9:$CY$11)</f>
        <v>9</v>
      </c>
      <c r="DC9" s="63">
        <f>SUM($CZ$9:$CZ$11)</f>
        <v>5</v>
      </c>
      <c r="DD9" s="62">
        <f>SUM($DA$9:$DA$11)</f>
        <v>0</v>
      </c>
      <c r="DE9" s="62">
        <f t="shared" si="42"/>
        <v>2</v>
      </c>
      <c r="DF9" s="44">
        <f t="shared" si="43"/>
        <v>11</v>
      </c>
      <c r="DG9" s="61">
        <f t="shared" si="44"/>
        <v>7</v>
      </c>
      <c r="DH9" s="60">
        <f t="shared" si="45"/>
        <v>2</v>
      </c>
      <c r="DI9" s="59">
        <f>SUM(CJ9:CL11)</f>
        <v>4</v>
      </c>
      <c r="DJ9" s="58">
        <f>SUM(CM9:CO11)</f>
        <v>1.5</v>
      </c>
      <c r="DK9" s="58">
        <f>SUM(CP9:CR11)</f>
        <v>2</v>
      </c>
      <c r="DL9" s="57">
        <f>SUM(CS9:CU11)</f>
        <v>5</v>
      </c>
      <c r="DM9" s="56">
        <f>SUM(CV9:CX11)</f>
        <v>1.5</v>
      </c>
      <c r="DN9" s="55">
        <f>SUM(DI9:DM9)</f>
        <v>14</v>
      </c>
      <c r="DO9" s="28"/>
      <c r="DP9" s="139">
        <v>150</v>
      </c>
      <c r="DQ9" s="140"/>
      <c r="DR9" s="140"/>
      <c r="DS9" s="139">
        <f>DP9/5</f>
        <v>30</v>
      </c>
      <c r="DT9" s="140"/>
      <c r="DU9" s="141"/>
    </row>
    <row r="10" spans="1:125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88" t="s">
        <v>22</v>
      </c>
      <c r="K10" s="12"/>
      <c r="L10" s="87"/>
      <c r="M10" s="86">
        <f t="shared" si="0"/>
        <v>4</v>
      </c>
      <c r="N10" s="9">
        <f t="shared" si="1"/>
        <v>0</v>
      </c>
      <c r="O10" s="85">
        <f t="shared" si="2"/>
        <v>0</v>
      </c>
      <c r="P10" s="153"/>
      <c r="Q10" s="154"/>
      <c r="R10" s="155"/>
      <c r="S10" s="88"/>
      <c r="T10" s="12"/>
      <c r="U10" s="87"/>
      <c r="V10" s="86">
        <f t="shared" si="3"/>
        <v>0</v>
      </c>
      <c r="W10" s="9">
        <f t="shared" si="4"/>
        <v>1.5</v>
      </c>
      <c r="X10" s="85">
        <f t="shared" si="5"/>
        <v>0</v>
      </c>
      <c r="Y10" s="153"/>
      <c r="Z10" s="154"/>
      <c r="AA10" s="155"/>
      <c r="AB10" s="88"/>
      <c r="AC10" s="12"/>
      <c r="AD10" s="87"/>
      <c r="AE10" s="86">
        <f t="shared" si="6"/>
        <v>0</v>
      </c>
      <c r="AF10" s="9">
        <f t="shared" si="7"/>
        <v>0</v>
      </c>
      <c r="AG10" s="85">
        <f t="shared" si="8"/>
        <v>0</v>
      </c>
      <c r="AH10" s="153"/>
      <c r="AI10" s="154"/>
      <c r="AJ10" s="155"/>
      <c r="AK10" s="88"/>
      <c r="AL10" s="12"/>
      <c r="AM10" s="87"/>
      <c r="AN10" s="86">
        <f t="shared" si="9"/>
        <v>0</v>
      </c>
      <c r="AO10" s="9">
        <f t="shared" si="10"/>
        <v>0</v>
      </c>
      <c r="AP10" s="85">
        <f t="shared" si="11"/>
        <v>0</v>
      </c>
      <c r="AQ10" s="153"/>
      <c r="AR10" s="154"/>
      <c r="AS10" s="155"/>
      <c r="AT10" s="88" t="s">
        <v>22</v>
      </c>
      <c r="AU10" s="12"/>
      <c r="AV10" s="87"/>
      <c r="AW10" s="86">
        <f t="shared" si="12"/>
        <v>0</v>
      </c>
      <c r="AX10" s="9">
        <f t="shared" si="13"/>
        <v>1.5</v>
      </c>
      <c r="AY10" s="85">
        <f t="shared" si="14"/>
        <v>0</v>
      </c>
      <c r="AZ10" s="165"/>
      <c r="BA10" s="166"/>
      <c r="BB10" s="167"/>
      <c r="BC10" s="124"/>
      <c r="BD10" s="125"/>
      <c r="BE10" s="126"/>
      <c r="BF10" s="28"/>
      <c r="BG10" s="86">
        <f t="shared" si="15"/>
        <v>4</v>
      </c>
      <c r="BH10" s="9">
        <f t="shared" si="16"/>
        <v>0</v>
      </c>
      <c r="BI10" s="85">
        <f t="shared" si="17"/>
        <v>0</v>
      </c>
      <c r="BJ10" s="86">
        <f t="shared" si="18"/>
        <v>0</v>
      </c>
      <c r="BK10" s="9">
        <f t="shared" si="19"/>
        <v>1.5</v>
      </c>
      <c r="BL10" s="85">
        <f t="shared" si="20"/>
        <v>0</v>
      </c>
      <c r="BM10" s="86">
        <f t="shared" si="21"/>
        <v>0</v>
      </c>
      <c r="BN10" s="9">
        <f t="shared" si="22"/>
        <v>0</v>
      </c>
      <c r="BO10" s="85">
        <f t="shared" si="23"/>
        <v>0</v>
      </c>
      <c r="BP10" s="86">
        <f t="shared" si="24"/>
        <v>0</v>
      </c>
      <c r="BQ10" s="9">
        <f t="shared" si="25"/>
        <v>0</v>
      </c>
      <c r="BR10" s="85">
        <f t="shared" si="26"/>
        <v>0</v>
      </c>
      <c r="BS10" s="86">
        <f t="shared" si="27"/>
        <v>0</v>
      </c>
      <c r="BT10" s="9">
        <f t="shared" si="28"/>
        <v>1.5</v>
      </c>
      <c r="BU10" s="85">
        <f t="shared" si="29"/>
        <v>0</v>
      </c>
      <c r="BV10" s="28"/>
      <c r="BW10" s="10">
        <f t="shared" si="30"/>
        <v>4</v>
      </c>
      <c r="BX10" s="9">
        <f t="shared" si="31"/>
        <v>3</v>
      </c>
      <c r="BY10" s="8">
        <f t="shared" si="32"/>
        <v>0</v>
      </c>
      <c r="BZ10" s="10">
        <f t="shared" si="33"/>
        <v>16</v>
      </c>
      <c r="CA10" s="9">
        <f t="shared" si="34"/>
        <v>12</v>
      </c>
      <c r="CB10" s="8">
        <f t="shared" si="35"/>
        <v>7</v>
      </c>
      <c r="CC10" s="10">
        <f t="shared" si="36"/>
        <v>2</v>
      </c>
      <c r="CD10" s="9">
        <f t="shared" si="37"/>
        <v>0</v>
      </c>
      <c r="CE10" s="8">
        <f t="shared" si="38"/>
        <v>0</v>
      </c>
      <c r="CF10" s="54"/>
      <c r="CG10" s="53">
        <f t="shared" si="39"/>
        <v>2</v>
      </c>
      <c r="CH10" s="52">
        <f t="shared" si="40"/>
        <v>0</v>
      </c>
      <c r="CI10" s="51">
        <f t="shared" si="41"/>
        <v>0</v>
      </c>
      <c r="CJ10" s="47">
        <f>IF($G$9 = $CM$1,0,IF(+COUNTIF(J10,$CK$1) = 1,11-$G$9,0))</f>
        <v>4</v>
      </c>
      <c r="CK10" s="46">
        <f>IF($G$9 = $CM$1,$CN$1,IF(+COUNTIF(K10,$CK$1) = 1,11-$G$9,0))</f>
        <v>0</v>
      </c>
      <c r="CL10" s="45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1.5</v>
      </c>
      <c r="CO10" s="45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5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5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1.5</v>
      </c>
      <c r="CX10" s="45">
        <f>IF($AQ$9 = $CM$1,0,IF(+COUNTIF(AV10,$CK$1) = 1,11-$AQ$9,0))</f>
        <v>0</v>
      </c>
      <c r="CY10" s="50">
        <f t="shared" si="46"/>
        <v>4</v>
      </c>
      <c r="CZ10" s="49">
        <f>CK10+CN10+CQ10+CT10+CW10+(IF($CO$1=1,DN10,0))</f>
        <v>3</v>
      </c>
      <c r="DA10" s="48">
        <f t="shared" si="47"/>
        <v>0</v>
      </c>
      <c r="DB10" s="47">
        <f>SUM($CY$9:$CY$11)</f>
        <v>9</v>
      </c>
      <c r="DC10" s="46">
        <f>SUM($CZ$9:$CZ$11)</f>
        <v>5</v>
      </c>
      <c r="DD10" s="45">
        <f>SUM($DA$9:$DA$11)</f>
        <v>0</v>
      </c>
      <c r="DE10" s="45">
        <f t="shared" si="42"/>
        <v>7</v>
      </c>
      <c r="DF10" s="44">
        <f t="shared" si="43"/>
        <v>16</v>
      </c>
      <c r="DG10" s="43">
        <f t="shared" si="44"/>
        <v>12</v>
      </c>
      <c r="DH10" s="42">
        <f t="shared" si="45"/>
        <v>7</v>
      </c>
      <c r="DI10" s="145">
        <f>IF(DI9&gt;0,IF(G9&gt;=$CL$1,IF(G9&lt;=$CM$1,10-DI9,0),0),0)</f>
        <v>0</v>
      </c>
      <c r="DJ10" s="147">
        <f>IF(DJ9&gt;0,IF(P9&gt;=$CL$1,IF(P9&lt;=$CM$1,10-DJ9,0),0),0)</f>
        <v>8.5</v>
      </c>
      <c r="DK10" s="147">
        <f>IF(DK9&gt;0,IF(Y9&gt;=$CL$1,IF(Y9&lt;=$CM$1,10-DK9,0),0),0)</f>
        <v>0</v>
      </c>
      <c r="DL10" s="147">
        <f>IF(DL9&gt;0,IF(AH9&gt;=$CL$1,IF(AH9&lt;=$CM$1,10-DL9,0),0),0)</f>
        <v>0</v>
      </c>
      <c r="DM10" s="149">
        <f>IF(DM9&gt;0,IF(AQ9&gt;=$CL$1,IF(AQ9&lt;=$CM$1,10-DM9,0),0),0)</f>
        <v>8.5</v>
      </c>
      <c r="DN10" s="151">
        <f>SUM(DI10:DM11)</f>
        <v>17</v>
      </c>
      <c r="DO10" s="28"/>
      <c r="DP10" s="142"/>
      <c r="DQ10" s="143"/>
      <c r="DR10" s="143"/>
      <c r="DS10" s="142"/>
      <c r="DT10" s="143"/>
      <c r="DU10" s="144"/>
    </row>
    <row r="11" spans="1:125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84"/>
      <c r="K11" s="83"/>
      <c r="L11" s="82"/>
      <c r="M11" s="81">
        <f t="shared" si="0"/>
        <v>0</v>
      </c>
      <c r="N11" s="80">
        <f t="shared" si="1"/>
        <v>0</v>
      </c>
      <c r="O11" s="79">
        <f t="shared" si="2"/>
        <v>0</v>
      </c>
      <c r="P11" s="159"/>
      <c r="Q11" s="160"/>
      <c r="R11" s="161"/>
      <c r="S11" s="84"/>
      <c r="T11" s="83" t="s">
        <v>22</v>
      </c>
      <c r="U11" s="82"/>
      <c r="V11" s="81">
        <f t="shared" si="3"/>
        <v>0</v>
      </c>
      <c r="W11" s="80">
        <f t="shared" si="4"/>
        <v>0</v>
      </c>
      <c r="X11" s="79">
        <f t="shared" si="5"/>
        <v>0</v>
      </c>
      <c r="Y11" s="159"/>
      <c r="Z11" s="160"/>
      <c r="AA11" s="161"/>
      <c r="AB11" s="84"/>
      <c r="AC11" s="83"/>
      <c r="AD11" s="82"/>
      <c r="AE11" s="81">
        <f t="shared" si="6"/>
        <v>0</v>
      </c>
      <c r="AF11" s="80">
        <f t="shared" si="7"/>
        <v>0</v>
      </c>
      <c r="AG11" s="79">
        <f t="shared" si="8"/>
        <v>0</v>
      </c>
      <c r="AH11" s="159"/>
      <c r="AI11" s="160"/>
      <c r="AJ11" s="161"/>
      <c r="AK11" s="84" t="s">
        <v>22</v>
      </c>
      <c r="AL11" s="83"/>
      <c r="AM11" s="82"/>
      <c r="AN11" s="81">
        <f t="shared" si="9"/>
        <v>5</v>
      </c>
      <c r="AO11" s="80">
        <f t="shared" si="10"/>
        <v>0</v>
      </c>
      <c r="AP11" s="79">
        <f t="shared" si="11"/>
        <v>0</v>
      </c>
      <c r="AQ11" s="159"/>
      <c r="AR11" s="160"/>
      <c r="AS11" s="161"/>
      <c r="AT11" s="84"/>
      <c r="AU11" s="83"/>
      <c r="AV11" s="82"/>
      <c r="AW11" s="81">
        <f t="shared" si="12"/>
        <v>0</v>
      </c>
      <c r="AX11" s="80">
        <f t="shared" si="13"/>
        <v>0</v>
      </c>
      <c r="AY11" s="79">
        <f t="shared" si="14"/>
        <v>0</v>
      </c>
      <c r="AZ11" s="168"/>
      <c r="BA11" s="169"/>
      <c r="BB11" s="170"/>
      <c r="BC11" s="136"/>
      <c r="BD11" s="137"/>
      <c r="BE11" s="138"/>
      <c r="BF11" s="27"/>
      <c r="BG11" s="81">
        <f t="shared" si="15"/>
        <v>0</v>
      </c>
      <c r="BH11" s="80">
        <f t="shared" si="16"/>
        <v>0</v>
      </c>
      <c r="BI11" s="79">
        <f t="shared" si="17"/>
        <v>0</v>
      </c>
      <c r="BJ11" s="81">
        <f t="shared" si="18"/>
        <v>0</v>
      </c>
      <c r="BK11" s="80">
        <f t="shared" si="19"/>
        <v>0</v>
      </c>
      <c r="BL11" s="79">
        <f t="shared" si="20"/>
        <v>0</v>
      </c>
      <c r="BM11" s="81">
        <f t="shared" si="21"/>
        <v>0</v>
      </c>
      <c r="BN11" s="80">
        <f t="shared" si="22"/>
        <v>0</v>
      </c>
      <c r="BO11" s="79">
        <f t="shared" si="23"/>
        <v>0</v>
      </c>
      <c r="BP11" s="81">
        <f t="shared" si="24"/>
        <v>5</v>
      </c>
      <c r="BQ11" s="80">
        <f t="shared" si="25"/>
        <v>0</v>
      </c>
      <c r="BR11" s="79">
        <f t="shared" si="26"/>
        <v>0</v>
      </c>
      <c r="BS11" s="81">
        <f t="shared" si="27"/>
        <v>0</v>
      </c>
      <c r="BT11" s="80">
        <f t="shared" si="28"/>
        <v>0</v>
      </c>
      <c r="BU11" s="79">
        <f t="shared" si="29"/>
        <v>0</v>
      </c>
      <c r="BV11" s="27"/>
      <c r="BW11" s="4">
        <f t="shared" si="30"/>
        <v>5</v>
      </c>
      <c r="BX11" s="3">
        <f t="shared" si="31"/>
        <v>0</v>
      </c>
      <c r="BY11" s="2">
        <f t="shared" si="32"/>
        <v>0</v>
      </c>
      <c r="BZ11" s="4">
        <f t="shared" si="33"/>
        <v>14</v>
      </c>
      <c r="CA11" s="3">
        <f t="shared" si="34"/>
        <v>10</v>
      </c>
      <c r="CB11" s="2">
        <f t="shared" si="35"/>
        <v>5</v>
      </c>
      <c r="CC11" s="4">
        <f t="shared" si="36"/>
        <v>1</v>
      </c>
      <c r="CD11" s="3">
        <f t="shared" si="37"/>
        <v>1</v>
      </c>
      <c r="CE11" s="2">
        <f t="shared" si="38"/>
        <v>0</v>
      </c>
      <c r="CF11" s="41"/>
      <c r="CG11" s="40">
        <f t="shared" si="39"/>
        <v>1</v>
      </c>
      <c r="CH11" s="39">
        <f t="shared" si="40"/>
        <v>1</v>
      </c>
      <c r="CI11" s="38">
        <f t="shared" si="41"/>
        <v>0</v>
      </c>
      <c r="CJ11" s="34">
        <f>IF($G$9 = $CM$1,0,IF(+COUNTIF(J11,$CK$1) = 1,11-$G$9,0))</f>
        <v>0</v>
      </c>
      <c r="CK11" s="33">
        <f>IF($G$9 = $CM$1,0,IF(+COUNTIF(K11,$CK$1) = 1,11-$G$9,0))</f>
        <v>0</v>
      </c>
      <c r="CL11" s="32">
        <f>IF($G$9 = $CM$1,0,IF(+COUNTIF(L11,$CK$1) = 1,11-$G$9,0))</f>
        <v>0</v>
      </c>
      <c r="CM11" s="34">
        <f>IF($P$9 = $CM$1,0,IF(+COUNTIF(S11,$CK$1) = 1,11-$P$9,0))</f>
        <v>0</v>
      </c>
      <c r="CN11" s="33">
        <f>IF($P$9 = $CM$1,0,IF(+COUNTIF(T11,$CK$1) = 1,11-$P$9,0))</f>
        <v>0</v>
      </c>
      <c r="CO11" s="32">
        <f>IF($P$9 = $CM$1,0,IF(+COUNTIF(U11,$CK$1) = 1,11-$P$9,0))</f>
        <v>0</v>
      </c>
      <c r="CP11" s="34">
        <f>IF($Y$9 = $CM$1,0,IF(+COUNTIF(AB11,$CK$1) = 1,11-$Y$9,0))</f>
        <v>0</v>
      </c>
      <c r="CQ11" s="33">
        <f>IF($Y$9 = $CM$1,0,IF(+COUNTIF(AC11,$CK$1) = 1,11-$Y$9,0))</f>
        <v>0</v>
      </c>
      <c r="CR11" s="32">
        <f>IF($Y$9 = $CM$1,0,IF(+COUNTIF(AD11,$CK$1) = 1,11-$Y$9,0))</f>
        <v>0</v>
      </c>
      <c r="CS11" s="34">
        <f>IF($AH$9 = $CM$1,0,IF(+COUNTIF(AK11,$CK$1) = 1,11-$AH$9,0))</f>
        <v>5</v>
      </c>
      <c r="CT11" s="33">
        <f>IF($AH$9 = $CM$1,0,IF(+COUNTIF(AL11,$CK$1) = 1,11-$AH$9,0))</f>
        <v>0</v>
      </c>
      <c r="CU11" s="32">
        <f>IF($AH$9 = $CM$1,0,IF(+COUNTIF(AM11,$CK$1) = 1,11-$AH$9,0))</f>
        <v>0</v>
      </c>
      <c r="CV11" s="34">
        <f>IF($AQ$9 = $CM$1,0,IF(+COUNTIF(AT11,$CK$1) = 1,11-$AQ$9,0))</f>
        <v>0</v>
      </c>
      <c r="CW11" s="33">
        <f>IF($AQ$9 = $CM$1,0,IF(+COUNTIF(AU11,$CK$1) = 1,11-$AQ$9,0))</f>
        <v>0</v>
      </c>
      <c r="CX11" s="32">
        <f>IF($AQ$9 = $CM$1,0,IF(+COUNTIF(AV11,$CK$1) = 1,11-$AQ$9,0))</f>
        <v>0</v>
      </c>
      <c r="CY11" s="37">
        <f t="shared" si="46"/>
        <v>5</v>
      </c>
      <c r="CZ11" s="36">
        <f>CK11+CN11+CQ11+CT11+CW11</f>
        <v>0</v>
      </c>
      <c r="DA11" s="35">
        <f t="shared" si="47"/>
        <v>0</v>
      </c>
      <c r="DB11" s="34">
        <f>SUM($CY$9:$CY$11)</f>
        <v>9</v>
      </c>
      <c r="DC11" s="33">
        <f>SUM($CZ$9:$CZ$11)</f>
        <v>5</v>
      </c>
      <c r="DD11" s="32">
        <f>SUM($DA$9:$DA$11)</f>
        <v>0</v>
      </c>
      <c r="DE11" s="32">
        <f t="shared" si="42"/>
        <v>5</v>
      </c>
      <c r="DF11" s="31">
        <f t="shared" si="43"/>
        <v>14</v>
      </c>
      <c r="DG11" s="30">
        <f t="shared" si="44"/>
        <v>10</v>
      </c>
      <c r="DH11" s="29">
        <f t="shared" si="45"/>
        <v>5</v>
      </c>
      <c r="DI11" s="146"/>
      <c r="DJ11" s="148"/>
      <c r="DK11" s="148"/>
      <c r="DL11" s="148"/>
      <c r="DM11" s="150"/>
      <c r="DN11" s="152"/>
      <c r="DO11" s="27"/>
      <c r="DP11" s="142"/>
      <c r="DQ11" s="143"/>
      <c r="DR11" s="143"/>
      <c r="DS11" s="142"/>
      <c r="DT11" s="143"/>
      <c r="DU11" s="144"/>
    </row>
    <row r="12" spans="1:125" ht="10" customHeight="1" thickTop="1" x14ac:dyDescent="0.2">
      <c r="A12" s="153">
        <v>1</v>
      </c>
      <c r="B12" s="154"/>
      <c r="C12" s="155"/>
      <c r="D12" s="156">
        <v>3</v>
      </c>
      <c r="E12" s="157"/>
      <c r="F12" s="158"/>
      <c r="G12" s="156">
        <v>9</v>
      </c>
      <c r="H12" s="157"/>
      <c r="I12" s="158"/>
      <c r="J12" s="94"/>
      <c r="K12" s="93"/>
      <c r="L12" s="92"/>
      <c r="M12" s="91">
        <f t="shared" si="0"/>
        <v>0</v>
      </c>
      <c r="N12" s="90">
        <f t="shared" si="1"/>
        <v>0</v>
      </c>
      <c r="O12" s="89">
        <f t="shared" si="2"/>
        <v>0</v>
      </c>
      <c r="P12" s="156">
        <v>7</v>
      </c>
      <c r="Q12" s="157"/>
      <c r="R12" s="158"/>
      <c r="S12" s="94"/>
      <c r="T12" s="93"/>
      <c r="U12" s="92"/>
      <c r="V12" s="91">
        <f t="shared" si="3"/>
        <v>0</v>
      </c>
      <c r="W12" s="90">
        <f t="shared" si="4"/>
        <v>0</v>
      </c>
      <c r="X12" s="89">
        <f t="shared" si="5"/>
        <v>0</v>
      </c>
      <c r="Y12" s="156">
        <v>9</v>
      </c>
      <c r="Z12" s="157"/>
      <c r="AA12" s="158"/>
      <c r="AB12" s="94"/>
      <c r="AC12" s="93" t="s">
        <v>22</v>
      </c>
      <c r="AD12" s="92"/>
      <c r="AE12" s="91">
        <f t="shared" si="6"/>
        <v>0</v>
      </c>
      <c r="AF12" s="90">
        <f t="shared" si="7"/>
        <v>2</v>
      </c>
      <c r="AG12" s="89">
        <f t="shared" si="8"/>
        <v>0</v>
      </c>
      <c r="AH12" s="156">
        <v>8</v>
      </c>
      <c r="AI12" s="157"/>
      <c r="AJ12" s="158"/>
      <c r="AK12" s="94"/>
      <c r="AL12" s="93"/>
      <c r="AM12" s="92"/>
      <c r="AN12" s="91">
        <f t="shared" si="9"/>
        <v>0</v>
      </c>
      <c r="AO12" s="90">
        <f t="shared" si="10"/>
        <v>0</v>
      </c>
      <c r="AP12" s="89">
        <f t="shared" si="11"/>
        <v>0</v>
      </c>
      <c r="AQ12" s="156">
        <v>7</v>
      </c>
      <c r="AR12" s="157"/>
      <c r="AS12" s="158"/>
      <c r="AT12" s="94"/>
      <c r="AU12" s="93"/>
      <c r="AV12" s="92"/>
      <c r="AW12" s="91">
        <f t="shared" si="12"/>
        <v>0</v>
      </c>
      <c r="AX12" s="90">
        <f t="shared" si="13"/>
        <v>0</v>
      </c>
      <c r="AY12" s="89">
        <f t="shared" si="14"/>
        <v>0</v>
      </c>
      <c r="AZ12" s="162">
        <f>G12+P12+Y12+AH12+AQ12</f>
        <v>40</v>
      </c>
      <c r="BA12" s="163"/>
      <c r="BB12" s="164"/>
      <c r="BC12" s="121">
        <f>AZ12+AZ15</f>
        <v>74</v>
      </c>
      <c r="BD12" s="122"/>
      <c r="BE12" s="123"/>
      <c r="BF12" s="71"/>
      <c r="BG12" s="91">
        <f t="shared" si="15"/>
        <v>0</v>
      </c>
      <c r="BH12" s="90">
        <f t="shared" si="16"/>
        <v>0</v>
      </c>
      <c r="BI12" s="89">
        <f t="shared" si="17"/>
        <v>0</v>
      </c>
      <c r="BJ12" s="91">
        <f t="shared" si="18"/>
        <v>0</v>
      </c>
      <c r="BK12" s="90">
        <f t="shared" si="19"/>
        <v>0</v>
      </c>
      <c r="BL12" s="89">
        <f t="shared" si="20"/>
        <v>0</v>
      </c>
      <c r="BM12" s="91">
        <f t="shared" si="21"/>
        <v>0</v>
      </c>
      <c r="BN12" s="90">
        <f t="shared" si="22"/>
        <v>2</v>
      </c>
      <c r="BO12" s="89">
        <f t="shared" si="23"/>
        <v>0</v>
      </c>
      <c r="BP12" s="91">
        <f t="shared" si="24"/>
        <v>0</v>
      </c>
      <c r="BQ12" s="90">
        <f t="shared" si="25"/>
        <v>0</v>
      </c>
      <c r="BR12" s="89">
        <f t="shared" si="26"/>
        <v>0</v>
      </c>
      <c r="BS12" s="91">
        <f t="shared" si="27"/>
        <v>0</v>
      </c>
      <c r="BT12" s="90">
        <f t="shared" si="28"/>
        <v>0</v>
      </c>
      <c r="BU12" s="89">
        <f t="shared" si="29"/>
        <v>0</v>
      </c>
      <c r="BV12" s="71"/>
      <c r="BW12" s="10">
        <f t="shared" si="30"/>
        <v>0</v>
      </c>
      <c r="BX12" s="15">
        <f t="shared" si="31"/>
        <v>2</v>
      </c>
      <c r="BY12" s="14">
        <f t="shared" si="32"/>
        <v>0</v>
      </c>
      <c r="BZ12" s="16">
        <f t="shared" si="33"/>
        <v>13</v>
      </c>
      <c r="CA12" s="15">
        <f t="shared" si="34"/>
        <v>4</v>
      </c>
      <c r="CB12" s="14">
        <f t="shared" si="35"/>
        <v>4</v>
      </c>
      <c r="CC12" s="16">
        <f t="shared" si="36"/>
        <v>0</v>
      </c>
      <c r="CD12" s="15">
        <f t="shared" si="37"/>
        <v>1</v>
      </c>
      <c r="CE12" s="14">
        <f t="shared" si="38"/>
        <v>0</v>
      </c>
      <c r="CF12" s="70"/>
      <c r="CG12" s="69">
        <f t="shared" si="39"/>
        <v>0</v>
      </c>
      <c r="CH12" s="68">
        <f t="shared" si="40"/>
        <v>1</v>
      </c>
      <c r="CI12" s="67">
        <f t="shared" si="41"/>
        <v>0</v>
      </c>
      <c r="CJ12" s="66">
        <f>IF($G$12 = $CM$1,0,IF(+COUNTIF(J12,$CK$1) = 1,11-$G$12,0))</f>
        <v>0</v>
      </c>
      <c r="CK12" s="63">
        <f>IF($G$12 = $CM$1,0,IF(+COUNTIF(K12,$CK$1) = 1,11-$G$12,0))</f>
        <v>0</v>
      </c>
      <c r="CL12" s="62">
        <f>IF($G$12 = $CM$1,0,IF(+COUNTIF(L12,$CK$1) = 1,11-$G$12,0))</f>
        <v>0</v>
      </c>
      <c r="CM12" s="47">
        <f>IF($P$12 = $CM$1,0,IF(+COUNTIF(S12,$CK$1) = 1,11-$P$12,0))</f>
        <v>0</v>
      </c>
      <c r="CN12" s="63">
        <f>IF($P$12 = $CM$1,0,IF(+COUNTIF(T12,$CK$1) = 1,11-$P$12,0))</f>
        <v>0</v>
      </c>
      <c r="CO12" s="62">
        <f>IF($P$12 = $CM$1,0,IF(+COUNTIF(U12,$CK$1) = 1,11-$P$12,0))</f>
        <v>0</v>
      </c>
      <c r="CP12" s="47">
        <f>IF($Y$12 = $CM$1,0,IF(+COUNTIF(AB12,$CK$1) = 1,11-$Y$12,0))</f>
        <v>0</v>
      </c>
      <c r="CQ12" s="63">
        <f>IF($Y$12 = $CM$1,0,IF(+COUNTIF(AC12,$CK$1) = 1,11-$Y$12,0))</f>
        <v>2</v>
      </c>
      <c r="CR12" s="62">
        <f>IF($Y$12 = $CM$1,0,IF(+COUNTIF(AD12,$CK$1) = 1,11-$Y$12,0))</f>
        <v>0</v>
      </c>
      <c r="CS12" s="47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0</v>
      </c>
      <c r="CV12" s="47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0">
        <f t="shared" si="46"/>
        <v>0</v>
      </c>
      <c r="CZ12" s="65">
        <f>CK12+CN12+CQ12+CT12+CW12</f>
        <v>2</v>
      </c>
      <c r="DA12" s="64">
        <f t="shared" si="47"/>
        <v>0</v>
      </c>
      <c r="DB12" s="47">
        <f>SUM($CY$12:$CY$14)</f>
        <v>11</v>
      </c>
      <c r="DC12" s="63">
        <f>SUM($CZ$12:$CZ$14)</f>
        <v>2</v>
      </c>
      <c r="DD12" s="62">
        <f>SUM($DA$12:$DA$14)</f>
        <v>2</v>
      </c>
      <c r="DE12" s="62">
        <f t="shared" si="42"/>
        <v>2</v>
      </c>
      <c r="DF12" s="44">
        <f t="shared" si="43"/>
        <v>13</v>
      </c>
      <c r="DG12" s="61">
        <f t="shared" si="44"/>
        <v>4</v>
      </c>
      <c r="DH12" s="60">
        <f t="shared" si="45"/>
        <v>4</v>
      </c>
      <c r="DI12" s="59">
        <f>SUM(CJ12:CL14)</f>
        <v>2</v>
      </c>
      <c r="DJ12" s="58">
        <f>SUM(CM12:CO14)</f>
        <v>4</v>
      </c>
      <c r="DK12" s="58">
        <f>SUM(CP12:CR14)</f>
        <v>2</v>
      </c>
      <c r="DL12" s="57">
        <f>SUM(CS12:CU14)</f>
        <v>3</v>
      </c>
      <c r="DM12" s="56">
        <f>SUM(CV12:CX14)</f>
        <v>4</v>
      </c>
      <c r="DN12" s="55">
        <f>SUM(DI12:DM12)</f>
        <v>15</v>
      </c>
      <c r="DO12" s="71"/>
      <c r="DP12" s="139">
        <v>150</v>
      </c>
      <c r="DQ12" s="140"/>
      <c r="DR12" s="140"/>
      <c r="DS12" s="139">
        <f>DP12/5</f>
        <v>30</v>
      </c>
      <c r="DT12" s="140"/>
      <c r="DU12" s="141"/>
    </row>
    <row r="13" spans="1:125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88"/>
      <c r="K13" s="12"/>
      <c r="L13" s="87" t="s">
        <v>22</v>
      </c>
      <c r="M13" s="86">
        <f t="shared" si="0"/>
        <v>0</v>
      </c>
      <c r="N13" s="9">
        <f t="shared" si="1"/>
        <v>0</v>
      </c>
      <c r="O13" s="85">
        <f t="shared" si="2"/>
        <v>2</v>
      </c>
      <c r="P13" s="153"/>
      <c r="Q13" s="154"/>
      <c r="R13" s="155"/>
      <c r="S13" s="88"/>
      <c r="T13" s="12"/>
      <c r="U13" s="87"/>
      <c r="V13" s="86">
        <f t="shared" si="3"/>
        <v>0</v>
      </c>
      <c r="W13" s="9">
        <f t="shared" si="4"/>
        <v>0</v>
      </c>
      <c r="X13" s="85">
        <f t="shared" si="5"/>
        <v>0</v>
      </c>
      <c r="Y13" s="153"/>
      <c r="Z13" s="154"/>
      <c r="AA13" s="155"/>
      <c r="AB13" s="88"/>
      <c r="AC13" s="12"/>
      <c r="AD13" s="87"/>
      <c r="AE13" s="86">
        <f t="shared" si="6"/>
        <v>0</v>
      </c>
      <c r="AF13" s="9">
        <f t="shared" si="7"/>
        <v>0</v>
      </c>
      <c r="AG13" s="85">
        <f t="shared" si="8"/>
        <v>0</v>
      </c>
      <c r="AH13" s="153"/>
      <c r="AI13" s="154"/>
      <c r="AJ13" s="155"/>
      <c r="AK13" s="88" t="s">
        <v>22</v>
      </c>
      <c r="AL13" s="12"/>
      <c r="AM13" s="87"/>
      <c r="AN13" s="86">
        <f t="shared" si="9"/>
        <v>3</v>
      </c>
      <c r="AO13" s="9">
        <f t="shared" si="10"/>
        <v>0</v>
      </c>
      <c r="AP13" s="85">
        <f t="shared" si="11"/>
        <v>0</v>
      </c>
      <c r="AQ13" s="153"/>
      <c r="AR13" s="154"/>
      <c r="AS13" s="155"/>
      <c r="AT13" s="88" t="s">
        <v>22</v>
      </c>
      <c r="AU13" s="12"/>
      <c r="AV13" s="87"/>
      <c r="AW13" s="86">
        <f t="shared" si="12"/>
        <v>4</v>
      </c>
      <c r="AX13" s="9">
        <f t="shared" si="13"/>
        <v>0</v>
      </c>
      <c r="AY13" s="85">
        <f t="shared" si="14"/>
        <v>0</v>
      </c>
      <c r="AZ13" s="165"/>
      <c r="BA13" s="166"/>
      <c r="BB13" s="167"/>
      <c r="BC13" s="124"/>
      <c r="BD13" s="125"/>
      <c r="BE13" s="126"/>
      <c r="BF13" s="28"/>
      <c r="BG13" s="86">
        <f t="shared" si="15"/>
        <v>0</v>
      </c>
      <c r="BH13" s="9">
        <f t="shared" si="16"/>
        <v>0</v>
      </c>
      <c r="BI13" s="85">
        <f t="shared" si="17"/>
        <v>2</v>
      </c>
      <c r="BJ13" s="86">
        <f t="shared" si="18"/>
        <v>0</v>
      </c>
      <c r="BK13" s="9">
        <f t="shared" si="19"/>
        <v>0</v>
      </c>
      <c r="BL13" s="85">
        <f t="shared" si="20"/>
        <v>0</v>
      </c>
      <c r="BM13" s="86">
        <f t="shared" si="21"/>
        <v>0</v>
      </c>
      <c r="BN13" s="9">
        <f t="shared" si="22"/>
        <v>0</v>
      </c>
      <c r="BO13" s="85">
        <f t="shared" si="23"/>
        <v>0</v>
      </c>
      <c r="BP13" s="86">
        <f t="shared" si="24"/>
        <v>3</v>
      </c>
      <c r="BQ13" s="9">
        <f t="shared" si="25"/>
        <v>0</v>
      </c>
      <c r="BR13" s="85">
        <f t="shared" si="26"/>
        <v>0</v>
      </c>
      <c r="BS13" s="86">
        <f t="shared" si="27"/>
        <v>4</v>
      </c>
      <c r="BT13" s="9">
        <f t="shared" si="28"/>
        <v>0</v>
      </c>
      <c r="BU13" s="85">
        <f t="shared" si="29"/>
        <v>0</v>
      </c>
      <c r="BV13" s="28"/>
      <c r="BW13" s="10">
        <f t="shared" si="30"/>
        <v>7</v>
      </c>
      <c r="BX13" s="9">
        <f t="shared" si="31"/>
        <v>0</v>
      </c>
      <c r="BY13" s="8">
        <f t="shared" si="32"/>
        <v>2</v>
      </c>
      <c r="BZ13" s="10">
        <f t="shared" si="33"/>
        <v>20</v>
      </c>
      <c r="CA13" s="9">
        <f t="shared" si="34"/>
        <v>11</v>
      </c>
      <c r="CB13" s="8">
        <f t="shared" si="35"/>
        <v>11</v>
      </c>
      <c r="CC13" s="10">
        <f t="shared" si="36"/>
        <v>2</v>
      </c>
      <c r="CD13" s="9">
        <f t="shared" si="37"/>
        <v>0</v>
      </c>
      <c r="CE13" s="8">
        <f t="shared" si="38"/>
        <v>1</v>
      </c>
      <c r="CF13" s="54"/>
      <c r="CG13" s="53">
        <f t="shared" si="39"/>
        <v>2</v>
      </c>
      <c r="CH13" s="52">
        <f t="shared" si="40"/>
        <v>0</v>
      </c>
      <c r="CI13" s="51">
        <f t="shared" si="41"/>
        <v>1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5">
        <f>IF($G$12 = $CM$1,0,IF(+COUNTIF(L13,$CK$1) = 1,11-$G$12,0))</f>
        <v>2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5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5">
        <f>IF($Y$12 = $CM$1,0,IF(+COUNTIF(AD13,$CK$1) = 1,11-$Y$12,0))</f>
        <v>0</v>
      </c>
      <c r="CS13" s="47">
        <f>IF($AH$12 = $CM$1,0,IF(+COUNTIF(AK13,$CK$1) = 1,11-$AH$12,0))</f>
        <v>3</v>
      </c>
      <c r="CT13" s="46">
        <f>IF($AH$12 = $CM$1,$CN$1,IF(+COUNTIF(AL13,$CK$1) = 1,11-$AH$12,0))</f>
        <v>0</v>
      </c>
      <c r="CU13" s="45">
        <f>IF($AH$12 = $CM$1,0,IF(+COUNTIF(AM13,$CK$1) = 1,11-$AH$12,0))</f>
        <v>0</v>
      </c>
      <c r="CV13" s="47">
        <f>IF($AQ$12 = $CM$1,0,IF(+COUNTIF(AT13,$CK$1) = 1,11-$AQ$12,0))</f>
        <v>4</v>
      </c>
      <c r="CW13" s="46">
        <f>IF($AQ$12 = $CM$1,$CN$1,IF(+COUNTIF(AU13,$CK$1) = 1,11-$AQ$12,0))</f>
        <v>0</v>
      </c>
      <c r="CX13" s="45">
        <f>IF($AQ$12 = $CM$1,0,IF(+COUNTIF(AV13,$CK$1) = 1,11-$AQ$12,0))</f>
        <v>0</v>
      </c>
      <c r="CY13" s="50">
        <f t="shared" si="46"/>
        <v>7</v>
      </c>
      <c r="CZ13" s="49">
        <f>CK13+CN13+CQ13+CT13+CW13+(IF($CO$1=1,DN13,0))</f>
        <v>0</v>
      </c>
      <c r="DA13" s="48">
        <f t="shared" si="47"/>
        <v>2</v>
      </c>
      <c r="DB13" s="47">
        <f>SUM($CY$12:$CY$14)</f>
        <v>11</v>
      </c>
      <c r="DC13" s="46">
        <f>SUM($CZ$12:$CZ$14)</f>
        <v>2</v>
      </c>
      <c r="DD13" s="45">
        <f>SUM($DA$12:$DA$14)</f>
        <v>2</v>
      </c>
      <c r="DE13" s="45">
        <f t="shared" si="42"/>
        <v>9</v>
      </c>
      <c r="DF13" s="44">
        <f t="shared" si="43"/>
        <v>20</v>
      </c>
      <c r="DG13" s="43">
        <f t="shared" si="44"/>
        <v>11</v>
      </c>
      <c r="DH13" s="42">
        <f t="shared" si="45"/>
        <v>11</v>
      </c>
      <c r="DI13" s="145">
        <f>IF(DI12&gt;0,IF(G12&gt;=$CL$1,IF(G12&lt;=$CM$1,10-DI12,0),0),0)</f>
        <v>0</v>
      </c>
      <c r="DJ13" s="147">
        <f>IF(DJ12&gt;0,IF(P12&gt;=$CL$1,IF(P12&lt;=$CM$1,10-DJ12,0),0),0)</f>
        <v>0</v>
      </c>
      <c r="DK13" s="147">
        <f>IF(DK12&gt;0,IF(Y12&gt;=$CL$1,IF(Y12&lt;=$CM$1,10-DK12,0),0),0)</f>
        <v>0</v>
      </c>
      <c r="DL13" s="147">
        <f>IF(DL12&gt;0,IF(AH12&gt;=$CL$1,IF(AH12&lt;=$CM$1,10-DL12,0),0),0)</f>
        <v>0</v>
      </c>
      <c r="DM13" s="149">
        <f>IF(DM12&gt;0,IF(AQ12&gt;=$CL$1,IF(AQ12&lt;=$CM$1,10-DM12,0),0),0)</f>
        <v>0</v>
      </c>
      <c r="DN13" s="151">
        <f>SUM(DI13:DM14)</f>
        <v>0</v>
      </c>
      <c r="DO13" s="28"/>
      <c r="DP13" s="142"/>
      <c r="DQ13" s="143"/>
      <c r="DR13" s="143"/>
      <c r="DS13" s="142"/>
      <c r="DT13" s="143"/>
      <c r="DU13" s="144"/>
    </row>
    <row r="14" spans="1:125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84"/>
      <c r="K14" s="83"/>
      <c r="L14" s="82"/>
      <c r="M14" s="81">
        <f t="shared" si="0"/>
        <v>0</v>
      </c>
      <c r="N14" s="80">
        <f t="shared" si="1"/>
        <v>0</v>
      </c>
      <c r="O14" s="79">
        <f t="shared" si="2"/>
        <v>0</v>
      </c>
      <c r="P14" s="159"/>
      <c r="Q14" s="160"/>
      <c r="R14" s="161"/>
      <c r="S14" s="84" t="s">
        <v>22</v>
      </c>
      <c r="T14" s="83"/>
      <c r="U14" s="82"/>
      <c r="V14" s="81">
        <f t="shared" si="3"/>
        <v>4</v>
      </c>
      <c r="W14" s="80">
        <f t="shared" si="4"/>
        <v>0</v>
      </c>
      <c r="X14" s="79">
        <f t="shared" si="5"/>
        <v>0</v>
      </c>
      <c r="Y14" s="159"/>
      <c r="Z14" s="160"/>
      <c r="AA14" s="161"/>
      <c r="AB14" s="84"/>
      <c r="AC14" s="83"/>
      <c r="AD14" s="82"/>
      <c r="AE14" s="81">
        <f t="shared" si="6"/>
        <v>0</v>
      </c>
      <c r="AF14" s="80">
        <f t="shared" si="7"/>
        <v>0</v>
      </c>
      <c r="AG14" s="79">
        <f t="shared" si="8"/>
        <v>0</v>
      </c>
      <c r="AH14" s="159"/>
      <c r="AI14" s="160"/>
      <c r="AJ14" s="161"/>
      <c r="AK14" s="84"/>
      <c r="AL14" s="83"/>
      <c r="AM14" s="82"/>
      <c r="AN14" s="81">
        <f t="shared" si="9"/>
        <v>0</v>
      </c>
      <c r="AO14" s="80">
        <f t="shared" si="10"/>
        <v>0</v>
      </c>
      <c r="AP14" s="79">
        <f t="shared" si="11"/>
        <v>0</v>
      </c>
      <c r="AQ14" s="159"/>
      <c r="AR14" s="160"/>
      <c r="AS14" s="161"/>
      <c r="AT14" s="84"/>
      <c r="AU14" s="83"/>
      <c r="AV14" s="82"/>
      <c r="AW14" s="81">
        <f t="shared" si="12"/>
        <v>0</v>
      </c>
      <c r="AX14" s="80">
        <f t="shared" si="13"/>
        <v>0</v>
      </c>
      <c r="AY14" s="79">
        <f t="shared" si="14"/>
        <v>0</v>
      </c>
      <c r="AZ14" s="168"/>
      <c r="BA14" s="169"/>
      <c r="BB14" s="170"/>
      <c r="BC14" s="124"/>
      <c r="BD14" s="125"/>
      <c r="BE14" s="126"/>
      <c r="BF14" s="28"/>
      <c r="BG14" s="81">
        <f t="shared" si="15"/>
        <v>0</v>
      </c>
      <c r="BH14" s="80">
        <f t="shared" si="16"/>
        <v>0</v>
      </c>
      <c r="BI14" s="79">
        <f t="shared" si="17"/>
        <v>0</v>
      </c>
      <c r="BJ14" s="81">
        <f t="shared" si="18"/>
        <v>4</v>
      </c>
      <c r="BK14" s="80">
        <f t="shared" si="19"/>
        <v>0</v>
      </c>
      <c r="BL14" s="79">
        <f t="shared" si="20"/>
        <v>0</v>
      </c>
      <c r="BM14" s="81">
        <f t="shared" si="21"/>
        <v>0</v>
      </c>
      <c r="BN14" s="80">
        <f t="shared" si="22"/>
        <v>0</v>
      </c>
      <c r="BO14" s="79">
        <f t="shared" si="23"/>
        <v>0</v>
      </c>
      <c r="BP14" s="81">
        <f t="shared" si="24"/>
        <v>0</v>
      </c>
      <c r="BQ14" s="80">
        <f t="shared" si="25"/>
        <v>0</v>
      </c>
      <c r="BR14" s="79">
        <f t="shared" si="26"/>
        <v>0</v>
      </c>
      <c r="BS14" s="81">
        <f t="shared" si="27"/>
        <v>0</v>
      </c>
      <c r="BT14" s="80">
        <f t="shared" si="28"/>
        <v>0</v>
      </c>
      <c r="BU14" s="79">
        <f t="shared" si="29"/>
        <v>0</v>
      </c>
      <c r="BV14" s="28"/>
      <c r="BW14" s="4">
        <f t="shared" si="30"/>
        <v>4</v>
      </c>
      <c r="BX14" s="3">
        <f t="shared" si="31"/>
        <v>0</v>
      </c>
      <c r="BY14" s="2">
        <f t="shared" si="32"/>
        <v>0</v>
      </c>
      <c r="BZ14" s="4">
        <f t="shared" si="33"/>
        <v>15</v>
      </c>
      <c r="CA14" s="3">
        <f t="shared" si="34"/>
        <v>6</v>
      </c>
      <c r="CB14" s="2">
        <f t="shared" si="35"/>
        <v>6</v>
      </c>
      <c r="CC14" s="4">
        <f t="shared" si="36"/>
        <v>1</v>
      </c>
      <c r="CD14" s="3">
        <f t="shared" si="37"/>
        <v>0</v>
      </c>
      <c r="CE14" s="2">
        <f t="shared" si="38"/>
        <v>0</v>
      </c>
      <c r="CF14" s="41"/>
      <c r="CG14" s="40">
        <f t="shared" si="39"/>
        <v>1</v>
      </c>
      <c r="CH14" s="39">
        <f t="shared" si="40"/>
        <v>0</v>
      </c>
      <c r="CI14" s="38">
        <f t="shared" si="41"/>
        <v>0</v>
      </c>
      <c r="CJ14" s="34">
        <f>IF($G$12 = $CM$1,0,IF(+COUNTIF(J14,$CK$1) = 1,11-$G$12,0))</f>
        <v>0</v>
      </c>
      <c r="CK14" s="33">
        <f>IF($G$12 = $CM$1,0,IF(+COUNTIF(K14,$CK$1) = 1,11-$G$12,0))</f>
        <v>0</v>
      </c>
      <c r="CL14" s="32">
        <f>IF($G$12 = $CM$1,0,IF(+COUNTIF(L14,$CK$1) = 1,11-$G$12,0))</f>
        <v>0</v>
      </c>
      <c r="CM14" s="34">
        <f>IF($P$12 = $CM$1,0,IF(+COUNTIF(S14,$CK$1) = 1,11-$P$12,0))</f>
        <v>4</v>
      </c>
      <c r="CN14" s="33">
        <f>IF($P$12 = $CM$1,0,IF(+COUNTIF(T14,$CK$1) = 1,11-$P$12,0))</f>
        <v>0</v>
      </c>
      <c r="CO14" s="32">
        <f>IF($P$12 = $CM$1,0,IF(+COUNTIF(U14,$CK$1) = 1,11-$P$12,0))</f>
        <v>0</v>
      </c>
      <c r="CP14" s="34">
        <f>IF($Y$12 = $CM$1,0,IF(+COUNTIF(AB14,$CK$1) = 1,11-$Y$12,0))</f>
        <v>0</v>
      </c>
      <c r="CQ14" s="33">
        <f>IF($Y$12 = $CM$1,0,IF(+COUNTIF(AC14,$CK$1) = 1,11-$Y$12,0))</f>
        <v>0</v>
      </c>
      <c r="CR14" s="32">
        <f>IF($Y$12 = $CM$1,0,IF(+COUNTIF(AD14,$CK$1) = 1,11-$Y$12,0))</f>
        <v>0</v>
      </c>
      <c r="CS14" s="34">
        <f>IF($AH$12 = $CM$1,0,IF(+COUNTIF(AK14,$CK$1) = 1,11-$AH$12,0))</f>
        <v>0</v>
      </c>
      <c r="CT14" s="33">
        <f>IF($AH$12 = $CM$1,0,IF(+COUNTIF(AL14,$CK$1) = 1,11-$AH$12,0))</f>
        <v>0</v>
      </c>
      <c r="CU14" s="32">
        <f>IF($AH$12 = $CM$1,0,IF(+COUNTIF(AM14,$CK$1) = 1,11-$AH$12,0))</f>
        <v>0</v>
      </c>
      <c r="CV14" s="34">
        <f>IF($AQ$12 = $CM$1,0,IF(+COUNTIF(AT14,$CK$1) = 1,11-$AQ$12,0))</f>
        <v>0</v>
      </c>
      <c r="CW14" s="33">
        <f>IF($AQ$12 = $CM$1,0,IF(+COUNTIF(AU14,$CK$1) = 1,11-$AQ$12,0))</f>
        <v>0</v>
      </c>
      <c r="CX14" s="32">
        <f>IF($AQ$12 = $CM$1,0,IF(+COUNTIF(AV14,$CK$1) = 1,11-$AQ$12,0))</f>
        <v>0</v>
      </c>
      <c r="CY14" s="37">
        <f t="shared" si="46"/>
        <v>4</v>
      </c>
      <c r="CZ14" s="36">
        <f>CK14+CN14+CQ14+CT14+CW14</f>
        <v>0</v>
      </c>
      <c r="DA14" s="35">
        <f t="shared" si="47"/>
        <v>0</v>
      </c>
      <c r="DB14" s="34">
        <f>SUM($CY$12:$CY$14)</f>
        <v>11</v>
      </c>
      <c r="DC14" s="33">
        <f>SUM($CZ$12:$CZ$14)</f>
        <v>2</v>
      </c>
      <c r="DD14" s="32">
        <f>SUM($DA$12:$DA$14)</f>
        <v>2</v>
      </c>
      <c r="DE14" s="32">
        <f t="shared" si="42"/>
        <v>4</v>
      </c>
      <c r="DF14" s="31">
        <f t="shared" si="43"/>
        <v>15</v>
      </c>
      <c r="DG14" s="30">
        <f t="shared" si="44"/>
        <v>6</v>
      </c>
      <c r="DH14" s="29">
        <f t="shared" si="45"/>
        <v>6</v>
      </c>
      <c r="DI14" s="146"/>
      <c r="DJ14" s="148"/>
      <c r="DK14" s="148"/>
      <c r="DL14" s="148"/>
      <c r="DM14" s="150"/>
      <c r="DN14" s="152"/>
      <c r="DO14" s="28"/>
      <c r="DP14" s="142"/>
      <c r="DQ14" s="143"/>
      <c r="DR14" s="143"/>
      <c r="DS14" s="142"/>
      <c r="DT14" s="143"/>
      <c r="DU14" s="144"/>
    </row>
    <row r="15" spans="1:125" ht="10" customHeight="1" thickTop="1" x14ac:dyDescent="0.2">
      <c r="A15" s="153">
        <v>1</v>
      </c>
      <c r="B15" s="154"/>
      <c r="C15" s="155"/>
      <c r="D15" s="156">
        <v>4</v>
      </c>
      <c r="E15" s="157"/>
      <c r="F15" s="158"/>
      <c r="G15" s="156">
        <v>3</v>
      </c>
      <c r="H15" s="157"/>
      <c r="I15" s="158"/>
      <c r="J15" s="94"/>
      <c r="K15" s="93"/>
      <c r="L15" s="92" t="s">
        <v>22</v>
      </c>
      <c r="M15" s="91">
        <f t="shared" si="0"/>
        <v>0</v>
      </c>
      <c r="N15" s="90">
        <f t="shared" si="1"/>
        <v>0</v>
      </c>
      <c r="O15" s="89">
        <f t="shared" si="2"/>
        <v>8</v>
      </c>
      <c r="P15" s="156">
        <v>8</v>
      </c>
      <c r="Q15" s="157"/>
      <c r="R15" s="158"/>
      <c r="S15" s="94"/>
      <c r="T15" s="93"/>
      <c r="U15" s="92"/>
      <c r="V15" s="91">
        <f t="shared" si="3"/>
        <v>0</v>
      </c>
      <c r="W15" s="90">
        <f t="shared" si="4"/>
        <v>0</v>
      </c>
      <c r="X15" s="89">
        <f t="shared" si="5"/>
        <v>0</v>
      </c>
      <c r="Y15" s="156">
        <v>8</v>
      </c>
      <c r="Z15" s="157"/>
      <c r="AA15" s="158"/>
      <c r="AB15" s="94"/>
      <c r="AC15" s="93"/>
      <c r="AD15" s="92"/>
      <c r="AE15" s="91">
        <f t="shared" si="6"/>
        <v>0</v>
      </c>
      <c r="AF15" s="90">
        <f t="shared" si="7"/>
        <v>0</v>
      </c>
      <c r="AG15" s="89">
        <f t="shared" si="8"/>
        <v>0</v>
      </c>
      <c r="AH15" s="156">
        <v>8</v>
      </c>
      <c r="AI15" s="157"/>
      <c r="AJ15" s="158"/>
      <c r="AK15" s="94"/>
      <c r="AL15" s="93"/>
      <c r="AM15" s="92"/>
      <c r="AN15" s="91">
        <f t="shared" si="9"/>
        <v>0</v>
      </c>
      <c r="AO15" s="90">
        <f t="shared" si="10"/>
        <v>0</v>
      </c>
      <c r="AP15" s="89">
        <f t="shared" si="11"/>
        <v>0</v>
      </c>
      <c r="AQ15" s="156">
        <v>7</v>
      </c>
      <c r="AR15" s="157"/>
      <c r="AS15" s="158"/>
      <c r="AT15" s="94"/>
      <c r="AU15" s="93"/>
      <c r="AV15" s="92" t="s">
        <v>22</v>
      </c>
      <c r="AW15" s="91">
        <f t="shared" si="12"/>
        <v>0</v>
      </c>
      <c r="AX15" s="90">
        <f t="shared" si="13"/>
        <v>0</v>
      </c>
      <c r="AY15" s="89">
        <f t="shared" si="14"/>
        <v>4</v>
      </c>
      <c r="AZ15" s="162">
        <f>G15+P15+Y15+AH15+AQ15</f>
        <v>34</v>
      </c>
      <c r="BA15" s="163"/>
      <c r="BB15" s="164"/>
      <c r="BC15" s="124"/>
      <c r="BD15" s="125"/>
      <c r="BE15" s="126"/>
      <c r="BF15" s="28"/>
      <c r="BG15" s="91">
        <f t="shared" si="15"/>
        <v>0</v>
      </c>
      <c r="BH15" s="90">
        <f t="shared" si="16"/>
        <v>0</v>
      </c>
      <c r="BI15" s="89">
        <f t="shared" si="17"/>
        <v>8</v>
      </c>
      <c r="BJ15" s="91">
        <f t="shared" si="18"/>
        <v>0</v>
      </c>
      <c r="BK15" s="90">
        <f t="shared" si="19"/>
        <v>0</v>
      </c>
      <c r="BL15" s="89">
        <f t="shared" si="20"/>
        <v>0</v>
      </c>
      <c r="BM15" s="91">
        <f t="shared" si="21"/>
        <v>0</v>
      </c>
      <c r="BN15" s="90">
        <f t="shared" si="22"/>
        <v>0</v>
      </c>
      <c r="BO15" s="89">
        <f t="shared" si="23"/>
        <v>0</v>
      </c>
      <c r="BP15" s="91">
        <f t="shared" si="24"/>
        <v>0</v>
      </c>
      <c r="BQ15" s="90">
        <f t="shared" si="25"/>
        <v>0</v>
      </c>
      <c r="BR15" s="89">
        <f t="shared" si="26"/>
        <v>0</v>
      </c>
      <c r="BS15" s="91">
        <f t="shared" si="27"/>
        <v>0</v>
      </c>
      <c r="BT15" s="90">
        <f t="shared" si="28"/>
        <v>0</v>
      </c>
      <c r="BU15" s="89">
        <f t="shared" si="29"/>
        <v>4</v>
      </c>
      <c r="BV15" s="28"/>
      <c r="BW15" s="10">
        <f t="shared" si="30"/>
        <v>0</v>
      </c>
      <c r="BX15" s="15">
        <f t="shared" si="31"/>
        <v>0</v>
      </c>
      <c r="BY15" s="14">
        <f t="shared" si="32"/>
        <v>12</v>
      </c>
      <c r="BZ15" s="16">
        <f t="shared" si="33"/>
        <v>21</v>
      </c>
      <c r="CA15" s="15">
        <f t="shared" si="34"/>
        <v>12</v>
      </c>
      <c r="CB15" s="14">
        <f t="shared" si="35"/>
        <v>24</v>
      </c>
      <c r="CC15" s="16">
        <f t="shared" si="36"/>
        <v>0</v>
      </c>
      <c r="CD15" s="15">
        <f t="shared" si="37"/>
        <v>0</v>
      </c>
      <c r="CE15" s="14">
        <f t="shared" si="38"/>
        <v>2</v>
      </c>
      <c r="CF15" s="70"/>
      <c r="CG15" s="69">
        <f t="shared" si="39"/>
        <v>0</v>
      </c>
      <c r="CH15" s="68">
        <f t="shared" si="40"/>
        <v>0</v>
      </c>
      <c r="CI15" s="67">
        <f t="shared" si="41"/>
        <v>2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8</v>
      </c>
      <c r="CM15" s="47">
        <f>IF($P$15 = $CM$1,0,IF(+COUNTIF(S15,$CK$1) = 1,11-$P$15,0))</f>
        <v>0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7">
        <f>IF($Y$15 = $CM$1,0,IF(+COUNTIF(AB15,$CK$1) = 1,11-$Y$15,0))</f>
        <v>0</v>
      </c>
      <c r="CQ15" s="63">
        <f>IF($Y$15 = $CM$1,0,IF(+COUNTIF(AC15,$CK$1) = 1,11-$Y$15,0))</f>
        <v>0</v>
      </c>
      <c r="CR15" s="62">
        <f>IF($Y$15 = $CM$1,0,IF(+COUNTIF(AD15,$CK$1) = 1,11-$Y$15,0))</f>
        <v>0</v>
      </c>
      <c r="CS15" s="47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7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4</v>
      </c>
      <c r="CY15" s="50">
        <f t="shared" si="46"/>
        <v>0</v>
      </c>
      <c r="CZ15" s="65">
        <f>CK15+CN15+CQ15+CT15+CW15</f>
        <v>0</v>
      </c>
      <c r="DA15" s="64">
        <f t="shared" si="47"/>
        <v>12</v>
      </c>
      <c r="DB15" s="47">
        <f>SUM($CY$15:$CY$17)</f>
        <v>9</v>
      </c>
      <c r="DC15" s="63">
        <f>SUM($CZ$15:$CZ$17)</f>
        <v>0</v>
      </c>
      <c r="DD15" s="62">
        <f>SUM($DA$15:$DA$17)</f>
        <v>12</v>
      </c>
      <c r="DE15" s="62">
        <f t="shared" si="42"/>
        <v>12</v>
      </c>
      <c r="DF15" s="44">
        <f t="shared" si="43"/>
        <v>21</v>
      </c>
      <c r="DG15" s="61">
        <f t="shared" si="44"/>
        <v>12</v>
      </c>
      <c r="DH15" s="60">
        <f t="shared" si="45"/>
        <v>24</v>
      </c>
      <c r="DI15" s="59">
        <f>SUM(CJ15:CL17)</f>
        <v>8</v>
      </c>
      <c r="DJ15" s="58">
        <f>SUM(CM15:CO17)</f>
        <v>3</v>
      </c>
      <c r="DK15" s="58">
        <f>SUM(CP15:CR17)</f>
        <v>3</v>
      </c>
      <c r="DL15" s="57">
        <f>SUM(CS15:CU17)</f>
        <v>3</v>
      </c>
      <c r="DM15" s="56">
        <f>SUM(CV15:CX17)</f>
        <v>4</v>
      </c>
      <c r="DN15" s="55">
        <f>SUM(DI15:DM15)</f>
        <v>21</v>
      </c>
      <c r="DO15" s="28"/>
      <c r="DP15" s="139">
        <v>150</v>
      </c>
      <c r="DQ15" s="140"/>
      <c r="DR15" s="140"/>
      <c r="DS15" s="139">
        <f>DP15/5</f>
        <v>30</v>
      </c>
      <c r="DT15" s="140"/>
      <c r="DU15" s="141"/>
    </row>
    <row r="16" spans="1:125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88"/>
      <c r="K16" s="12"/>
      <c r="L16" s="87"/>
      <c r="M16" s="86">
        <f t="shared" si="0"/>
        <v>0</v>
      </c>
      <c r="N16" s="9">
        <f t="shared" si="1"/>
        <v>0</v>
      </c>
      <c r="O16" s="85">
        <f t="shared" si="2"/>
        <v>0</v>
      </c>
      <c r="P16" s="153"/>
      <c r="Q16" s="154"/>
      <c r="R16" s="155"/>
      <c r="S16" s="88" t="s">
        <v>22</v>
      </c>
      <c r="T16" s="12"/>
      <c r="U16" s="87"/>
      <c r="V16" s="86">
        <f t="shared" si="3"/>
        <v>3</v>
      </c>
      <c r="W16" s="9">
        <f t="shared" si="4"/>
        <v>0</v>
      </c>
      <c r="X16" s="85">
        <f t="shared" si="5"/>
        <v>0</v>
      </c>
      <c r="Y16" s="153"/>
      <c r="Z16" s="154"/>
      <c r="AA16" s="155"/>
      <c r="AB16" s="88" t="s">
        <v>22</v>
      </c>
      <c r="AC16" s="12"/>
      <c r="AD16" s="87"/>
      <c r="AE16" s="86">
        <f t="shared" si="6"/>
        <v>3</v>
      </c>
      <c r="AF16" s="9">
        <f t="shared" si="7"/>
        <v>0</v>
      </c>
      <c r="AG16" s="85">
        <f t="shared" si="8"/>
        <v>0</v>
      </c>
      <c r="AH16" s="153"/>
      <c r="AI16" s="154"/>
      <c r="AJ16" s="155"/>
      <c r="AK16" s="88" t="s">
        <v>22</v>
      </c>
      <c r="AL16" s="12"/>
      <c r="AM16" s="87"/>
      <c r="AN16" s="86">
        <f t="shared" si="9"/>
        <v>3</v>
      </c>
      <c r="AO16" s="9">
        <f t="shared" si="10"/>
        <v>0</v>
      </c>
      <c r="AP16" s="85">
        <f t="shared" si="11"/>
        <v>0</v>
      </c>
      <c r="AQ16" s="153"/>
      <c r="AR16" s="154"/>
      <c r="AS16" s="155"/>
      <c r="AT16" s="88"/>
      <c r="AU16" s="12"/>
      <c r="AV16" s="87"/>
      <c r="AW16" s="86">
        <f t="shared" si="12"/>
        <v>0</v>
      </c>
      <c r="AX16" s="9">
        <f t="shared" si="13"/>
        <v>0</v>
      </c>
      <c r="AY16" s="85">
        <f t="shared" si="14"/>
        <v>0</v>
      </c>
      <c r="AZ16" s="165"/>
      <c r="BA16" s="166"/>
      <c r="BB16" s="167"/>
      <c r="BC16" s="124"/>
      <c r="BD16" s="125"/>
      <c r="BE16" s="126"/>
      <c r="BF16" s="28"/>
      <c r="BG16" s="86">
        <f t="shared" si="15"/>
        <v>0</v>
      </c>
      <c r="BH16" s="9">
        <f t="shared" si="16"/>
        <v>0</v>
      </c>
      <c r="BI16" s="85">
        <f t="shared" si="17"/>
        <v>0</v>
      </c>
      <c r="BJ16" s="86">
        <f t="shared" si="18"/>
        <v>3</v>
      </c>
      <c r="BK16" s="9">
        <f t="shared" si="19"/>
        <v>0</v>
      </c>
      <c r="BL16" s="85">
        <f t="shared" si="20"/>
        <v>0</v>
      </c>
      <c r="BM16" s="86">
        <f t="shared" si="21"/>
        <v>3</v>
      </c>
      <c r="BN16" s="9">
        <f t="shared" si="22"/>
        <v>0</v>
      </c>
      <c r="BO16" s="85">
        <f t="shared" si="23"/>
        <v>0</v>
      </c>
      <c r="BP16" s="86">
        <f t="shared" si="24"/>
        <v>3</v>
      </c>
      <c r="BQ16" s="9">
        <f t="shared" si="25"/>
        <v>0</v>
      </c>
      <c r="BR16" s="85">
        <f t="shared" si="26"/>
        <v>0</v>
      </c>
      <c r="BS16" s="86">
        <f t="shared" si="27"/>
        <v>0</v>
      </c>
      <c r="BT16" s="9">
        <f t="shared" si="28"/>
        <v>0</v>
      </c>
      <c r="BU16" s="85">
        <f t="shared" si="29"/>
        <v>0</v>
      </c>
      <c r="BV16" s="28"/>
      <c r="BW16" s="10">
        <f t="shared" si="30"/>
        <v>9</v>
      </c>
      <c r="BX16" s="9">
        <f t="shared" si="31"/>
        <v>0</v>
      </c>
      <c r="BY16" s="8">
        <f t="shared" si="32"/>
        <v>0</v>
      </c>
      <c r="BZ16" s="10">
        <f t="shared" si="33"/>
        <v>18</v>
      </c>
      <c r="CA16" s="9">
        <f t="shared" si="34"/>
        <v>9</v>
      </c>
      <c r="CB16" s="8">
        <f t="shared" si="35"/>
        <v>21</v>
      </c>
      <c r="CC16" s="10">
        <f t="shared" si="36"/>
        <v>3</v>
      </c>
      <c r="CD16" s="9">
        <f t="shared" si="37"/>
        <v>0</v>
      </c>
      <c r="CE16" s="8">
        <f t="shared" si="38"/>
        <v>0</v>
      </c>
      <c r="CF16" s="54"/>
      <c r="CG16" s="53">
        <f t="shared" si="39"/>
        <v>3</v>
      </c>
      <c r="CH16" s="52">
        <f t="shared" si="40"/>
        <v>0</v>
      </c>
      <c r="CI16" s="51">
        <f t="shared" si="41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5">
        <f>IF($G$15 = $CM$1,0,IF(+COUNTIF(L16,$CK$1) = 1,11-$G$15,0))</f>
        <v>0</v>
      </c>
      <c r="CM16" s="47">
        <f>IF($P$15 = $CM$1,0,IF(+COUNTIF(S16,$CK$1) = 1,11-$P$15,0))</f>
        <v>3</v>
      </c>
      <c r="CN16" s="46">
        <f>IF($P$15 = $CM$1,$CN$1,IF(+COUNTIF(T16,$CK$1) = 1,11-$P$15,0))</f>
        <v>0</v>
      </c>
      <c r="CO16" s="45">
        <f>IF($P$15 = $CM$1,0,IF(+COUNTIF(U16,$CK$1) = 1,11-$P$15,0))</f>
        <v>0</v>
      </c>
      <c r="CP16" s="47">
        <f>IF($Y$15 = $CM$1,0,IF(+COUNTIF(AB16,$CK$1) = 1,11-$Y$15,0))</f>
        <v>3</v>
      </c>
      <c r="CQ16" s="46">
        <f>IF($Y$15 = $CM$1,$CN$1,IF(+COUNTIF(AC16,$CK$1) = 1,11-$Y$15,0))</f>
        <v>0</v>
      </c>
      <c r="CR16" s="45">
        <f>IF($Y$15 = $CM$1,0,IF(+COUNTIF(AD16,$CK$1) = 1,11-$Y$15,0))</f>
        <v>0</v>
      </c>
      <c r="CS16" s="47">
        <f>IF($AH$15 = $CM$1,0,IF(+COUNTIF(AK16,$CK$1) = 1,11-$AH$15,0))</f>
        <v>3</v>
      </c>
      <c r="CT16" s="46">
        <f>IF($AH$15 = $CM$1,$CN$1,IF(+COUNTIF(AL16,$CK$1) = 1,11-$AH$15,0))</f>
        <v>0</v>
      </c>
      <c r="CU16" s="45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5">
        <f>IF($AQ$15 = $CM$1,0,IF(+COUNTIF(AV16,$CK$1) = 1,11-$AQ$15,0))</f>
        <v>0</v>
      </c>
      <c r="CY16" s="50">
        <f t="shared" si="46"/>
        <v>9</v>
      </c>
      <c r="CZ16" s="49">
        <f>CK16+CN16+CQ16+CT16+CW16+(IF($CO$1=1,DN16,0))</f>
        <v>0</v>
      </c>
      <c r="DA16" s="48">
        <f t="shared" si="47"/>
        <v>0</v>
      </c>
      <c r="DB16" s="47">
        <f>SUM($CY$15:$CY$17)</f>
        <v>9</v>
      </c>
      <c r="DC16" s="46">
        <f>SUM($CZ$15:$CZ$17)</f>
        <v>0</v>
      </c>
      <c r="DD16" s="45">
        <f>SUM($DA$15:$DA$17)</f>
        <v>12</v>
      </c>
      <c r="DE16" s="45">
        <f t="shared" si="42"/>
        <v>9</v>
      </c>
      <c r="DF16" s="44">
        <f t="shared" si="43"/>
        <v>18</v>
      </c>
      <c r="DG16" s="43">
        <f t="shared" si="44"/>
        <v>9</v>
      </c>
      <c r="DH16" s="42">
        <f t="shared" si="45"/>
        <v>21</v>
      </c>
      <c r="DI16" s="145">
        <f>IF(DI15&gt;0,IF(G15&gt;=$CL$1,IF(G15&lt;=$CM$1,10-DI15,0),0),0)</f>
        <v>0</v>
      </c>
      <c r="DJ16" s="147">
        <f>IF(DJ15&gt;0,IF(P15&gt;=$CL$1,IF(P15&lt;=$CM$1,10-DJ15,0),0),0)</f>
        <v>0</v>
      </c>
      <c r="DK16" s="147">
        <f>IF(DK15&gt;0,IF(Y15&gt;=$CL$1,IF(Y15&lt;=$CM$1,10-DK15,0),0),0)</f>
        <v>0</v>
      </c>
      <c r="DL16" s="147">
        <f>IF(DL15&gt;0,IF(AH15&gt;=$CL$1,IF(AH15&lt;=$CM$1,10-DL15,0),0),0)</f>
        <v>0</v>
      </c>
      <c r="DM16" s="149">
        <f>IF(DM15&gt;0,IF(AQ15&gt;=$CL$1,IF(AQ15&lt;=$CM$1,10-DM15,0),0),0)</f>
        <v>0</v>
      </c>
      <c r="DN16" s="151">
        <f>SUM(DI16:DM17)</f>
        <v>0</v>
      </c>
      <c r="DO16" s="28"/>
      <c r="DP16" s="142"/>
      <c r="DQ16" s="143"/>
      <c r="DR16" s="143"/>
      <c r="DS16" s="142"/>
      <c r="DT16" s="143"/>
      <c r="DU16" s="144"/>
    </row>
    <row r="17" spans="1:125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84"/>
      <c r="K17" s="83"/>
      <c r="L17" s="82"/>
      <c r="M17" s="81">
        <f t="shared" si="0"/>
        <v>0</v>
      </c>
      <c r="N17" s="80">
        <f t="shared" si="1"/>
        <v>0</v>
      </c>
      <c r="O17" s="79">
        <f t="shared" si="2"/>
        <v>0</v>
      </c>
      <c r="P17" s="159"/>
      <c r="Q17" s="160"/>
      <c r="R17" s="161"/>
      <c r="S17" s="84"/>
      <c r="T17" s="83"/>
      <c r="U17" s="82"/>
      <c r="V17" s="81">
        <f t="shared" si="3"/>
        <v>0</v>
      </c>
      <c r="W17" s="80">
        <f t="shared" si="4"/>
        <v>0</v>
      </c>
      <c r="X17" s="79">
        <f t="shared" si="5"/>
        <v>0</v>
      </c>
      <c r="Y17" s="159"/>
      <c r="Z17" s="160"/>
      <c r="AA17" s="161"/>
      <c r="AB17" s="84"/>
      <c r="AC17" s="83"/>
      <c r="AD17" s="82"/>
      <c r="AE17" s="81">
        <f t="shared" si="6"/>
        <v>0</v>
      </c>
      <c r="AF17" s="80">
        <f t="shared" si="7"/>
        <v>0</v>
      </c>
      <c r="AG17" s="79">
        <f t="shared" si="8"/>
        <v>0</v>
      </c>
      <c r="AH17" s="159"/>
      <c r="AI17" s="160"/>
      <c r="AJ17" s="161"/>
      <c r="AK17" s="84"/>
      <c r="AL17" s="83"/>
      <c r="AM17" s="82"/>
      <c r="AN17" s="81">
        <f t="shared" si="9"/>
        <v>0</v>
      </c>
      <c r="AO17" s="80">
        <f t="shared" si="10"/>
        <v>0</v>
      </c>
      <c r="AP17" s="79">
        <f t="shared" si="11"/>
        <v>0</v>
      </c>
      <c r="AQ17" s="159"/>
      <c r="AR17" s="160"/>
      <c r="AS17" s="161"/>
      <c r="AT17" s="84"/>
      <c r="AU17" s="83"/>
      <c r="AV17" s="82"/>
      <c r="AW17" s="81">
        <f t="shared" si="12"/>
        <v>0</v>
      </c>
      <c r="AX17" s="80">
        <f t="shared" si="13"/>
        <v>0</v>
      </c>
      <c r="AY17" s="79">
        <f t="shared" si="14"/>
        <v>0</v>
      </c>
      <c r="AZ17" s="168"/>
      <c r="BA17" s="169"/>
      <c r="BB17" s="170"/>
      <c r="BC17" s="136"/>
      <c r="BD17" s="137"/>
      <c r="BE17" s="138"/>
      <c r="BF17" s="27"/>
      <c r="BG17" s="81">
        <f t="shared" si="15"/>
        <v>0</v>
      </c>
      <c r="BH17" s="80">
        <f t="shared" si="16"/>
        <v>0</v>
      </c>
      <c r="BI17" s="79">
        <f t="shared" si="17"/>
        <v>0</v>
      </c>
      <c r="BJ17" s="81">
        <f t="shared" si="18"/>
        <v>0</v>
      </c>
      <c r="BK17" s="80">
        <f t="shared" si="19"/>
        <v>0</v>
      </c>
      <c r="BL17" s="79">
        <f t="shared" si="20"/>
        <v>0</v>
      </c>
      <c r="BM17" s="81">
        <f t="shared" si="21"/>
        <v>0</v>
      </c>
      <c r="BN17" s="80">
        <f t="shared" si="22"/>
        <v>0</v>
      </c>
      <c r="BO17" s="79">
        <f t="shared" si="23"/>
        <v>0</v>
      </c>
      <c r="BP17" s="81">
        <f t="shared" si="24"/>
        <v>0</v>
      </c>
      <c r="BQ17" s="80">
        <f t="shared" si="25"/>
        <v>0</v>
      </c>
      <c r="BR17" s="79">
        <f t="shared" si="26"/>
        <v>0</v>
      </c>
      <c r="BS17" s="81">
        <f t="shared" si="27"/>
        <v>0</v>
      </c>
      <c r="BT17" s="80">
        <f t="shared" si="28"/>
        <v>0</v>
      </c>
      <c r="BU17" s="79">
        <f t="shared" si="29"/>
        <v>0</v>
      </c>
      <c r="BV17" s="27"/>
      <c r="BW17" s="4">
        <f t="shared" si="30"/>
        <v>0</v>
      </c>
      <c r="BX17" s="3">
        <f t="shared" si="31"/>
        <v>0</v>
      </c>
      <c r="BY17" s="2">
        <f t="shared" si="32"/>
        <v>0</v>
      </c>
      <c r="BZ17" s="4">
        <f t="shared" si="33"/>
        <v>9</v>
      </c>
      <c r="CA17" s="3">
        <f t="shared" si="34"/>
        <v>0</v>
      </c>
      <c r="CB17" s="2">
        <f t="shared" si="35"/>
        <v>12</v>
      </c>
      <c r="CC17" s="4">
        <f t="shared" si="36"/>
        <v>0</v>
      </c>
      <c r="CD17" s="3">
        <f t="shared" si="37"/>
        <v>0</v>
      </c>
      <c r="CE17" s="2">
        <f t="shared" si="38"/>
        <v>0</v>
      </c>
      <c r="CF17" s="41"/>
      <c r="CG17" s="40">
        <f t="shared" si="39"/>
        <v>0</v>
      </c>
      <c r="CH17" s="39">
        <f t="shared" si="40"/>
        <v>0</v>
      </c>
      <c r="CI17" s="38">
        <f t="shared" si="41"/>
        <v>0</v>
      </c>
      <c r="CJ17" s="34">
        <f>IF($G$15 = $CM$1,0,IF(+COUNTIF(J17,$CK$1) = 1,11-$G$15,0))</f>
        <v>0</v>
      </c>
      <c r="CK17" s="33">
        <f>IF($G$15 = $CM$1,0,IF(+COUNTIF(K17,$CK$1) = 1,11-$G$15,0))</f>
        <v>0</v>
      </c>
      <c r="CL17" s="32">
        <f>IF($G$15 = $CM$1,0,IF(+COUNTIF(L17,$CK$1) = 1,11-$G$15,0))</f>
        <v>0</v>
      </c>
      <c r="CM17" s="34">
        <f>IF($P$15 = $CM$1,0,IF(+COUNTIF(S17,$CK$1) = 1,11-$P$15,0))</f>
        <v>0</v>
      </c>
      <c r="CN17" s="33">
        <f>IF($P$15 = $CM$1,0,IF(+COUNTIF(T17,$CK$1) = 1,11-$P$15,0))</f>
        <v>0</v>
      </c>
      <c r="CO17" s="32">
        <f>IF($P$15 = $CM$1,0,IF(+COUNTIF(U17,$CK$1) = 1,11-$P$15,0))</f>
        <v>0</v>
      </c>
      <c r="CP17" s="34">
        <f>IF($Y$15 = $CM$1,0,IF(+COUNTIF(AB17,$CK$1) = 1,11-$Y$15,0))</f>
        <v>0</v>
      </c>
      <c r="CQ17" s="33">
        <f>IF($Y$15 = $CM$1,0,IF(+COUNTIF(AC17,$CK$1) = 1,11-$Y$15,0))</f>
        <v>0</v>
      </c>
      <c r="CR17" s="32">
        <f>IF($Y$15 = $CM$1,0,IF(+COUNTIF(AD17,$CK$1) = 1,11-$Y$15,0))</f>
        <v>0</v>
      </c>
      <c r="CS17" s="34">
        <f>IF($AH$15 = $CM$1,0,IF(+COUNTIF(AK17,$CK$1) = 1,11-$AH$15,0))</f>
        <v>0</v>
      </c>
      <c r="CT17" s="33">
        <f>IF($AH$15 = $CM$1,0,IF(+COUNTIF(AL17,$CK$1) = 1,11-$AH$15,0))</f>
        <v>0</v>
      </c>
      <c r="CU17" s="32">
        <f>IF($AH$15 = $CM$1,0,IF(+COUNTIF(AM17,$CK$1) = 1,11-$AH$15,0))</f>
        <v>0</v>
      </c>
      <c r="CV17" s="34">
        <f>IF($AQ$15 = $CM$1,0,IF(+COUNTIF(AT17,$CK$1) = 1,11-$AQ$15,0))</f>
        <v>0</v>
      </c>
      <c r="CW17" s="33">
        <f>IF($AQ$15 = $CM$1,0,IF(+COUNTIF(AU17,$CK$1) = 1,11-$AQ$15,0))</f>
        <v>0</v>
      </c>
      <c r="CX17" s="32">
        <f>IF($AQ$15 = $CM$1,0,IF(+COUNTIF(AV17,$CK$1) = 1,11-$AQ$15,0))</f>
        <v>0</v>
      </c>
      <c r="CY17" s="37">
        <f t="shared" si="46"/>
        <v>0</v>
      </c>
      <c r="CZ17" s="36">
        <f>CK17+CN17+CQ17+CT17+CW17</f>
        <v>0</v>
      </c>
      <c r="DA17" s="35">
        <f t="shared" si="47"/>
        <v>0</v>
      </c>
      <c r="DB17" s="34">
        <f>SUM($CY$15:$CY$17)</f>
        <v>9</v>
      </c>
      <c r="DC17" s="33">
        <f>SUM($CZ$15:$CZ$17)</f>
        <v>0</v>
      </c>
      <c r="DD17" s="32">
        <f>SUM($DA$15:$DA$17)</f>
        <v>12</v>
      </c>
      <c r="DE17" s="32">
        <f t="shared" si="42"/>
        <v>0</v>
      </c>
      <c r="DF17" s="31">
        <f t="shared" si="43"/>
        <v>9</v>
      </c>
      <c r="DG17" s="30">
        <f t="shared" si="44"/>
        <v>0</v>
      </c>
      <c r="DH17" s="29">
        <f t="shared" si="45"/>
        <v>12</v>
      </c>
      <c r="DI17" s="146"/>
      <c r="DJ17" s="148"/>
      <c r="DK17" s="148"/>
      <c r="DL17" s="148"/>
      <c r="DM17" s="150"/>
      <c r="DN17" s="152"/>
      <c r="DO17" s="27"/>
      <c r="DP17" s="171"/>
      <c r="DQ17" s="172"/>
      <c r="DR17" s="172"/>
      <c r="DS17" s="171"/>
      <c r="DT17" s="172"/>
      <c r="DU17" s="173"/>
    </row>
    <row r="18" spans="1:125" ht="10" customHeight="1" thickTop="1" x14ac:dyDescent="0.2">
      <c r="A18" s="153">
        <v>1</v>
      </c>
      <c r="B18" s="154"/>
      <c r="C18" s="155"/>
      <c r="D18" s="157">
        <v>5</v>
      </c>
      <c r="E18" s="157"/>
      <c r="F18" s="158"/>
      <c r="G18" s="156">
        <v>9</v>
      </c>
      <c r="H18" s="157"/>
      <c r="I18" s="158"/>
      <c r="J18" s="94"/>
      <c r="K18" s="93" t="s">
        <v>1</v>
      </c>
      <c r="L18" s="92"/>
      <c r="M18" s="91">
        <f t="shared" si="0"/>
        <v>0</v>
      </c>
      <c r="N18" s="90">
        <f t="shared" si="1"/>
        <v>2</v>
      </c>
      <c r="O18" s="89">
        <f t="shared" si="2"/>
        <v>0</v>
      </c>
      <c r="P18" s="156">
        <v>9</v>
      </c>
      <c r="Q18" s="157"/>
      <c r="R18" s="158"/>
      <c r="S18" s="94"/>
      <c r="T18" s="93"/>
      <c r="U18" s="92"/>
      <c r="V18" s="91">
        <f t="shared" si="3"/>
        <v>0</v>
      </c>
      <c r="W18" s="90">
        <f t="shared" si="4"/>
        <v>0</v>
      </c>
      <c r="X18" s="89">
        <f t="shared" si="5"/>
        <v>0</v>
      </c>
      <c r="Y18" s="156">
        <v>9</v>
      </c>
      <c r="Z18" s="157"/>
      <c r="AA18" s="158"/>
      <c r="AB18" s="94"/>
      <c r="AC18" s="93"/>
      <c r="AD18" s="92"/>
      <c r="AE18" s="91">
        <f t="shared" si="6"/>
        <v>0</v>
      </c>
      <c r="AF18" s="90">
        <f t="shared" si="7"/>
        <v>0</v>
      </c>
      <c r="AG18" s="89">
        <f t="shared" si="8"/>
        <v>0</v>
      </c>
      <c r="AH18" s="156">
        <v>8</v>
      </c>
      <c r="AI18" s="157"/>
      <c r="AJ18" s="158"/>
      <c r="AK18" s="94"/>
      <c r="AL18" s="93" t="s">
        <v>1</v>
      </c>
      <c r="AM18" s="92"/>
      <c r="AN18" s="91">
        <f t="shared" si="9"/>
        <v>0</v>
      </c>
      <c r="AO18" s="90">
        <f t="shared" si="10"/>
        <v>3</v>
      </c>
      <c r="AP18" s="89">
        <f t="shared" si="11"/>
        <v>0</v>
      </c>
      <c r="AQ18" s="156">
        <v>7</v>
      </c>
      <c r="AR18" s="157"/>
      <c r="AS18" s="158"/>
      <c r="AT18" s="94"/>
      <c r="AU18" s="93"/>
      <c r="AV18" s="92"/>
      <c r="AW18" s="91">
        <f t="shared" si="12"/>
        <v>0</v>
      </c>
      <c r="AX18" s="90">
        <f t="shared" si="13"/>
        <v>0</v>
      </c>
      <c r="AY18" s="89">
        <f t="shared" si="14"/>
        <v>0</v>
      </c>
      <c r="AZ18" s="162">
        <f>G18+P18+Y18+AH18+AQ18</f>
        <v>42</v>
      </c>
      <c r="BA18" s="163"/>
      <c r="BB18" s="164"/>
      <c r="BC18" s="121">
        <f>AZ18+AZ21</f>
        <v>83</v>
      </c>
      <c r="BD18" s="122"/>
      <c r="BE18" s="123"/>
      <c r="BF18" s="71"/>
      <c r="BG18" s="91">
        <f t="shared" si="15"/>
        <v>0</v>
      </c>
      <c r="BH18" s="90">
        <f t="shared" si="16"/>
        <v>2</v>
      </c>
      <c r="BI18" s="89">
        <f t="shared" si="17"/>
        <v>0</v>
      </c>
      <c r="BJ18" s="91">
        <f t="shared" si="18"/>
        <v>0</v>
      </c>
      <c r="BK18" s="90">
        <f t="shared" si="19"/>
        <v>0</v>
      </c>
      <c r="BL18" s="89">
        <f t="shared" si="20"/>
        <v>0</v>
      </c>
      <c r="BM18" s="91">
        <f t="shared" si="21"/>
        <v>0</v>
      </c>
      <c r="BN18" s="90">
        <f t="shared" si="22"/>
        <v>0</v>
      </c>
      <c r="BO18" s="89">
        <f t="shared" si="23"/>
        <v>0</v>
      </c>
      <c r="BP18" s="91">
        <f t="shared" si="24"/>
        <v>0</v>
      </c>
      <c r="BQ18" s="90">
        <f t="shared" si="25"/>
        <v>3</v>
      </c>
      <c r="BR18" s="89">
        <f t="shared" si="26"/>
        <v>0</v>
      </c>
      <c r="BS18" s="91">
        <f t="shared" si="27"/>
        <v>0</v>
      </c>
      <c r="BT18" s="90">
        <f t="shared" si="28"/>
        <v>0</v>
      </c>
      <c r="BU18" s="89">
        <f t="shared" si="29"/>
        <v>0</v>
      </c>
      <c r="BV18" s="71"/>
      <c r="BW18" s="16">
        <f t="shared" si="30"/>
        <v>0</v>
      </c>
      <c r="BX18" s="15">
        <f t="shared" si="31"/>
        <v>5</v>
      </c>
      <c r="BY18" s="14">
        <f t="shared" si="32"/>
        <v>0</v>
      </c>
      <c r="BZ18" s="16">
        <f t="shared" si="33"/>
        <v>7</v>
      </c>
      <c r="CA18" s="15">
        <f t="shared" si="34"/>
        <v>10</v>
      </c>
      <c r="CB18" s="14">
        <f t="shared" si="35"/>
        <v>11</v>
      </c>
      <c r="CC18" s="16">
        <f t="shared" si="36"/>
        <v>0</v>
      </c>
      <c r="CD18" s="15">
        <f t="shared" si="37"/>
        <v>2</v>
      </c>
      <c r="CE18" s="14">
        <f t="shared" si="38"/>
        <v>0</v>
      </c>
      <c r="CF18" s="70"/>
      <c r="CG18" s="69">
        <f t="shared" si="39"/>
        <v>0</v>
      </c>
      <c r="CH18" s="68">
        <f t="shared" si="40"/>
        <v>2</v>
      </c>
      <c r="CI18" s="67">
        <f t="shared" si="41"/>
        <v>0</v>
      </c>
      <c r="CJ18" s="66">
        <f>IF($G$18 = $CM$1,0,IF(+COUNTIF(J18,$CK$1) = 1,11-$G$18,0))</f>
        <v>0</v>
      </c>
      <c r="CK18" s="63">
        <f>IF($G$18 = $CM$1,0,IF(+COUNTIF(K18,$CK$1) = 1,11-$G$18,0))</f>
        <v>2</v>
      </c>
      <c r="CL18" s="62">
        <f>IF($G$18 = $CM$1,0,IF(+COUNTIF(L18,$CK$1) = 1,11-$G$18,0))</f>
        <v>0</v>
      </c>
      <c r="CM18" s="47">
        <f>IF($P$18 = $CM$1,0,IF(+COUNTIF(S18,$CK$1) = 1,11-$P$18,0))</f>
        <v>0</v>
      </c>
      <c r="CN18" s="63">
        <f>IF($P$18 = $CM$1,0,IF(+COUNTIF(T18,$CK$1) = 1,11-$P$18,0))</f>
        <v>0</v>
      </c>
      <c r="CO18" s="62">
        <f>IF($P$18 = $CM$1,0,IF(+COUNTIF(U18,$CK$1) = 1,11-$P$18,0))</f>
        <v>0</v>
      </c>
      <c r="CP18" s="47">
        <f>IF($Y$18 = $CM$1,0,IF(+COUNTIF(AB18,$CK$1) = 1,11-$Y$18,0))</f>
        <v>0</v>
      </c>
      <c r="CQ18" s="63">
        <f>IF($Y$18 = $CM$1,0,IF(+COUNTIF(AC18,$CK$1) = 1,11-$Y$18,0))</f>
        <v>0</v>
      </c>
      <c r="CR18" s="62">
        <f>IF($Y$18 = $CM$1,0,IF(+COUNTIF(AD18,$CK$1) = 1,11-$Y$18,0))</f>
        <v>0</v>
      </c>
      <c r="CS18" s="47">
        <f>IF($AH$18 = $CM$1,0,IF(+COUNTIF(AK18,$CK$1) = 1,11-$AH$18,0))</f>
        <v>0</v>
      </c>
      <c r="CT18" s="63">
        <f>IF($AH$18 = $CM$1,0,IF(+COUNTIF(AL18,$CK$1) = 1,11-$AH$18,0))</f>
        <v>3</v>
      </c>
      <c r="CU18" s="62">
        <f>IF($AH$18 = $CM$1,0,IF(+COUNTIF(AM18,$CK$1) = 1,11-$AH$18,0))</f>
        <v>0</v>
      </c>
      <c r="CV18" s="47">
        <f>IF($AQ$18 = $CM$1,0,IF(+COUNTIF(AT18,$CK$1) = 1,11-$AQ$18,0))</f>
        <v>0</v>
      </c>
      <c r="CW18" s="63">
        <f>IF($AQ$18 = $CM$1,0,IF(+COUNTIF(AU18,$CK$1) = 1,11-$AQ$18,0))</f>
        <v>0</v>
      </c>
      <c r="CX18" s="62">
        <f>IF($AQ$18 = $CM$1,0,IF(+COUNTIF(AV18,$CK$1) = 1,11-$AQ$18,0))</f>
        <v>0</v>
      </c>
      <c r="CY18" s="50">
        <f t="shared" si="46"/>
        <v>0</v>
      </c>
      <c r="CZ18" s="65">
        <f>CK18+CN18+CQ18+CT18+CW18</f>
        <v>5</v>
      </c>
      <c r="DA18" s="64">
        <f t="shared" si="47"/>
        <v>0</v>
      </c>
      <c r="DB18" s="47">
        <f>SUM($CY$18:$CY$20)</f>
        <v>2</v>
      </c>
      <c r="DC18" s="63">
        <f>SUM($CZ$18:$CZ$20)</f>
        <v>5</v>
      </c>
      <c r="DD18" s="62">
        <f>SUM($DA$18:$DA$20)</f>
        <v>6</v>
      </c>
      <c r="DE18" s="62">
        <f t="shared" si="42"/>
        <v>5</v>
      </c>
      <c r="DF18" s="44">
        <f t="shared" si="43"/>
        <v>7</v>
      </c>
      <c r="DG18" s="61">
        <f t="shared" si="44"/>
        <v>10</v>
      </c>
      <c r="DH18" s="60">
        <f t="shared" si="45"/>
        <v>11</v>
      </c>
      <c r="DI18" s="59">
        <f>SUM(CJ18:CL20)</f>
        <v>2</v>
      </c>
      <c r="DJ18" s="58">
        <f>SUM(CM18:CO20)</f>
        <v>2</v>
      </c>
      <c r="DK18" s="58">
        <f>SUM(CP18:CR20)</f>
        <v>2</v>
      </c>
      <c r="DL18" s="57">
        <f>SUM(CS18:CU20)</f>
        <v>3</v>
      </c>
      <c r="DM18" s="56">
        <f>SUM(CV18:CX20)</f>
        <v>4</v>
      </c>
      <c r="DN18" s="55">
        <f>SUM(DI18:DM18)</f>
        <v>13</v>
      </c>
      <c r="DO18" s="71"/>
      <c r="DP18" s="139">
        <v>150</v>
      </c>
      <c r="DQ18" s="140"/>
      <c r="DR18" s="140"/>
      <c r="DS18" s="139">
        <f>DP18/5</f>
        <v>30</v>
      </c>
      <c r="DT18" s="140"/>
      <c r="DU18" s="141"/>
    </row>
    <row r="19" spans="1:125" ht="10" customHeight="1" x14ac:dyDescent="0.2">
      <c r="A19" s="153"/>
      <c r="B19" s="154"/>
      <c r="C19" s="155"/>
      <c r="D19" s="154"/>
      <c r="E19" s="154"/>
      <c r="F19" s="155"/>
      <c r="G19" s="153"/>
      <c r="H19" s="154"/>
      <c r="I19" s="155"/>
      <c r="J19" s="88"/>
      <c r="K19" s="12"/>
      <c r="L19" s="87"/>
      <c r="M19" s="86">
        <f t="shared" si="0"/>
        <v>0</v>
      </c>
      <c r="N19" s="9">
        <f t="shared" si="1"/>
        <v>0</v>
      </c>
      <c r="O19" s="85">
        <f t="shared" si="2"/>
        <v>0</v>
      </c>
      <c r="P19" s="153"/>
      <c r="Q19" s="154"/>
      <c r="R19" s="155"/>
      <c r="S19" s="88"/>
      <c r="T19" s="12"/>
      <c r="U19" s="87"/>
      <c r="V19" s="86">
        <f t="shared" si="3"/>
        <v>0</v>
      </c>
      <c r="W19" s="9">
        <f t="shared" si="4"/>
        <v>0</v>
      </c>
      <c r="X19" s="85">
        <f t="shared" si="5"/>
        <v>0</v>
      </c>
      <c r="Y19" s="153"/>
      <c r="Z19" s="154"/>
      <c r="AA19" s="155"/>
      <c r="AB19" s="88" t="s">
        <v>1</v>
      </c>
      <c r="AC19" s="12"/>
      <c r="AD19" s="87"/>
      <c r="AE19" s="86">
        <f t="shared" si="6"/>
        <v>2</v>
      </c>
      <c r="AF19" s="9">
        <f t="shared" si="7"/>
        <v>0</v>
      </c>
      <c r="AG19" s="85">
        <f t="shared" si="8"/>
        <v>0</v>
      </c>
      <c r="AH19" s="153"/>
      <c r="AI19" s="154"/>
      <c r="AJ19" s="155"/>
      <c r="AK19" s="88"/>
      <c r="AL19" s="12"/>
      <c r="AM19" s="87"/>
      <c r="AN19" s="86">
        <f t="shared" si="9"/>
        <v>0</v>
      </c>
      <c r="AO19" s="9">
        <f t="shared" si="10"/>
        <v>0</v>
      </c>
      <c r="AP19" s="85">
        <f t="shared" si="11"/>
        <v>0</v>
      </c>
      <c r="AQ19" s="153"/>
      <c r="AR19" s="154"/>
      <c r="AS19" s="155"/>
      <c r="AT19" s="88"/>
      <c r="AU19" s="12"/>
      <c r="AV19" s="87"/>
      <c r="AW19" s="86">
        <f t="shared" si="12"/>
        <v>0</v>
      </c>
      <c r="AX19" s="9">
        <f t="shared" si="13"/>
        <v>0</v>
      </c>
      <c r="AY19" s="85">
        <f t="shared" si="14"/>
        <v>0</v>
      </c>
      <c r="AZ19" s="165"/>
      <c r="BA19" s="166"/>
      <c r="BB19" s="167"/>
      <c r="BC19" s="124"/>
      <c r="BD19" s="125"/>
      <c r="BE19" s="126"/>
      <c r="BF19" s="28"/>
      <c r="BG19" s="86">
        <f t="shared" si="15"/>
        <v>0</v>
      </c>
      <c r="BH19" s="9">
        <f t="shared" si="16"/>
        <v>0</v>
      </c>
      <c r="BI19" s="85">
        <f t="shared" si="17"/>
        <v>0</v>
      </c>
      <c r="BJ19" s="86">
        <f t="shared" si="18"/>
        <v>0</v>
      </c>
      <c r="BK19" s="9">
        <f t="shared" si="19"/>
        <v>0</v>
      </c>
      <c r="BL19" s="85">
        <f t="shared" si="20"/>
        <v>0</v>
      </c>
      <c r="BM19" s="86">
        <f t="shared" si="21"/>
        <v>2</v>
      </c>
      <c r="BN19" s="9">
        <f t="shared" si="22"/>
        <v>0</v>
      </c>
      <c r="BO19" s="85">
        <f t="shared" si="23"/>
        <v>0</v>
      </c>
      <c r="BP19" s="86">
        <f t="shared" si="24"/>
        <v>0</v>
      </c>
      <c r="BQ19" s="9">
        <f t="shared" si="25"/>
        <v>0</v>
      </c>
      <c r="BR19" s="85">
        <f t="shared" si="26"/>
        <v>0</v>
      </c>
      <c r="BS19" s="86">
        <f t="shared" si="27"/>
        <v>0</v>
      </c>
      <c r="BT19" s="9">
        <f t="shared" si="28"/>
        <v>0</v>
      </c>
      <c r="BU19" s="85">
        <f t="shared" si="29"/>
        <v>0</v>
      </c>
      <c r="BV19" s="28"/>
      <c r="BW19" s="10">
        <f t="shared" si="30"/>
        <v>2</v>
      </c>
      <c r="BX19" s="9">
        <f t="shared" si="31"/>
        <v>0</v>
      </c>
      <c r="BY19" s="8">
        <f t="shared" si="32"/>
        <v>0</v>
      </c>
      <c r="BZ19" s="10">
        <f t="shared" si="33"/>
        <v>4</v>
      </c>
      <c r="CA19" s="9">
        <f t="shared" si="34"/>
        <v>7</v>
      </c>
      <c r="CB19" s="8">
        <f t="shared" si="35"/>
        <v>8</v>
      </c>
      <c r="CC19" s="10">
        <f t="shared" si="36"/>
        <v>1</v>
      </c>
      <c r="CD19" s="9">
        <f t="shared" si="37"/>
        <v>0</v>
      </c>
      <c r="CE19" s="8">
        <f t="shared" si="38"/>
        <v>0</v>
      </c>
      <c r="CF19" s="54"/>
      <c r="CG19" s="53">
        <f t="shared" si="39"/>
        <v>1</v>
      </c>
      <c r="CH19" s="52">
        <f t="shared" si="40"/>
        <v>0</v>
      </c>
      <c r="CI19" s="51">
        <f t="shared" si="41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5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5">
        <f>IF($P$18 = $CM$1,0,IF(+COUNTIF(U19,$CK$1) = 1,11-$P$18,0))</f>
        <v>0</v>
      </c>
      <c r="CP19" s="47">
        <f>IF($Y$18 = $CM$1,0,IF(+COUNTIF(AB19,$CK$1) = 1,11-$Y$18,0))</f>
        <v>2</v>
      </c>
      <c r="CQ19" s="46">
        <f>IF($Y$18 = $CM$1,$CN$1,IF(+COUNTIF(AC19,$CK$1) = 1,11-$Y$18,0))</f>
        <v>0</v>
      </c>
      <c r="CR19" s="45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5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5">
        <f>IF($AQ$18 = $CM$1,0,IF(+COUNTIF(AV19,$CK$1) = 1,11-$AQ$18,0))</f>
        <v>0</v>
      </c>
      <c r="CY19" s="50">
        <f t="shared" si="46"/>
        <v>2</v>
      </c>
      <c r="CZ19" s="49">
        <f>CK19+CN19+CQ19+CT19+CW19+(IF($CO$1=1,DN19,0))</f>
        <v>0</v>
      </c>
      <c r="DA19" s="48">
        <f t="shared" si="47"/>
        <v>0</v>
      </c>
      <c r="DB19" s="47">
        <f>SUM($CY$18:$CY$20)</f>
        <v>2</v>
      </c>
      <c r="DC19" s="46">
        <f>SUM($CZ$18:$CZ$20)</f>
        <v>5</v>
      </c>
      <c r="DD19" s="45">
        <f>SUM($DA$18:$DA$20)</f>
        <v>6</v>
      </c>
      <c r="DE19" s="45">
        <f t="shared" si="42"/>
        <v>2</v>
      </c>
      <c r="DF19" s="44">
        <f t="shared" si="43"/>
        <v>4</v>
      </c>
      <c r="DG19" s="43">
        <f t="shared" si="44"/>
        <v>7</v>
      </c>
      <c r="DH19" s="42">
        <f t="shared" si="45"/>
        <v>8</v>
      </c>
      <c r="DI19" s="145">
        <f>IF(DI18&gt;0,IF(G18&gt;=$CL$1,IF(G18&lt;=$CM$1,10-DI18,0),0),0)</f>
        <v>0</v>
      </c>
      <c r="DJ19" s="147">
        <f>IF(DJ18&gt;0,IF(P18&gt;=$CL$1,IF(P18&lt;=$CM$1,10-DJ18,0),0),0)</f>
        <v>0</v>
      </c>
      <c r="DK19" s="147">
        <f>IF(DK18&gt;0,IF(Y18&gt;=$CL$1,IF(Y18&lt;=$CM$1,10-DK18,0),0),0)</f>
        <v>0</v>
      </c>
      <c r="DL19" s="147">
        <f>IF(DL18&gt;0,IF(AH18&gt;=$CL$1,IF(AH18&lt;=$CM$1,10-DL18,0),0),0)</f>
        <v>0</v>
      </c>
      <c r="DM19" s="149">
        <f>IF(DM18&gt;0,IF(AQ18&gt;=$CL$1,IF(AQ18&lt;=$CM$1,10-DM18,0),0),0)</f>
        <v>0</v>
      </c>
      <c r="DN19" s="151">
        <f>SUM(DI19:DM20)</f>
        <v>0</v>
      </c>
      <c r="DO19" s="28"/>
      <c r="DP19" s="142"/>
      <c r="DQ19" s="143"/>
      <c r="DR19" s="143"/>
      <c r="DS19" s="142"/>
      <c r="DT19" s="143"/>
      <c r="DU19" s="144"/>
    </row>
    <row r="20" spans="1:125" ht="10" customHeight="1" thickBot="1" x14ac:dyDescent="0.25">
      <c r="A20" s="153"/>
      <c r="B20" s="154"/>
      <c r="C20" s="155"/>
      <c r="D20" s="154"/>
      <c r="E20" s="154"/>
      <c r="F20" s="155"/>
      <c r="G20" s="159"/>
      <c r="H20" s="160"/>
      <c r="I20" s="161"/>
      <c r="J20" s="84"/>
      <c r="K20" s="83"/>
      <c r="L20" s="82"/>
      <c r="M20" s="81">
        <f t="shared" si="0"/>
        <v>0</v>
      </c>
      <c r="N20" s="80">
        <f t="shared" si="1"/>
        <v>0</v>
      </c>
      <c r="O20" s="79">
        <f t="shared" si="2"/>
        <v>0</v>
      </c>
      <c r="P20" s="159"/>
      <c r="Q20" s="160"/>
      <c r="R20" s="161"/>
      <c r="S20" s="84"/>
      <c r="T20" s="83"/>
      <c r="U20" s="82" t="s">
        <v>1</v>
      </c>
      <c r="V20" s="81">
        <f t="shared" si="3"/>
        <v>0</v>
      </c>
      <c r="W20" s="80">
        <f t="shared" si="4"/>
        <v>0</v>
      </c>
      <c r="X20" s="79">
        <f t="shared" si="5"/>
        <v>2</v>
      </c>
      <c r="Y20" s="159"/>
      <c r="Z20" s="160"/>
      <c r="AA20" s="161"/>
      <c r="AB20" s="84"/>
      <c r="AC20" s="83"/>
      <c r="AD20" s="82"/>
      <c r="AE20" s="81">
        <f t="shared" si="6"/>
        <v>0</v>
      </c>
      <c r="AF20" s="80">
        <f t="shared" si="7"/>
        <v>0</v>
      </c>
      <c r="AG20" s="79">
        <f t="shared" si="8"/>
        <v>0</v>
      </c>
      <c r="AH20" s="159"/>
      <c r="AI20" s="160"/>
      <c r="AJ20" s="161"/>
      <c r="AK20" s="84"/>
      <c r="AL20" s="83"/>
      <c r="AM20" s="82"/>
      <c r="AN20" s="81">
        <f t="shared" si="9"/>
        <v>0</v>
      </c>
      <c r="AO20" s="80">
        <f t="shared" si="10"/>
        <v>0</v>
      </c>
      <c r="AP20" s="79">
        <f t="shared" si="11"/>
        <v>0</v>
      </c>
      <c r="AQ20" s="159"/>
      <c r="AR20" s="160"/>
      <c r="AS20" s="161"/>
      <c r="AT20" s="84"/>
      <c r="AU20" s="83"/>
      <c r="AV20" s="82" t="s">
        <v>1</v>
      </c>
      <c r="AW20" s="81">
        <f t="shared" si="12"/>
        <v>0</v>
      </c>
      <c r="AX20" s="80">
        <f t="shared" si="13"/>
        <v>0</v>
      </c>
      <c r="AY20" s="79">
        <f t="shared" si="14"/>
        <v>4</v>
      </c>
      <c r="AZ20" s="165"/>
      <c r="BA20" s="166"/>
      <c r="BB20" s="167"/>
      <c r="BC20" s="124"/>
      <c r="BD20" s="125"/>
      <c r="BE20" s="126"/>
      <c r="BF20" s="28"/>
      <c r="BG20" s="81">
        <f t="shared" si="15"/>
        <v>0</v>
      </c>
      <c r="BH20" s="80">
        <f t="shared" si="16"/>
        <v>0</v>
      </c>
      <c r="BI20" s="79">
        <f t="shared" si="17"/>
        <v>0</v>
      </c>
      <c r="BJ20" s="81">
        <f t="shared" si="18"/>
        <v>0</v>
      </c>
      <c r="BK20" s="80">
        <f t="shared" si="19"/>
        <v>0</v>
      </c>
      <c r="BL20" s="79">
        <f t="shared" si="20"/>
        <v>2</v>
      </c>
      <c r="BM20" s="81">
        <f t="shared" si="21"/>
        <v>0</v>
      </c>
      <c r="BN20" s="80">
        <f t="shared" si="22"/>
        <v>0</v>
      </c>
      <c r="BO20" s="79">
        <f t="shared" si="23"/>
        <v>0</v>
      </c>
      <c r="BP20" s="81">
        <f t="shared" si="24"/>
        <v>0</v>
      </c>
      <c r="BQ20" s="80">
        <f t="shared" si="25"/>
        <v>0</v>
      </c>
      <c r="BR20" s="79">
        <f t="shared" si="26"/>
        <v>0</v>
      </c>
      <c r="BS20" s="81">
        <f t="shared" si="27"/>
        <v>0</v>
      </c>
      <c r="BT20" s="80">
        <f t="shared" si="28"/>
        <v>0</v>
      </c>
      <c r="BU20" s="79">
        <f t="shared" si="29"/>
        <v>4</v>
      </c>
      <c r="BV20" s="28"/>
      <c r="BW20" s="4">
        <f t="shared" si="30"/>
        <v>0</v>
      </c>
      <c r="BX20" s="3">
        <f t="shared" si="31"/>
        <v>0</v>
      </c>
      <c r="BY20" s="2">
        <f t="shared" si="32"/>
        <v>6</v>
      </c>
      <c r="BZ20" s="4">
        <f t="shared" si="33"/>
        <v>8</v>
      </c>
      <c r="CA20" s="3">
        <f t="shared" si="34"/>
        <v>11</v>
      </c>
      <c r="CB20" s="2">
        <f t="shared" si="35"/>
        <v>12</v>
      </c>
      <c r="CC20" s="4">
        <f t="shared" si="36"/>
        <v>0</v>
      </c>
      <c r="CD20" s="3">
        <f t="shared" si="37"/>
        <v>0</v>
      </c>
      <c r="CE20" s="2">
        <f t="shared" si="38"/>
        <v>2</v>
      </c>
      <c r="CF20" s="41"/>
      <c r="CG20" s="40">
        <f t="shared" si="39"/>
        <v>0</v>
      </c>
      <c r="CH20" s="39">
        <f t="shared" si="40"/>
        <v>0</v>
      </c>
      <c r="CI20" s="38">
        <f t="shared" si="41"/>
        <v>2</v>
      </c>
      <c r="CJ20" s="34">
        <f>IF($G$18 = $CM$1,0,IF(+COUNTIF(J20,$CK$1) = 1,11-$G$18,0))</f>
        <v>0</v>
      </c>
      <c r="CK20" s="33">
        <f>IF($G$18 = $CM$1,0,IF(+COUNTIF(K20,$CK$1) = 1,11-$G$18,0))</f>
        <v>0</v>
      </c>
      <c r="CL20" s="32">
        <f>IF($G$18 = $CM$1,0,IF(+COUNTIF(L20,$CK$1) = 1,11-$G$18,0))</f>
        <v>0</v>
      </c>
      <c r="CM20" s="34">
        <f>IF($P$18 = $CM$1,0,IF(+COUNTIF(S20,$CK$1) = 1,11-$P$18,0))</f>
        <v>0</v>
      </c>
      <c r="CN20" s="33">
        <f>IF($P$18 = $CM$1,0,IF(+COUNTIF(T20,$CK$1) = 1,11-$P$18,0))</f>
        <v>0</v>
      </c>
      <c r="CO20" s="32">
        <f>IF($P$18 = $CM$1,0,IF(+COUNTIF(U20,$CK$1) = 1,11-$P$18,0))</f>
        <v>2</v>
      </c>
      <c r="CP20" s="34">
        <f>IF($Y$18 = $CM$1,0,IF(+COUNTIF(AB20,$CK$1) = 1,11-$Y$18,0))</f>
        <v>0</v>
      </c>
      <c r="CQ20" s="33">
        <f>IF($Y$18 = $CM$1,0,IF(+COUNTIF(AC20,$CK$1) = 1,11-$Y$18,0))</f>
        <v>0</v>
      </c>
      <c r="CR20" s="32">
        <f>IF($Y$18 = $CM$1,0,IF(+COUNTIF(AD20,$CK$1) = 1,11-$Y$18,0))</f>
        <v>0</v>
      </c>
      <c r="CS20" s="34">
        <f>IF($AH$18 = $CM$1,0,IF(+COUNTIF(AK20,$CK$1) = 1,11-$AH$18,0))</f>
        <v>0</v>
      </c>
      <c r="CT20" s="33">
        <f>IF($AH$18 = $CM$1,0,IF(+COUNTIF(AL20,$CK$1) = 1,11-$AH$18,0))</f>
        <v>0</v>
      </c>
      <c r="CU20" s="32">
        <f>IF($AH$18 = $CM$1,0,IF(+COUNTIF(AM20,$CK$1) = 1,11-$AH$18,0))</f>
        <v>0</v>
      </c>
      <c r="CV20" s="34">
        <f>IF($AQ$18 = $CM$1,0,IF(+COUNTIF(AT20,$CK$1) = 1,11-$AQ$18,0))</f>
        <v>0</v>
      </c>
      <c r="CW20" s="33">
        <f>IF($AQ$18 = $CM$1,0,IF(+COUNTIF(AU20,$CK$1) = 1,11-$AQ$18,0))</f>
        <v>0</v>
      </c>
      <c r="CX20" s="32">
        <f>IF($AQ$18 = $CM$1,0,IF(+COUNTIF(AV20,$CK$1) = 1,11-$AQ$18,0))</f>
        <v>4</v>
      </c>
      <c r="CY20" s="37">
        <f t="shared" si="46"/>
        <v>0</v>
      </c>
      <c r="CZ20" s="36">
        <f>CK20+CN20+CQ20+CT20+CW20</f>
        <v>0</v>
      </c>
      <c r="DA20" s="35">
        <f t="shared" si="47"/>
        <v>6</v>
      </c>
      <c r="DB20" s="34">
        <f>SUM($CY$18:$CY$20)</f>
        <v>2</v>
      </c>
      <c r="DC20" s="33">
        <f>SUM($CZ$18:$CZ$20)</f>
        <v>5</v>
      </c>
      <c r="DD20" s="32">
        <f>SUM($DA$18:$DA$20)</f>
        <v>6</v>
      </c>
      <c r="DE20" s="32">
        <f t="shared" si="42"/>
        <v>6</v>
      </c>
      <c r="DF20" s="31">
        <f t="shared" si="43"/>
        <v>8</v>
      </c>
      <c r="DG20" s="30">
        <f t="shared" si="44"/>
        <v>11</v>
      </c>
      <c r="DH20" s="29">
        <f t="shared" si="45"/>
        <v>12</v>
      </c>
      <c r="DI20" s="146"/>
      <c r="DJ20" s="148"/>
      <c r="DK20" s="148"/>
      <c r="DL20" s="148"/>
      <c r="DM20" s="150"/>
      <c r="DN20" s="152"/>
      <c r="DO20" s="28"/>
      <c r="DP20" s="142"/>
      <c r="DQ20" s="143"/>
      <c r="DR20" s="143"/>
      <c r="DS20" s="142"/>
      <c r="DT20" s="143"/>
      <c r="DU20" s="144"/>
    </row>
    <row r="21" spans="1:125" ht="10" customHeight="1" thickTop="1" x14ac:dyDescent="0.2">
      <c r="A21" s="153">
        <v>1</v>
      </c>
      <c r="B21" s="154"/>
      <c r="C21" s="155"/>
      <c r="D21" s="156">
        <v>6</v>
      </c>
      <c r="E21" s="157"/>
      <c r="F21" s="158"/>
      <c r="G21" s="156">
        <v>9</v>
      </c>
      <c r="H21" s="157"/>
      <c r="I21" s="158"/>
      <c r="J21" s="94"/>
      <c r="K21" s="93"/>
      <c r="L21" s="92"/>
      <c r="M21" s="91">
        <f t="shared" si="0"/>
        <v>0</v>
      </c>
      <c r="N21" s="90">
        <f t="shared" si="1"/>
        <v>0</v>
      </c>
      <c r="O21" s="89">
        <f t="shared" si="2"/>
        <v>0</v>
      </c>
      <c r="P21" s="156">
        <v>5</v>
      </c>
      <c r="Q21" s="157"/>
      <c r="R21" s="158"/>
      <c r="S21" s="94"/>
      <c r="T21" s="93"/>
      <c r="U21" s="92"/>
      <c r="V21" s="91">
        <f t="shared" si="3"/>
        <v>0</v>
      </c>
      <c r="W21" s="90">
        <f t="shared" si="4"/>
        <v>0</v>
      </c>
      <c r="X21" s="89">
        <f t="shared" si="5"/>
        <v>0</v>
      </c>
      <c r="Y21" s="156">
        <v>10</v>
      </c>
      <c r="Z21" s="157"/>
      <c r="AA21" s="158"/>
      <c r="AB21" s="94" t="s">
        <v>1</v>
      </c>
      <c r="AC21" s="93"/>
      <c r="AD21" s="92"/>
      <c r="AE21" s="91">
        <f t="shared" si="6"/>
        <v>0</v>
      </c>
      <c r="AF21" s="90">
        <f t="shared" si="7"/>
        <v>0</v>
      </c>
      <c r="AG21" s="89">
        <f t="shared" si="8"/>
        <v>0</v>
      </c>
      <c r="AH21" s="156">
        <v>10</v>
      </c>
      <c r="AI21" s="157"/>
      <c r="AJ21" s="158"/>
      <c r="AK21" s="94" t="s">
        <v>1</v>
      </c>
      <c r="AL21" s="93"/>
      <c r="AM21" s="92"/>
      <c r="AN21" s="91">
        <f t="shared" si="9"/>
        <v>0</v>
      </c>
      <c r="AO21" s="90">
        <f t="shared" si="10"/>
        <v>0</v>
      </c>
      <c r="AP21" s="89">
        <f t="shared" si="11"/>
        <v>0</v>
      </c>
      <c r="AQ21" s="156">
        <v>7</v>
      </c>
      <c r="AR21" s="157"/>
      <c r="AS21" s="158"/>
      <c r="AT21" s="94"/>
      <c r="AU21" s="93"/>
      <c r="AV21" s="92"/>
      <c r="AW21" s="91">
        <f t="shared" si="12"/>
        <v>0</v>
      </c>
      <c r="AX21" s="90">
        <f t="shared" si="13"/>
        <v>0</v>
      </c>
      <c r="AY21" s="89">
        <f t="shared" si="14"/>
        <v>0</v>
      </c>
      <c r="AZ21" s="162">
        <f>G21+P21+Y21+AH21+AQ21</f>
        <v>41</v>
      </c>
      <c r="BA21" s="163"/>
      <c r="BB21" s="164"/>
      <c r="BC21" s="124"/>
      <c r="BD21" s="125"/>
      <c r="BE21" s="126"/>
      <c r="BF21" s="28"/>
      <c r="BG21" s="91">
        <f t="shared" si="15"/>
        <v>0</v>
      </c>
      <c r="BH21" s="90">
        <f t="shared" si="16"/>
        <v>0</v>
      </c>
      <c r="BI21" s="89">
        <f t="shared" si="17"/>
        <v>0</v>
      </c>
      <c r="BJ21" s="91">
        <f t="shared" si="18"/>
        <v>0</v>
      </c>
      <c r="BK21" s="90">
        <f t="shared" si="19"/>
        <v>0</v>
      </c>
      <c r="BL21" s="89">
        <f t="shared" si="20"/>
        <v>0</v>
      </c>
      <c r="BM21" s="91">
        <f t="shared" si="21"/>
        <v>0</v>
      </c>
      <c r="BN21" s="90">
        <f t="shared" si="22"/>
        <v>0</v>
      </c>
      <c r="BO21" s="89">
        <f t="shared" si="23"/>
        <v>0</v>
      </c>
      <c r="BP21" s="91">
        <f t="shared" si="24"/>
        <v>0</v>
      </c>
      <c r="BQ21" s="90">
        <f t="shared" si="25"/>
        <v>0</v>
      </c>
      <c r="BR21" s="89">
        <f t="shared" si="26"/>
        <v>0</v>
      </c>
      <c r="BS21" s="91">
        <f t="shared" si="27"/>
        <v>0</v>
      </c>
      <c r="BT21" s="90">
        <f t="shared" si="28"/>
        <v>0</v>
      </c>
      <c r="BU21" s="89">
        <f t="shared" si="29"/>
        <v>0</v>
      </c>
      <c r="BV21" s="28"/>
      <c r="BW21" s="16">
        <f t="shared" si="30"/>
        <v>0</v>
      </c>
      <c r="BX21" s="15">
        <f t="shared" si="31"/>
        <v>0</v>
      </c>
      <c r="BY21" s="14">
        <f t="shared" si="32"/>
        <v>0</v>
      </c>
      <c r="BZ21" s="16">
        <f t="shared" si="33"/>
        <v>10</v>
      </c>
      <c r="CA21" s="15">
        <f t="shared" si="34"/>
        <v>3</v>
      </c>
      <c r="CB21" s="14">
        <f t="shared" si="35"/>
        <v>2</v>
      </c>
      <c r="CC21" s="16">
        <f t="shared" si="36"/>
        <v>2</v>
      </c>
      <c r="CD21" s="15">
        <f t="shared" si="37"/>
        <v>0</v>
      </c>
      <c r="CE21" s="14">
        <f t="shared" si="38"/>
        <v>0</v>
      </c>
      <c r="CF21" s="70"/>
      <c r="CG21" s="69">
        <f t="shared" si="39"/>
        <v>2</v>
      </c>
      <c r="CH21" s="68">
        <f t="shared" si="40"/>
        <v>0</v>
      </c>
      <c r="CI21" s="67">
        <f t="shared" si="41"/>
        <v>0</v>
      </c>
      <c r="CJ21" s="66">
        <f>IF($G$21 = $CM$1,0,IF(+COUNTIF(J21,$CK$1) = 1,11-$G$21,0))</f>
        <v>0</v>
      </c>
      <c r="CK21" s="63">
        <f>IF($G$21 = $CM$1,0,IF(+COUNTIF(K21,$CK$1) = 1,11-$G$21,0))</f>
        <v>0</v>
      </c>
      <c r="CL21" s="62">
        <f>IF($G$21 = $CM$1,0,IF(+COUNTIF(L21,$CK$1) = 1,11-$G$21,0))</f>
        <v>0</v>
      </c>
      <c r="CM21" s="47">
        <f>IF($P$21 = $CM$1,0,IF(+COUNTIF(S21,$CK$1) = 1,11-$P$21,0))</f>
        <v>0</v>
      </c>
      <c r="CN21" s="63">
        <f>IF($P$21 = $CM$1,0,IF(+COUNTIF(T21,$CK$1) = 1,11-$P$21,0))</f>
        <v>0</v>
      </c>
      <c r="CO21" s="62">
        <f>IF($P$21 = $CM$1,0,IF(+COUNTIF(U21,$CK$1) = 1,11-$P$21,0))</f>
        <v>0</v>
      </c>
      <c r="CP21" s="47">
        <f>IF($Y$21 = $CM$1,0,IF(+COUNTIF(AB21,$CK$1) = 1,11-$Y$21,0))</f>
        <v>0</v>
      </c>
      <c r="CQ21" s="63">
        <f>IF($Y$21 = $CM$1,0,IF(+COUNTIF(AC21,$CK$1) = 1,11-$Y$21,0))</f>
        <v>0</v>
      </c>
      <c r="CR21" s="62">
        <f>IF($Y$21 = $CM$1,0,IF(+COUNTIF(AD21,$CK$1) = 1,11-$Y$21,0))</f>
        <v>0</v>
      </c>
      <c r="CS21" s="47">
        <f>IF($AH$21 = $CM$1,0,IF(+COUNTIF(AK21,$CK$1) = 1,11-$AH$21,0))</f>
        <v>0</v>
      </c>
      <c r="CT21" s="63">
        <f>IF($AH$21 = $CM$1,0,IF(+COUNTIF(AL21,$CK$1) = 1,11-$AH$21,0))</f>
        <v>0</v>
      </c>
      <c r="CU21" s="62">
        <f>IF($AH$21 = $CM$1,0,IF(+COUNTIF(AM21,$CK$1) = 1,11-$AH$21,0))</f>
        <v>0</v>
      </c>
      <c r="CV21" s="47">
        <f>IF($AQ$21 = $CM$1,0,IF(+COUNTIF(AT21,$CK$1) = 1,11-$AQ$21,0))</f>
        <v>0</v>
      </c>
      <c r="CW21" s="63">
        <f>IF($AQ$21 = $CM$1,0,IF(+COUNTIF(AU21,$CK$1) = 1,11-$AQ$21,0))</f>
        <v>0</v>
      </c>
      <c r="CX21" s="62">
        <f>IF($AQ$21 = $CM$1,0,IF(+COUNTIF(AV21,$CK$1) = 1,11-$AQ$21,0))</f>
        <v>0</v>
      </c>
      <c r="CY21" s="50">
        <f t="shared" si="46"/>
        <v>0</v>
      </c>
      <c r="CZ21" s="65">
        <f>CK21+CN21+CQ21+CT21+CW21</f>
        <v>0</v>
      </c>
      <c r="DA21" s="64">
        <f t="shared" si="47"/>
        <v>0</v>
      </c>
      <c r="DB21" s="47">
        <f>SUM($CY$21:$CY$23)</f>
        <v>10</v>
      </c>
      <c r="DC21" s="63">
        <f>SUM($CZ$21:$CZ$23)</f>
        <v>3</v>
      </c>
      <c r="DD21" s="62">
        <f>SUM($DA$21:$DA$23)</f>
        <v>2</v>
      </c>
      <c r="DE21" s="62">
        <f t="shared" si="42"/>
        <v>0</v>
      </c>
      <c r="DF21" s="44">
        <f t="shared" si="43"/>
        <v>10</v>
      </c>
      <c r="DG21" s="61">
        <f t="shared" si="44"/>
        <v>3</v>
      </c>
      <c r="DH21" s="60">
        <f t="shared" si="45"/>
        <v>2</v>
      </c>
      <c r="DI21" s="59">
        <f>SUM(CJ21:CL23)</f>
        <v>2</v>
      </c>
      <c r="DJ21" s="58">
        <f>SUM(CM21:CO23)</f>
        <v>6</v>
      </c>
      <c r="DK21" s="58">
        <f>SUM(CP21:CR23)</f>
        <v>1.5</v>
      </c>
      <c r="DL21" s="57">
        <f>SUM(CS21:CU23)</f>
        <v>1.5</v>
      </c>
      <c r="DM21" s="56">
        <f>SUM(CV21:CX23)</f>
        <v>4</v>
      </c>
      <c r="DN21" s="55">
        <f>SUM(DI21:DM21)</f>
        <v>15</v>
      </c>
      <c r="DO21" s="28"/>
      <c r="DP21" s="139">
        <v>150</v>
      </c>
      <c r="DQ21" s="140"/>
      <c r="DR21" s="140"/>
      <c r="DS21" s="139">
        <f>DP21/5</f>
        <v>30</v>
      </c>
      <c r="DT21" s="140"/>
      <c r="DU21" s="141"/>
    </row>
    <row r="22" spans="1:125" ht="10" customHeight="1" x14ac:dyDescent="0.2">
      <c r="A22" s="153"/>
      <c r="B22" s="154"/>
      <c r="C22" s="155"/>
      <c r="D22" s="153"/>
      <c r="E22" s="154"/>
      <c r="F22" s="155"/>
      <c r="G22" s="153"/>
      <c r="H22" s="154"/>
      <c r="I22" s="155"/>
      <c r="J22" s="88"/>
      <c r="K22" s="12"/>
      <c r="L22" s="87" t="s">
        <v>1</v>
      </c>
      <c r="M22" s="86">
        <f t="shared" si="0"/>
        <v>0</v>
      </c>
      <c r="N22" s="9">
        <f t="shared" si="1"/>
        <v>0</v>
      </c>
      <c r="O22" s="85">
        <f t="shared" si="2"/>
        <v>2</v>
      </c>
      <c r="P22" s="153"/>
      <c r="Q22" s="154"/>
      <c r="R22" s="155"/>
      <c r="S22" s="88" t="s">
        <v>1</v>
      </c>
      <c r="T22" s="12"/>
      <c r="U22" s="87"/>
      <c r="V22" s="86">
        <f t="shared" si="3"/>
        <v>6</v>
      </c>
      <c r="W22" s="9">
        <f t="shared" si="4"/>
        <v>0</v>
      </c>
      <c r="X22" s="85">
        <f t="shared" si="5"/>
        <v>0</v>
      </c>
      <c r="Y22" s="153"/>
      <c r="Z22" s="154"/>
      <c r="AA22" s="155"/>
      <c r="AB22" s="88"/>
      <c r="AC22" s="12"/>
      <c r="AD22" s="87"/>
      <c r="AE22" s="86">
        <f t="shared" si="6"/>
        <v>0</v>
      </c>
      <c r="AF22" s="9">
        <f t="shared" si="7"/>
        <v>1.5</v>
      </c>
      <c r="AG22" s="85">
        <f t="shared" si="8"/>
        <v>0</v>
      </c>
      <c r="AH22" s="153"/>
      <c r="AI22" s="154"/>
      <c r="AJ22" s="155"/>
      <c r="AK22" s="88"/>
      <c r="AL22" s="12"/>
      <c r="AM22" s="87"/>
      <c r="AN22" s="86">
        <f t="shared" si="9"/>
        <v>0</v>
      </c>
      <c r="AO22" s="9">
        <f t="shared" si="10"/>
        <v>1.5</v>
      </c>
      <c r="AP22" s="85">
        <f t="shared" si="11"/>
        <v>0</v>
      </c>
      <c r="AQ22" s="153"/>
      <c r="AR22" s="154"/>
      <c r="AS22" s="155"/>
      <c r="AT22" s="88" t="s">
        <v>1</v>
      </c>
      <c r="AU22" s="12"/>
      <c r="AV22" s="87"/>
      <c r="AW22" s="86">
        <f t="shared" si="12"/>
        <v>4</v>
      </c>
      <c r="AX22" s="9">
        <f t="shared" si="13"/>
        <v>0</v>
      </c>
      <c r="AY22" s="85">
        <f t="shared" si="14"/>
        <v>0</v>
      </c>
      <c r="AZ22" s="165"/>
      <c r="BA22" s="166"/>
      <c r="BB22" s="167"/>
      <c r="BC22" s="124"/>
      <c r="BD22" s="125"/>
      <c r="BE22" s="126"/>
      <c r="BF22" s="28"/>
      <c r="BG22" s="86">
        <f t="shared" si="15"/>
        <v>0</v>
      </c>
      <c r="BH22" s="9">
        <f t="shared" si="16"/>
        <v>0</v>
      </c>
      <c r="BI22" s="85">
        <f t="shared" si="17"/>
        <v>2</v>
      </c>
      <c r="BJ22" s="86">
        <f t="shared" si="18"/>
        <v>6</v>
      </c>
      <c r="BK22" s="9">
        <f t="shared" si="19"/>
        <v>0</v>
      </c>
      <c r="BL22" s="85">
        <f t="shared" si="20"/>
        <v>0</v>
      </c>
      <c r="BM22" s="86">
        <f t="shared" si="21"/>
        <v>0</v>
      </c>
      <c r="BN22" s="9">
        <f t="shared" si="22"/>
        <v>1.5</v>
      </c>
      <c r="BO22" s="85">
        <f t="shared" si="23"/>
        <v>0</v>
      </c>
      <c r="BP22" s="86">
        <f t="shared" si="24"/>
        <v>0</v>
      </c>
      <c r="BQ22" s="9">
        <f t="shared" si="25"/>
        <v>1.5</v>
      </c>
      <c r="BR22" s="85">
        <f t="shared" si="26"/>
        <v>0</v>
      </c>
      <c r="BS22" s="86">
        <f t="shared" si="27"/>
        <v>4</v>
      </c>
      <c r="BT22" s="9">
        <f t="shared" si="28"/>
        <v>0</v>
      </c>
      <c r="BU22" s="85">
        <f t="shared" si="29"/>
        <v>0</v>
      </c>
      <c r="BV22" s="28"/>
      <c r="BW22" s="10">
        <f t="shared" si="30"/>
        <v>10</v>
      </c>
      <c r="BX22" s="9">
        <f t="shared" si="31"/>
        <v>3</v>
      </c>
      <c r="BY22" s="8">
        <f t="shared" si="32"/>
        <v>2</v>
      </c>
      <c r="BZ22" s="10">
        <f t="shared" si="33"/>
        <v>25</v>
      </c>
      <c r="CA22" s="9">
        <f t="shared" si="34"/>
        <v>18</v>
      </c>
      <c r="CB22" s="8">
        <f t="shared" si="35"/>
        <v>17</v>
      </c>
      <c r="CC22" s="10">
        <f t="shared" si="36"/>
        <v>2</v>
      </c>
      <c r="CD22" s="9">
        <f t="shared" si="37"/>
        <v>0</v>
      </c>
      <c r="CE22" s="8">
        <f t="shared" si="38"/>
        <v>1</v>
      </c>
      <c r="CF22" s="54"/>
      <c r="CG22" s="53">
        <f t="shared" si="39"/>
        <v>2</v>
      </c>
      <c r="CH22" s="52">
        <f t="shared" si="40"/>
        <v>0</v>
      </c>
      <c r="CI22" s="51">
        <f t="shared" si="41"/>
        <v>1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5">
        <f>IF($G$21 = $CM$1,0,IF(+COUNTIF(L22,$CK$1) = 1,11-$G$21,0))</f>
        <v>2</v>
      </c>
      <c r="CM22" s="47">
        <f>IF($P$21 = $CM$1,0,IF(+COUNTIF(S22,$CK$1) = 1,11-$P$21,0))</f>
        <v>6</v>
      </c>
      <c r="CN22" s="46">
        <f>IF($P$21 = $CM$1,$CN$1,IF(+COUNTIF(T22,$CK$1) = 1,11-$P$21,0))</f>
        <v>0</v>
      </c>
      <c r="CO22" s="45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1.5</v>
      </c>
      <c r="CR22" s="45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1.5</v>
      </c>
      <c r="CU22" s="45">
        <f>IF($AH$21 = $CM$1,0,IF(+COUNTIF(AM22,$CK$1) = 1,11-$AH$21,0))</f>
        <v>0</v>
      </c>
      <c r="CV22" s="47">
        <f>IF($AQ$21 = $CM$1,0,IF(+COUNTIF(AT22,$CK$1) = 1,11-$AQ$21,0))</f>
        <v>4</v>
      </c>
      <c r="CW22" s="46">
        <f>IF($AQ$21 = $CM$1,$CN$1,IF(+COUNTIF(AU22,$CK$1) = 1,11-$AQ$21,0))</f>
        <v>0</v>
      </c>
      <c r="CX22" s="45">
        <f>IF($AQ$21 = $CM$1,0,IF(+COUNTIF(AV22,$CK$1) = 1,11-$AQ$21,0))</f>
        <v>0</v>
      </c>
      <c r="CY22" s="50">
        <f t="shared" si="46"/>
        <v>10</v>
      </c>
      <c r="CZ22" s="49">
        <f>CK22+CN22+CQ22+CT22+CW22+(IF($CO$1=1,DN22,0))</f>
        <v>3</v>
      </c>
      <c r="DA22" s="48">
        <f t="shared" si="47"/>
        <v>2</v>
      </c>
      <c r="DB22" s="47">
        <f>SUM($CY$21:$CY$23)</f>
        <v>10</v>
      </c>
      <c r="DC22" s="46">
        <f>SUM($CZ$21:$CZ$23)</f>
        <v>3</v>
      </c>
      <c r="DD22" s="45">
        <f>SUM($DA$21:$DA$23)</f>
        <v>2</v>
      </c>
      <c r="DE22" s="45">
        <f t="shared" si="42"/>
        <v>15</v>
      </c>
      <c r="DF22" s="44">
        <f t="shared" si="43"/>
        <v>25</v>
      </c>
      <c r="DG22" s="43">
        <f t="shared" si="44"/>
        <v>18</v>
      </c>
      <c r="DH22" s="42">
        <f t="shared" si="45"/>
        <v>17</v>
      </c>
      <c r="DI22" s="145">
        <f>IF(DI21&gt;0,IF(G21&gt;=$CL$1,IF(G21&lt;=$CM$1,10-DI21,0),0),0)</f>
        <v>0</v>
      </c>
      <c r="DJ22" s="147">
        <f>IF(DJ21&gt;0,IF(P21&gt;=$CL$1,IF(P21&lt;=$CM$1,10-DJ21,0),0),0)</f>
        <v>0</v>
      </c>
      <c r="DK22" s="147">
        <f>IF(DK21&gt;0,IF(Y21&gt;=$CL$1,IF(Y21&lt;=$CM$1,10-DK21,0),0),0)</f>
        <v>8.5</v>
      </c>
      <c r="DL22" s="147">
        <f>IF(DL21&gt;0,IF(AH21&gt;=$CL$1,IF(AH21&lt;=$CM$1,10-DL21,0),0),0)</f>
        <v>8.5</v>
      </c>
      <c r="DM22" s="149">
        <f>IF(DM21&gt;0,IF(AQ21&gt;=$CL$1,IF(AQ21&lt;=$CM$1,10-DM21,0),0),0)</f>
        <v>0</v>
      </c>
      <c r="DN22" s="151">
        <f>SUM(DI22:DM23)</f>
        <v>17</v>
      </c>
      <c r="DO22" s="28"/>
      <c r="DP22" s="142"/>
      <c r="DQ22" s="143"/>
      <c r="DR22" s="143"/>
      <c r="DS22" s="142"/>
      <c r="DT22" s="143"/>
      <c r="DU22" s="144"/>
    </row>
    <row r="23" spans="1:125" ht="10" customHeight="1" thickBot="1" x14ac:dyDescent="0.25">
      <c r="A23" s="153"/>
      <c r="B23" s="154"/>
      <c r="C23" s="155"/>
      <c r="D23" s="153"/>
      <c r="E23" s="154"/>
      <c r="F23" s="155"/>
      <c r="G23" s="159"/>
      <c r="H23" s="160"/>
      <c r="I23" s="161"/>
      <c r="J23" s="84"/>
      <c r="K23" s="83"/>
      <c r="L23" s="82"/>
      <c r="M23" s="81">
        <f t="shared" si="0"/>
        <v>0</v>
      </c>
      <c r="N23" s="80">
        <f t="shared" si="1"/>
        <v>0</v>
      </c>
      <c r="O23" s="79">
        <f t="shared" si="2"/>
        <v>0</v>
      </c>
      <c r="P23" s="159"/>
      <c r="Q23" s="160"/>
      <c r="R23" s="161"/>
      <c r="S23" s="84"/>
      <c r="T23" s="83"/>
      <c r="U23" s="82"/>
      <c r="V23" s="81">
        <f t="shared" si="3"/>
        <v>0</v>
      </c>
      <c r="W23" s="80">
        <f t="shared" si="4"/>
        <v>0</v>
      </c>
      <c r="X23" s="79">
        <f t="shared" si="5"/>
        <v>0</v>
      </c>
      <c r="Y23" s="159"/>
      <c r="Z23" s="160"/>
      <c r="AA23" s="161"/>
      <c r="AB23" s="84"/>
      <c r="AC23" s="83"/>
      <c r="AD23" s="82"/>
      <c r="AE23" s="81">
        <f t="shared" si="6"/>
        <v>0</v>
      </c>
      <c r="AF23" s="80">
        <f t="shared" si="7"/>
        <v>0</v>
      </c>
      <c r="AG23" s="79">
        <f t="shared" si="8"/>
        <v>0</v>
      </c>
      <c r="AH23" s="159"/>
      <c r="AI23" s="160"/>
      <c r="AJ23" s="161"/>
      <c r="AK23" s="84"/>
      <c r="AL23" s="83"/>
      <c r="AM23" s="82"/>
      <c r="AN23" s="81">
        <f t="shared" si="9"/>
        <v>0</v>
      </c>
      <c r="AO23" s="80">
        <f t="shared" si="10"/>
        <v>0</v>
      </c>
      <c r="AP23" s="79">
        <f t="shared" si="11"/>
        <v>0</v>
      </c>
      <c r="AQ23" s="159"/>
      <c r="AR23" s="160"/>
      <c r="AS23" s="161"/>
      <c r="AT23" s="84"/>
      <c r="AU23" s="83"/>
      <c r="AV23" s="82"/>
      <c r="AW23" s="81">
        <f t="shared" si="12"/>
        <v>0</v>
      </c>
      <c r="AX23" s="80">
        <f t="shared" si="13"/>
        <v>0</v>
      </c>
      <c r="AY23" s="79">
        <f t="shared" si="14"/>
        <v>0</v>
      </c>
      <c r="AZ23" s="165"/>
      <c r="BA23" s="166"/>
      <c r="BB23" s="167"/>
      <c r="BC23" s="136"/>
      <c r="BD23" s="137"/>
      <c r="BE23" s="138"/>
      <c r="BF23" s="27"/>
      <c r="BG23" s="81">
        <f t="shared" si="15"/>
        <v>0</v>
      </c>
      <c r="BH23" s="80">
        <f t="shared" si="16"/>
        <v>0</v>
      </c>
      <c r="BI23" s="79">
        <f t="shared" si="17"/>
        <v>0</v>
      </c>
      <c r="BJ23" s="81">
        <f t="shared" si="18"/>
        <v>0</v>
      </c>
      <c r="BK23" s="80">
        <f t="shared" si="19"/>
        <v>0</v>
      </c>
      <c r="BL23" s="79">
        <f t="shared" si="20"/>
        <v>0</v>
      </c>
      <c r="BM23" s="81">
        <f t="shared" si="21"/>
        <v>0</v>
      </c>
      <c r="BN23" s="80">
        <f t="shared" si="22"/>
        <v>0</v>
      </c>
      <c r="BO23" s="79">
        <f t="shared" si="23"/>
        <v>0</v>
      </c>
      <c r="BP23" s="81">
        <f t="shared" si="24"/>
        <v>0</v>
      </c>
      <c r="BQ23" s="80">
        <f t="shared" si="25"/>
        <v>0</v>
      </c>
      <c r="BR23" s="79">
        <f t="shared" si="26"/>
        <v>0</v>
      </c>
      <c r="BS23" s="81">
        <f t="shared" si="27"/>
        <v>0</v>
      </c>
      <c r="BT23" s="80">
        <f t="shared" si="28"/>
        <v>0</v>
      </c>
      <c r="BU23" s="79">
        <f t="shared" si="29"/>
        <v>0</v>
      </c>
      <c r="BV23" s="27"/>
      <c r="BW23" s="4">
        <f t="shared" si="30"/>
        <v>0</v>
      </c>
      <c r="BX23" s="3">
        <f t="shared" si="31"/>
        <v>0</v>
      </c>
      <c r="BY23" s="2">
        <f t="shared" si="32"/>
        <v>0</v>
      </c>
      <c r="BZ23" s="4">
        <f t="shared" si="33"/>
        <v>10</v>
      </c>
      <c r="CA23" s="3">
        <f t="shared" si="34"/>
        <v>3</v>
      </c>
      <c r="CB23" s="2">
        <f t="shared" si="35"/>
        <v>2</v>
      </c>
      <c r="CC23" s="4">
        <f t="shared" si="36"/>
        <v>0</v>
      </c>
      <c r="CD23" s="3">
        <f t="shared" si="37"/>
        <v>0</v>
      </c>
      <c r="CE23" s="2">
        <f t="shared" si="38"/>
        <v>0</v>
      </c>
      <c r="CF23" s="41"/>
      <c r="CG23" s="40">
        <f t="shared" si="39"/>
        <v>0</v>
      </c>
      <c r="CH23" s="39">
        <f t="shared" si="40"/>
        <v>0</v>
      </c>
      <c r="CI23" s="38">
        <f t="shared" si="41"/>
        <v>0</v>
      </c>
      <c r="CJ23" s="34">
        <f>IF($G$21 = $CM$1,0,IF(+COUNTIF(J23,$CK$1) = 1,11-$G$21,0))</f>
        <v>0</v>
      </c>
      <c r="CK23" s="33">
        <f>IF($G$21 = $CM$1,0,IF(+COUNTIF(K23,$CK$1) = 1,11-$G$21,0))</f>
        <v>0</v>
      </c>
      <c r="CL23" s="32">
        <f>IF($G$21 = $CM$1,0,IF(+COUNTIF(L23,$CK$1) = 1,11-$G$21,0))</f>
        <v>0</v>
      </c>
      <c r="CM23" s="34">
        <f>IF($P$21 = $CM$1,0,IF(+COUNTIF(S23,$CK$1) = 1,11-$P$21,0))</f>
        <v>0</v>
      </c>
      <c r="CN23" s="33">
        <f>IF($P$21 = $CM$1,0,IF(+COUNTIF(T23,$CK$1) = 1,11-$P$21,0))</f>
        <v>0</v>
      </c>
      <c r="CO23" s="32">
        <f>IF($P$21 = $CM$1,0,IF(+COUNTIF(U23,$CK$1) = 1,11-$P$21,0))</f>
        <v>0</v>
      </c>
      <c r="CP23" s="34">
        <f>IF($Y$21 = $CM$1,0,IF(+COUNTIF(AB23,$CK$1) = 1,11-$Y$21,0))</f>
        <v>0</v>
      </c>
      <c r="CQ23" s="33">
        <f>IF($Y$21 = $CM$1,0,IF(+COUNTIF(AC23,$CK$1) = 1,11-$Y$21,0))</f>
        <v>0</v>
      </c>
      <c r="CR23" s="32">
        <f>IF($Y$21 = $CM$1,0,IF(+COUNTIF(AD23,$CK$1) = 1,11-$Y$21,0))</f>
        <v>0</v>
      </c>
      <c r="CS23" s="34">
        <f>IF($AH$21 = $CM$1,0,IF(+COUNTIF(AK23,$CK$1) = 1,11-$AH$21,0))</f>
        <v>0</v>
      </c>
      <c r="CT23" s="33">
        <f>IF($AH$21 = $CM$1,0,IF(+COUNTIF(AL23,$CK$1) = 1,11-$AH$21,0))</f>
        <v>0</v>
      </c>
      <c r="CU23" s="32">
        <f>IF($AH$21 = $CM$1,0,IF(+COUNTIF(AM23,$CK$1) = 1,11-$AH$21,0))</f>
        <v>0</v>
      </c>
      <c r="CV23" s="34">
        <f>IF($AQ$21 = $CM$1,0,IF(+COUNTIF(AT23,$CK$1) = 1,11-$AQ$21,0))</f>
        <v>0</v>
      </c>
      <c r="CW23" s="33">
        <f>IF($AQ$21 = $CM$1,0,IF(+COUNTIF(AU23,$CK$1) = 1,11-$AQ$21,0))</f>
        <v>0</v>
      </c>
      <c r="CX23" s="32">
        <f>IF($AQ$21 = $CM$1,0,IF(+COUNTIF(AV23,$CK$1) = 1,11-$AQ$21,0))</f>
        <v>0</v>
      </c>
      <c r="CY23" s="37">
        <f t="shared" si="46"/>
        <v>0</v>
      </c>
      <c r="CZ23" s="36">
        <f>CK23+CN23+CQ23+CT23+CW23</f>
        <v>0</v>
      </c>
      <c r="DA23" s="35">
        <f t="shared" si="47"/>
        <v>0</v>
      </c>
      <c r="DB23" s="34">
        <f>SUM($CY$21:$CY$23)</f>
        <v>10</v>
      </c>
      <c r="DC23" s="33">
        <f>SUM($CZ$21:$CZ$23)</f>
        <v>3</v>
      </c>
      <c r="DD23" s="32">
        <f>SUM($DA$21:$DA$23)</f>
        <v>2</v>
      </c>
      <c r="DE23" s="32">
        <f t="shared" si="42"/>
        <v>0</v>
      </c>
      <c r="DF23" s="31">
        <f t="shared" si="43"/>
        <v>10</v>
      </c>
      <c r="DG23" s="30">
        <f t="shared" si="44"/>
        <v>3</v>
      </c>
      <c r="DH23" s="29">
        <f t="shared" si="45"/>
        <v>2</v>
      </c>
      <c r="DI23" s="146"/>
      <c r="DJ23" s="148"/>
      <c r="DK23" s="148"/>
      <c r="DL23" s="148"/>
      <c r="DM23" s="150"/>
      <c r="DN23" s="152"/>
      <c r="DO23" s="27"/>
      <c r="DP23" s="142"/>
      <c r="DQ23" s="143"/>
      <c r="DR23" s="143"/>
      <c r="DS23" s="142"/>
      <c r="DT23" s="143"/>
      <c r="DU23" s="144"/>
    </row>
    <row r="24" spans="1:125" ht="10" customHeight="1" x14ac:dyDescent="0.2">
      <c r="A24" s="97">
        <v>1</v>
      </c>
      <c r="B24" s="98"/>
      <c r="C24" s="99"/>
      <c r="D24" s="103" t="s">
        <v>0</v>
      </c>
      <c r="E24" s="104"/>
      <c r="F24" s="105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4"/>
      <c r="BC24" s="121">
        <f>BC6+BC12+BC18</f>
        <v>235</v>
      </c>
      <c r="BD24" s="122"/>
      <c r="BE24" s="123"/>
      <c r="BF24" s="28"/>
      <c r="BG24" s="112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1"/>
    </row>
    <row r="25" spans="1:125" ht="10" customHeight="1" x14ac:dyDescent="0.2">
      <c r="A25" s="97"/>
      <c r="B25" s="98"/>
      <c r="C25" s="99"/>
      <c r="D25" s="106"/>
      <c r="E25" s="107"/>
      <c r="F25" s="108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7"/>
      <c r="BC25" s="124"/>
      <c r="BD25" s="125"/>
      <c r="BE25" s="126"/>
      <c r="BF25" s="28"/>
      <c r="BG25" s="115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4"/>
    </row>
    <row r="26" spans="1:125" ht="10" customHeight="1" thickBot="1" x14ac:dyDescent="0.25">
      <c r="A26" s="100"/>
      <c r="B26" s="101"/>
      <c r="C26" s="102"/>
      <c r="D26" s="109"/>
      <c r="E26" s="110"/>
      <c r="F26" s="111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20"/>
      <c r="BC26" s="124"/>
      <c r="BD26" s="125"/>
      <c r="BE26" s="126"/>
      <c r="BF26" s="27"/>
      <c r="BG26" s="118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72"/>
      <c r="DQ26" s="172"/>
      <c r="DR26" s="172"/>
      <c r="DS26" s="172"/>
      <c r="DT26" s="172"/>
      <c r="DU26" s="173"/>
    </row>
    <row r="27" spans="1:125" ht="10" customHeight="1" thickTop="1" x14ac:dyDescent="0.2">
      <c r="A27" s="153">
        <v>2</v>
      </c>
      <c r="B27" s="154"/>
      <c r="C27" s="155"/>
      <c r="D27" s="156">
        <v>1</v>
      </c>
      <c r="E27" s="157"/>
      <c r="F27" s="158"/>
      <c r="G27" s="156">
        <v>8</v>
      </c>
      <c r="H27" s="157"/>
      <c r="I27" s="158"/>
      <c r="J27" s="94"/>
      <c r="K27" s="93"/>
      <c r="L27" s="92"/>
      <c r="M27" s="91">
        <f t="shared" ref="M27:M44" si="48">CJ27</f>
        <v>0</v>
      </c>
      <c r="N27" s="90">
        <f t="shared" ref="N27:N44" si="49">CK27</f>
        <v>0</v>
      </c>
      <c r="O27" s="89">
        <f t="shared" ref="O27:O44" si="50">CL27</f>
        <v>0</v>
      </c>
      <c r="P27" s="156">
        <v>8</v>
      </c>
      <c r="Q27" s="157"/>
      <c r="R27" s="158"/>
      <c r="S27" s="94" t="s">
        <v>1</v>
      </c>
      <c r="T27" s="93"/>
      <c r="U27" s="92"/>
      <c r="V27" s="91">
        <f t="shared" ref="V27:V44" si="51">CM27</f>
        <v>3</v>
      </c>
      <c r="W27" s="90">
        <f t="shared" ref="W27:W44" si="52">CN27</f>
        <v>0</v>
      </c>
      <c r="X27" s="89">
        <f t="shared" ref="X27:X44" si="53">CO27</f>
        <v>0</v>
      </c>
      <c r="Y27" s="156">
        <v>10</v>
      </c>
      <c r="Z27" s="157"/>
      <c r="AA27" s="158"/>
      <c r="AB27" s="94"/>
      <c r="AC27" s="93"/>
      <c r="AD27" s="92"/>
      <c r="AE27" s="91">
        <f t="shared" ref="AE27:AE44" si="54">CP27</f>
        <v>0</v>
      </c>
      <c r="AF27" s="90">
        <f t="shared" ref="AF27:AF44" si="55">CQ27</f>
        <v>0</v>
      </c>
      <c r="AG27" s="89">
        <f t="shared" ref="AG27:AG44" si="56">CR27</f>
        <v>0</v>
      </c>
      <c r="AH27" s="288">
        <v>10</v>
      </c>
      <c r="AI27" s="157"/>
      <c r="AJ27" s="158"/>
      <c r="AK27" s="94"/>
      <c r="AL27" s="93"/>
      <c r="AM27" s="92"/>
      <c r="AN27" s="91">
        <f t="shared" ref="AN27:AN44" si="57">CS27</f>
        <v>0</v>
      </c>
      <c r="AO27" s="90">
        <f t="shared" ref="AO27:AO44" si="58">CT27</f>
        <v>0</v>
      </c>
      <c r="AP27" s="89">
        <f t="shared" ref="AP27:AP44" si="59">CU27</f>
        <v>0</v>
      </c>
      <c r="AQ27" s="288">
        <v>0</v>
      </c>
      <c r="AR27" s="157"/>
      <c r="AS27" s="158"/>
      <c r="AT27" s="94"/>
      <c r="AU27" s="93"/>
      <c r="AV27" s="92"/>
      <c r="AW27" s="91">
        <f t="shared" ref="AW27:AW44" si="60">CV27</f>
        <v>0</v>
      </c>
      <c r="AX27" s="90">
        <f t="shared" ref="AX27:AX44" si="61">CW27</f>
        <v>0</v>
      </c>
      <c r="AY27" s="89">
        <f t="shared" ref="AY27:AY44" si="62">CX27</f>
        <v>0</v>
      </c>
      <c r="AZ27" s="162">
        <f>G27+P27+Y27+AH27+AQ27</f>
        <v>36</v>
      </c>
      <c r="BA27" s="163"/>
      <c r="BB27" s="164"/>
      <c r="BC27" s="121">
        <f>AZ27+AZ30</f>
        <v>47</v>
      </c>
      <c r="BD27" s="122"/>
      <c r="BE27" s="123"/>
      <c r="BF27" s="71"/>
      <c r="BG27" s="91">
        <f t="shared" ref="BG27:BG44" si="63">CJ27</f>
        <v>0</v>
      </c>
      <c r="BH27" s="90">
        <f t="shared" ref="BH27:BH44" si="64">CK27</f>
        <v>0</v>
      </c>
      <c r="BI27" s="89">
        <f t="shared" ref="BI27:BI44" si="65">CL27</f>
        <v>0</v>
      </c>
      <c r="BJ27" s="91">
        <f t="shared" ref="BJ27:BJ44" si="66">CM27</f>
        <v>3</v>
      </c>
      <c r="BK27" s="90">
        <f t="shared" ref="BK27:BK44" si="67">CN27</f>
        <v>0</v>
      </c>
      <c r="BL27" s="89">
        <f t="shared" ref="BL27:BL44" si="68">CO27</f>
        <v>0</v>
      </c>
      <c r="BM27" s="91">
        <f t="shared" ref="BM27:BM44" si="69">CP27</f>
        <v>0</v>
      </c>
      <c r="BN27" s="90">
        <f t="shared" ref="BN27:BN44" si="70">CQ27</f>
        <v>0</v>
      </c>
      <c r="BO27" s="89">
        <f t="shared" ref="BO27:BO44" si="71">CR27</f>
        <v>0</v>
      </c>
      <c r="BP27" s="91">
        <f t="shared" ref="BP27:BP44" si="72">CS27</f>
        <v>0</v>
      </c>
      <c r="BQ27" s="90">
        <f t="shared" ref="BQ27:BQ44" si="73">CT27</f>
        <v>0</v>
      </c>
      <c r="BR27" s="89">
        <f t="shared" ref="BR27:BR44" si="74">CU27</f>
        <v>0</v>
      </c>
      <c r="BS27" s="91">
        <f t="shared" ref="BS27:BS44" si="75">CV27</f>
        <v>0</v>
      </c>
      <c r="BT27" s="90">
        <f t="shared" ref="BT27:BT44" si="76">CW27</f>
        <v>0</v>
      </c>
      <c r="BU27" s="89">
        <f t="shared" ref="BU27:BU44" si="77">CX27</f>
        <v>0</v>
      </c>
      <c r="BV27" s="71"/>
      <c r="BW27" s="16">
        <f t="shared" ref="BW27:BW44" si="78">CY27</f>
        <v>3</v>
      </c>
      <c r="BX27" s="15">
        <f t="shared" ref="BX27:BX44" si="79">CZ27</f>
        <v>0</v>
      </c>
      <c r="BY27" s="14">
        <f t="shared" ref="BY27:BY44" si="80">DA27</f>
        <v>0</v>
      </c>
      <c r="BZ27" s="16">
        <f t="shared" ref="BZ27:BZ44" si="81">DF27</f>
        <v>9</v>
      </c>
      <c r="CA27" s="15">
        <f t="shared" ref="CA27:CA44" si="82">DG27</f>
        <v>6</v>
      </c>
      <c r="CB27" s="14">
        <f t="shared" ref="CB27:CB44" si="83">DH27</f>
        <v>3</v>
      </c>
      <c r="CC27" s="16">
        <f t="shared" ref="CC27:CC44" si="84">CG27</f>
        <v>1</v>
      </c>
      <c r="CD27" s="15">
        <f t="shared" ref="CD27:CD44" si="85">CH27</f>
        <v>0</v>
      </c>
      <c r="CE27" s="14">
        <f t="shared" ref="CE27:CE44" si="86">CI27</f>
        <v>0</v>
      </c>
      <c r="CF27" s="70"/>
      <c r="CG27" s="69">
        <f t="shared" ref="CG27:CG44" si="87">COUNTIF(J27,$CK$1)+COUNTIF(S27,$CK$1)+COUNTIF(AB27,$CK$1)+COUNTIF(AK27,$CK$1)+COUNTIF(AT27,$CK$1)</f>
        <v>1</v>
      </c>
      <c r="CH27" s="68">
        <f t="shared" ref="CH27:CH44" si="88">COUNTIF(K27,$CK$1)+COUNTIF(T27,$CK$1)+COUNTIF(AC27,$CK$1)+COUNTIF(AL27,$CK$1)+COUNTIF(AU27,$CK$1)</f>
        <v>0</v>
      </c>
      <c r="CI27" s="67">
        <f t="shared" ref="CI27:CI44" si="89">COUNTIF(L27,$CK$1)+COUNTIF(U27,$CK$1)+COUNTIF(AD27,$CK$1)+COUNTIF(AM27,$CK$1)+COUNTIF(AV27,$CK$1)</f>
        <v>0</v>
      </c>
      <c r="CJ27" s="66">
        <f>IF($G$27 = $CM$1,0,IF(+COUNTIF(J27,$CK$1) = 1,11-$G$27,0))</f>
        <v>0</v>
      </c>
      <c r="CK27" s="63">
        <f>IF($G$27 = $CM$1,0,IF(+COUNTIF(K27,$CK$1) = 1,11-$G$27,0))</f>
        <v>0</v>
      </c>
      <c r="CL27" s="62">
        <f>IF($G$27 = $CM$1,0,IF(+COUNTIF(L27,$CK$1) = 1,11-$G$27,0))</f>
        <v>0</v>
      </c>
      <c r="CM27" s="47">
        <f>IF($P$27 = $CM$1,0,IF(+COUNTIF(S27,$CK$1) = 1,11-$P$27,0))</f>
        <v>3</v>
      </c>
      <c r="CN27" s="63">
        <f>IF($P$27 = $CM$1,0,IF(+COUNTIF(T27,$CK$1) = 1,11-$P$27,0))</f>
        <v>0</v>
      </c>
      <c r="CO27" s="62">
        <f>IF($P$27 = $CM$1,0,IF(+COUNTIF(U27,$CK$1) = 1,11-$P$27,0))</f>
        <v>0</v>
      </c>
      <c r="CP27" s="47">
        <f>IF($Y$27 = $CM$1,0,IF(+COUNTIF(AB27,$CK$1) = 1,11-$Y$27,0))</f>
        <v>0</v>
      </c>
      <c r="CQ27" s="63">
        <f>IF($Y$27 = $CM$1,0,IF(+COUNTIF(AC27,$CK$1) = 1,11-$Y$27,0))</f>
        <v>0</v>
      </c>
      <c r="CR27" s="62">
        <f>IF($Y$27 = $CM$1,0,IF(+COUNTIF(AD27,$CK$1) = 1,11-$Y$27,0))</f>
        <v>0</v>
      </c>
      <c r="CS27" s="47">
        <f>IF($AH$27 = $CM$1,0,IF(+COUNTIF(AK27,$CK$1) = 1,11-$AH$27,0))</f>
        <v>0</v>
      </c>
      <c r="CT27" s="63">
        <f>IF($AH$27 = $CM$1,0,IF(+COUNTIF(AL27,$CK$1) = 1,11-$AH$27,0))</f>
        <v>0</v>
      </c>
      <c r="CU27" s="62">
        <f>IF($AH$27 = $CM$1,0,IF(+COUNTIF(AM27,$CK$1) = 1,11-$AH$27,0))</f>
        <v>0</v>
      </c>
      <c r="CV27" s="47">
        <f>IF($AQ$27 = $CM$1,0,IF(+COUNTIF(AT27,$CK$1) = 1,11-$AQ$27,0))</f>
        <v>0</v>
      </c>
      <c r="CW27" s="63">
        <f>IF($AQ$27 = $CM$1,0,IF(+COUNTIF(AU27,$CK$1) = 1,11-$AQ$27,0))</f>
        <v>0</v>
      </c>
      <c r="CX27" s="62">
        <f>IF($AQ$27 = $CM$1,0,IF(+COUNTIF(AV27,$CK$1) = 1,11-$AQ$27,0))</f>
        <v>0</v>
      </c>
      <c r="CY27" s="50">
        <f>CJ27+CM27+CP27+CS27+CV27</f>
        <v>3</v>
      </c>
      <c r="CZ27" s="65">
        <f>CK27+CN27+CQ27+CT27+CW27</f>
        <v>0</v>
      </c>
      <c r="DA27" s="64">
        <f>CL27+CO27+CR27+CU27+CX27</f>
        <v>0</v>
      </c>
      <c r="DB27" s="47">
        <f>SUM($CY$27:$CY$29)</f>
        <v>6</v>
      </c>
      <c r="DC27" s="63">
        <f>SUM($CZ$27:$CZ$29)</f>
        <v>3</v>
      </c>
      <c r="DD27" s="62">
        <f>SUM($DA$27:$DA$29)</f>
        <v>0</v>
      </c>
      <c r="DE27" s="62">
        <f t="shared" ref="DE27:DE44" si="90">SUM(CY27:DA27)</f>
        <v>3</v>
      </c>
      <c r="DF27" s="44">
        <f t="shared" ref="DF27:DF44" si="91">DB27+DE27</f>
        <v>9</v>
      </c>
      <c r="DG27" s="61">
        <f t="shared" ref="DG27:DG44" si="92">DC27+DE27</f>
        <v>6</v>
      </c>
      <c r="DH27" s="60">
        <f t="shared" ref="DH27:DH44" si="93">DD27+DE27</f>
        <v>3</v>
      </c>
      <c r="DI27" s="59">
        <f>SUM(CJ27:CL29)</f>
        <v>3</v>
      </c>
      <c r="DJ27" s="58">
        <f>SUM(CM27:CO29)</f>
        <v>3</v>
      </c>
      <c r="DK27" s="58">
        <f>SUM(CP27:CR29)</f>
        <v>1.5</v>
      </c>
      <c r="DL27" s="57">
        <f>SUM(CS27:CU29)</f>
        <v>1.5</v>
      </c>
      <c r="DM27" s="56">
        <f>SUM(CV27:CX29)</f>
        <v>0</v>
      </c>
      <c r="DN27" s="55">
        <f>SUM(DI27:DM27)</f>
        <v>9</v>
      </c>
      <c r="DO27" s="71"/>
      <c r="DP27" s="139">
        <v>20</v>
      </c>
      <c r="DQ27" s="140"/>
      <c r="DR27" s="140"/>
      <c r="DS27" s="139">
        <f>DP27/5</f>
        <v>4</v>
      </c>
      <c r="DT27" s="140"/>
      <c r="DU27" s="141"/>
    </row>
    <row r="28" spans="1:125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88" t="s">
        <v>1</v>
      </c>
      <c r="K28" s="12"/>
      <c r="L28" s="87"/>
      <c r="M28" s="86">
        <f t="shared" si="48"/>
        <v>3</v>
      </c>
      <c r="N28" s="9">
        <f t="shared" si="49"/>
        <v>0</v>
      </c>
      <c r="O28" s="85">
        <f t="shared" si="50"/>
        <v>0</v>
      </c>
      <c r="P28" s="153"/>
      <c r="Q28" s="154"/>
      <c r="R28" s="155"/>
      <c r="S28" s="88"/>
      <c r="T28" s="12"/>
      <c r="U28" s="87"/>
      <c r="V28" s="86">
        <f t="shared" si="51"/>
        <v>0</v>
      </c>
      <c r="W28" s="9">
        <f t="shared" si="52"/>
        <v>0</v>
      </c>
      <c r="X28" s="85">
        <f t="shared" si="53"/>
        <v>0</v>
      </c>
      <c r="Y28" s="153"/>
      <c r="Z28" s="154"/>
      <c r="AA28" s="155"/>
      <c r="AB28" s="88" t="s">
        <v>1</v>
      </c>
      <c r="AC28" s="12"/>
      <c r="AD28" s="87"/>
      <c r="AE28" s="86">
        <f t="shared" si="54"/>
        <v>0</v>
      </c>
      <c r="AF28" s="9">
        <f t="shared" si="55"/>
        <v>1.5</v>
      </c>
      <c r="AG28" s="85">
        <f t="shared" si="56"/>
        <v>0</v>
      </c>
      <c r="AH28" s="289"/>
      <c r="AI28" s="154"/>
      <c r="AJ28" s="155"/>
      <c r="AK28" s="88"/>
      <c r="AL28" s="12"/>
      <c r="AM28" s="87"/>
      <c r="AN28" s="86">
        <f t="shared" si="57"/>
        <v>0</v>
      </c>
      <c r="AO28" s="9">
        <f t="shared" si="58"/>
        <v>1.5</v>
      </c>
      <c r="AP28" s="85">
        <f t="shared" si="59"/>
        <v>0</v>
      </c>
      <c r="AQ28" s="289"/>
      <c r="AR28" s="154"/>
      <c r="AS28" s="155"/>
      <c r="AT28" s="88"/>
      <c r="AU28" s="12"/>
      <c r="AV28" s="87"/>
      <c r="AW28" s="86">
        <f t="shared" si="60"/>
        <v>0</v>
      </c>
      <c r="AX28" s="9">
        <f t="shared" si="61"/>
        <v>0</v>
      </c>
      <c r="AY28" s="85">
        <f t="shared" si="62"/>
        <v>0</v>
      </c>
      <c r="AZ28" s="165"/>
      <c r="BA28" s="166"/>
      <c r="BB28" s="167"/>
      <c r="BC28" s="124"/>
      <c r="BD28" s="125"/>
      <c r="BE28" s="126"/>
      <c r="BF28" s="28"/>
      <c r="BG28" s="86">
        <f t="shared" si="63"/>
        <v>3</v>
      </c>
      <c r="BH28" s="9">
        <f t="shared" si="64"/>
        <v>0</v>
      </c>
      <c r="BI28" s="85">
        <f t="shared" si="65"/>
        <v>0</v>
      </c>
      <c r="BJ28" s="86">
        <f t="shared" si="66"/>
        <v>0</v>
      </c>
      <c r="BK28" s="9">
        <f t="shared" si="67"/>
        <v>0</v>
      </c>
      <c r="BL28" s="85">
        <f t="shared" si="68"/>
        <v>0</v>
      </c>
      <c r="BM28" s="86">
        <f t="shared" si="69"/>
        <v>0</v>
      </c>
      <c r="BN28" s="9">
        <f t="shared" si="70"/>
        <v>1.5</v>
      </c>
      <c r="BO28" s="85">
        <f t="shared" si="71"/>
        <v>0</v>
      </c>
      <c r="BP28" s="86">
        <f t="shared" si="72"/>
        <v>0</v>
      </c>
      <c r="BQ28" s="9">
        <f t="shared" si="73"/>
        <v>1.5</v>
      </c>
      <c r="BR28" s="85">
        <f t="shared" si="74"/>
        <v>0</v>
      </c>
      <c r="BS28" s="86">
        <f t="shared" si="75"/>
        <v>0</v>
      </c>
      <c r="BT28" s="9">
        <f t="shared" si="76"/>
        <v>0</v>
      </c>
      <c r="BU28" s="85">
        <f t="shared" si="77"/>
        <v>0</v>
      </c>
      <c r="BV28" s="28"/>
      <c r="BW28" s="10">
        <f t="shared" si="78"/>
        <v>3</v>
      </c>
      <c r="BX28" s="9">
        <f t="shared" si="79"/>
        <v>3</v>
      </c>
      <c r="BY28" s="8">
        <f t="shared" si="80"/>
        <v>0</v>
      </c>
      <c r="BZ28" s="10">
        <f t="shared" si="81"/>
        <v>12</v>
      </c>
      <c r="CA28" s="9">
        <f t="shared" si="82"/>
        <v>9</v>
      </c>
      <c r="CB28" s="8">
        <f t="shared" si="83"/>
        <v>6</v>
      </c>
      <c r="CC28" s="10">
        <f t="shared" si="84"/>
        <v>2</v>
      </c>
      <c r="CD28" s="9">
        <f t="shared" si="85"/>
        <v>0</v>
      </c>
      <c r="CE28" s="8">
        <f t="shared" si="86"/>
        <v>0</v>
      </c>
      <c r="CF28" s="54"/>
      <c r="CG28" s="53">
        <f t="shared" si="87"/>
        <v>2</v>
      </c>
      <c r="CH28" s="52">
        <f t="shared" si="88"/>
        <v>0</v>
      </c>
      <c r="CI28" s="51">
        <f t="shared" si="89"/>
        <v>0</v>
      </c>
      <c r="CJ28" s="47">
        <f>IF($G$27 = $CM$1,0,IF(+COUNTIF(J28,$CK$1) = 1,11-$G$27,0))</f>
        <v>3</v>
      </c>
      <c r="CK28" s="46">
        <f>IF($G$27 = $CM$1,$CN$1,IF(+COUNTIF(K28,$CK$1) = 1,11-$G$27,0))</f>
        <v>0</v>
      </c>
      <c r="CL28" s="45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5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1.5</v>
      </c>
      <c r="CR28" s="45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1.5</v>
      </c>
      <c r="CU28" s="45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5">
        <f>IF($AQ$27 = $CM$1,0,IF(+COUNTIF(AV28,$CK$1) = 1,11-$AQ$27,0))</f>
        <v>0</v>
      </c>
      <c r="CY28" s="50">
        <f t="shared" ref="CY28:CY44" si="94">CJ28+CM28+CP28+CS28+CV28</f>
        <v>3</v>
      </c>
      <c r="CZ28" s="49">
        <f>CK28+CN28+CQ28+CT28+CW28+(IF($CO$1=1,DN28,0))</f>
        <v>3</v>
      </c>
      <c r="DA28" s="48">
        <f t="shared" ref="DA28:DA44" si="95">CL28+CO28+CR28+CU28+CX28</f>
        <v>0</v>
      </c>
      <c r="DB28" s="47">
        <f>SUM($CY$27:$CY$29)</f>
        <v>6</v>
      </c>
      <c r="DC28" s="46">
        <f>SUM($CZ$27:$CZ$29)</f>
        <v>3</v>
      </c>
      <c r="DD28" s="45">
        <f>SUM($DA$27:$DA$29)</f>
        <v>0</v>
      </c>
      <c r="DE28" s="45">
        <f t="shared" si="90"/>
        <v>6</v>
      </c>
      <c r="DF28" s="44">
        <f t="shared" si="91"/>
        <v>12</v>
      </c>
      <c r="DG28" s="43">
        <f t="shared" si="92"/>
        <v>9</v>
      </c>
      <c r="DH28" s="42">
        <f t="shared" si="93"/>
        <v>6</v>
      </c>
      <c r="DI28" s="145">
        <f>IF(DI27&gt;0,IF(G27&gt;=$CL$1,IF(G27&lt;=$CM$1,10-DI27,0),0),0)</f>
        <v>0</v>
      </c>
      <c r="DJ28" s="147">
        <f>IF(DJ27&gt;0,IF(P27&gt;=$CL$1,IF(P27&lt;=$CM$1,10-DJ27,0),0),0)</f>
        <v>0</v>
      </c>
      <c r="DK28" s="147">
        <f>IF(DK27&gt;0,IF(Y27&gt;=$CL$1,IF(Y27&lt;=$CM$1,10-DK27,0),0),0)</f>
        <v>8.5</v>
      </c>
      <c r="DL28" s="147">
        <f>IF(DL27&gt;0,IF(AH27&gt;=$CL$1,IF(AH27&lt;=$CM$1,10-DL27,0),0),0)</f>
        <v>8.5</v>
      </c>
      <c r="DM28" s="149">
        <f>IF(DM27&gt;0,IF(AQ27&gt;=$CL$1,IF(AQ27&lt;=$CM$1,10-DM27,0),0),0)</f>
        <v>0</v>
      </c>
      <c r="DN28" s="151">
        <f>SUM(DI28:DM29)</f>
        <v>17</v>
      </c>
      <c r="DO28" s="28"/>
      <c r="DP28" s="142"/>
      <c r="DQ28" s="143"/>
      <c r="DR28" s="143"/>
      <c r="DS28" s="142"/>
      <c r="DT28" s="143"/>
      <c r="DU28" s="144"/>
    </row>
    <row r="29" spans="1:125" ht="10" customHeight="1" thickBot="1" x14ac:dyDescent="0.25">
      <c r="A29" s="153"/>
      <c r="B29" s="154"/>
      <c r="C29" s="155"/>
      <c r="D29" s="153"/>
      <c r="E29" s="154"/>
      <c r="F29" s="155"/>
      <c r="G29" s="159"/>
      <c r="H29" s="160"/>
      <c r="I29" s="161"/>
      <c r="J29" s="84"/>
      <c r="K29" s="83"/>
      <c r="L29" s="82"/>
      <c r="M29" s="81">
        <f t="shared" si="48"/>
        <v>0</v>
      </c>
      <c r="N29" s="80">
        <f t="shared" si="49"/>
        <v>0</v>
      </c>
      <c r="O29" s="79">
        <f t="shared" si="50"/>
        <v>0</v>
      </c>
      <c r="P29" s="159"/>
      <c r="Q29" s="160"/>
      <c r="R29" s="161"/>
      <c r="S29" s="84"/>
      <c r="T29" s="83"/>
      <c r="U29" s="82"/>
      <c r="V29" s="81">
        <f t="shared" si="51"/>
        <v>0</v>
      </c>
      <c r="W29" s="80">
        <f t="shared" si="52"/>
        <v>0</v>
      </c>
      <c r="X29" s="79">
        <f t="shared" si="53"/>
        <v>0</v>
      </c>
      <c r="Y29" s="159"/>
      <c r="Z29" s="160"/>
      <c r="AA29" s="161"/>
      <c r="AB29" s="84"/>
      <c r="AC29" s="83"/>
      <c r="AD29" s="82"/>
      <c r="AE29" s="81">
        <f t="shared" si="54"/>
        <v>0</v>
      </c>
      <c r="AF29" s="80">
        <f t="shared" si="55"/>
        <v>0</v>
      </c>
      <c r="AG29" s="79">
        <f t="shared" si="56"/>
        <v>0</v>
      </c>
      <c r="AH29" s="290"/>
      <c r="AI29" s="160"/>
      <c r="AJ29" s="161"/>
      <c r="AK29" s="84"/>
      <c r="AL29" s="83" t="s">
        <v>1</v>
      </c>
      <c r="AM29" s="82"/>
      <c r="AN29" s="81">
        <f t="shared" si="57"/>
        <v>0</v>
      </c>
      <c r="AO29" s="80">
        <f t="shared" si="58"/>
        <v>0</v>
      </c>
      <c r="AP29" s="79">
        <f t="shared" si="59"/>
        <v>0</v>
      </c>
      <c r="AQ29" s="290"/>
      <c r="AR29" s="160"/>
      <c r="AS29" s="161"/>
      <c r="AT29" s="84"/>
      <c r="AU29" s="83"/>
      <c r="AV29" s="82"/>
      <c r="AW29" s="81">
        <f t="shared" si="60"/>
        <v>0</v>
      </c>
      <c r="AX29" s="80">
        <f t="shared" si="61"/>
        <v>0</v>
      </c>
      <c r="AY29" s="79">
        <f t="shared" si="62"/>
        <v>0</v>
      </c>
      <c r="AZ29" s="165"/>
      <c r="BA29" s="166"/>
      <c r="BB29" s="167"/>
      <c r="BC29" s="124"/>
      <c r="BD29" s="125"/>
      <c r="BE29" s="126"/>
      <c r="BF29" s="28"/>
      <c r="BG29" s="81">
        <f t="shared" si="63"/>
        <v>0</v>
      </c>
      <c r="BH29" s="80">
        <f t="shared" si="64"/>
        <v>0</v>
      </c>
      <c r="BI29" s="79">
        <f t="shared" si="65"/>
        <v>0</v>
      </c>
      <c r="BJ29" s="81">
        <f t="shared" si="66"/>
        <v>0</v>
      </c>
      <c r="BK29" s="80">
        <f t="shared" si="67"/>
        <v>0</v>
      </c>
      <c r="BL29" s="79">
        <f t="shared" si="68"/>
        <v>0</v>
      </c>
      <c r="BM29" s="81">
        <f t="shared" si="69"/>
        <v>0</v>
      </c>
      <c r="BN29" s="80">
        <f t="shared" si="70"/>
        <v>0</v>
      </c>
      <c r="BO29" s="79">
        <f t="shared" si="71"/>
        <v>0</v>
      </c>
      <c r="BP29" s="81">
        <f t="shared" si="72"/>
        <v>0</v>
      </c>
      <c r="BQ29" s="80">
        <f t="shared" si="73"/>
        <v>0</v>
      </c>
      <c r="BR29" s="79">
        <f t="shared" si="74"/>
        <v>0</v>
      </c>
      <c r="BS29" s="81">
        <f t="shared" si="75"/>
        <v>0</v>
      </c>
      <c r="BT29" s="80">
        <f t="shared" si="76"/>
        <v>0</v>
      </c>
      <c r="BU29" s="79">
        <f t="shared" si="77"/>
        <v>0</v>
      </c>
      <c r="BV29" s="28"/>
      <c r="BW29" s="4">
        <f t="shared" si="78"/>
        <v>0</v>
      </c>
      <c r="BX29" s="3">
        <f t="shared" si="79"/>
        <v>0</v>
      </c>
      <c r="BY29" s="2">
        <f t="shared" si="80"/>
        <v>0</v>
      </c>
      <c r="BZ29" s="4">
        <f t="shared" si="81"/>
        <v>6</v>
      </c>
      <c r="CA29" s="3">
        <f t="shared" si="82"/>
        <v>3</v>
      </c>
      <c r="CB29" s="2">
        <f t="shared" si="83"/>
        <v>0</v>
      </c>
      <c r="CC29" s="4">
        <f t="shared" si="84"/>
        <v>0</v>
      </c>
      <c r="CD29" s="3">
        <f t="shared" si="85"/>
        <v>1</v>
      </c>
      <c r="CE29" s="2">
        <f t="shared" si="86"/>
        <v>0</v>
      </c>
      <c r="CF29" s="41"/>
      <c r="CG29" s="40">
        <f t="shared" si="87"/>
        <v>0</v>
      </c>
      <c r="CH29" s="39">
        <f t="shared" si="88"/>
        <v>1</v>
      </c>
      <c r="CI29" s="38">
        <f t="shared" si="89"/>
        <v>0</v>
      </c>
      <c r="CJ29" s="34">
        <f>IF($G$27 = $CM$1,0,IF(+COUNTIF(J29,$CK$1) = 1,11-$G$27,0))</f>
        <v>0</v>
      </c>
      <c r="CK29" s="33">
        <f>IF($G$27 = $CM$1,0,IF(+COUNTIF(K29,$CK$1) = 1,11-$G$27,0))</f>
        <v>0</v>
      </c>
      <c r="CL29" s="32">
        <f>IF($G$27 = $CM$1,0,IF(+COUNTIF(L29,$CK$1) = 1,11-$G$27,0))</f>
        <v>0</v>
      </c>
      <c r="CM29" s="34">
        <f>IF($P$27 = $CM$1,0,IF(+COUNTIF(S29,$CK$1) = 1,11-$P$27,0))</f>
        <v>0</v>
      </c>
      <c r="CN29" s="33">
        <f>IF($P$27 = $CM$1,0,IF(+COUNTIF(T29,$CK$1) = 1,11-$P$27,0))</f>
        <v>0</v>
      </c>
      <c r="CO29" s="32">
        <f>IF($P$27 = $CM$1,0,IF(+COUNTIF(U29,$CK$1) = 1,11-$P$27,0))</f>
        <v>0</v>
      </c>
      <c r="CP29" s="34">
        <f>IF($Y$27 = $CM$1,0,IF(+COUNTIF(AB29,$CK$1) = 1,11-$Y$27,0))</f>
        <v>0</v>
      </c>
      <c r="CQ29" s="33">
        <f>IF($Y$27 = $CM$1,0,IF(+COUNTIF(AC29,$CK$1) = 1,11-$Y$27,0))</f>
        <v>0</v>
      </c>
      <c r="CR29" s="32">
        <f>IF($Y$27 = $CM$1,0,IF(+COUNTIF(AD29,$CK$1) = 1,11-$Y$27,0))</f>
        <v>0</v>
      </c>
      <c r="CS29" s="34">
        <f>IF($AH$27 = $CM$1,0,IF(+COUNTIF(AK29,$CK$1) = 1,11-$AH$27,0))</f>
        <v>0</v>
      </c>
      <c r="CT29" s="33">
        <f>IF($AH$27 = $CM$1,0,IF(+COUNTIF(AL29,$CK$1) = 1,11-$AH$27,0))</f>
        <v>0</v>
      </c>
      <c r="CU29" s="32">
        <f>IF($AH$27 = $CM$1,0,IF(+COUNTIF(AM29,$CK$1) = 1,11-$AH$27,0))</f>
        <v>0</v>
      </c>
      <c r="CV29" s="34">
        <f>IF($AQ$27 = $CM$1,0,IF(+COUNTIF(AT29,$CK$1) = 1,11-$AQ$27,0))</f>
        <v>0</v>
      </c>
      <c r="CW29" s="33">
        <f>IF($AQ$27 = $CM$1,0,IF(+COUNTIF(AU29,$CK$1) = 1,11-$AQ$27,0))</f>
        <v>0</v>
      </c>
      <c r="CX29" s="32">
        <f>IF($AQ$27 = $CM$1,0,IF(+COUNTIF(AV29,$CK$1) = 1,11-$AQ$27,0))</f>
        <v>0</v>
      </c>
      <c r="CY29" s="37">
        <f t="shared" si="94"/>
        <v>0</v>
      </c>
      <c r="CZ29" s="36">
        <f>CK29+CN29+CQ29+CT29+CW29</f>
        <v>0</v>
      </c>
      <c r="DA29" s="35">
        <f t="shared" si="95"/>
        <v>0</v>
      </c>
      <c r="DB29" s="34">
        <f>SUM($CY$27:$CY$29)</f>
        <v>6</v>
      </c>
      <c r="DC29" s="33">
        <f>SUM($CZ$27:$CZ$29)</f>
        <v>3</v>
      </c>
      <c r="DD29" s="32">
        <f>SUM($DA$27:$DA$29)</f>
        <v>0</v>
      </c>
      <c r="DE29" s="32">
        <f t="shared" si="90"/>
        <v>0</v>
      </c>
      <c r="DF29" s="31">
        <f t="shared" si="91"/>
        <v>6</v>
      </c>
      <c r="DG29" s="30">
        <f t="shared" si="92"/>
        <v>3</v>
      </c>
      <c r="DH29" s="29">
        <f t="shared" si="93"/>
        <v>0</v>
      </c>
      <c r="DI29" s="146"/>
      <c r="DJ29" s="148"/>
      <c r="DK29" s="148"/>
      <c r="DL29" s="148"/>
      <c r="DM29" s="150"/>
      <c r="DN29" s="152"/>
      <c r="DO29" s="28"/>
      <c r="DP29" s="142"/>
      <c r="DQ29" s="143"/>
      <c r="DR29" s="143"/>
      <c r="DS29" s="142"/>
      <c r="DT29" s="143"/>
      <c r="DU29" s="144"/>
    </row>
    <row r="30" spans="1:125" ht="10" customHeight="1" thickTop="1" x14ac:dyDescent="0.2">
      <c r="A30" s="153">
        <v>2</v>
      </c>
      <c r="B30" s="154"/>
      <c r="C30" s="155"/>
      <c r="D30" s="156">
        <v>2</v>
      </c>
      <c r="E30" s="157"/>
      <c r="F30" s="158"/>
      <c r="G30" s="156">
        <v>6</v>
      </c>
      <c r="H30" s="157"/>
      <c r="I30" s="158"/>
      <c r="J30" s="94"/>
      <c r="K30" s="93"/>
      <c r="L30" s="92"/>
      <c r="M30" s="91">
        <f t="shared" si="48"/>
        <v>0</v>
      </c>
      <c r="N30" s="90">
        <f t="shared" si="49"/>
        <v>0</v>
      </c>
      <c r="O30" s="89">
        <f t="shared" si="50"/>
        <v>0</v>
      </c>
      <c r="P30" s="156">
        <v>5</v>
      </c>
      <c r="Q30" s="157"/>
      <c r="R30" s="158"/>
      <c r="S30" s="94"/>
      <c r="T30" s="93"/>
      <c r="U30" s="92"/>
      <c r="V30" s="91">
        <f t="shared" si="51"/>
        <v>0</v>
      </c>
      <c r="W30" s="90">
        <f t="shared" si="52"/>
        <v>0</v>
      </c>
      <c r="X30" s="89">
        <f t="shared" si="53"/>
        <v>0</v>
      </c>
      <c r="Y30" s="156">
        <v>0</v>
      </c>
      <c r="Z30" s="157"/>
      <c r="AA30" s="158"/>
      <c r="AB30" s="94"/>
      <c r="AC30" s="93"/>
      <c r="AD30" s="92"/>
      <c r="AE30" s="91">
        <f t="shared" si="54"/>
        <v>0</v>
      </c>
      <c r="AF30" s="90">
        <f t="shared" si="55"/>
        <v>0</v>
      </c>
      <c r="AG30" s="89">
        <f t="shared" si="56"/>
        <v>0</v>
      </c>
      <c r="AH30" s="288">
        <v>0</v>
      </c>
      <c r="AI30" s="157"/>
      <c r="AJ30" s="158"/>
      <c r="AK30" s="94"/>
      <c r="AL30" s="93"/>
      <c r="AM30" s="92"/>
      <c r="AN30" s="91">
        <f t="shared" si="57"/>
        <v>0</v>
      </c>
      <c r="AO30" s="90">
        <f t="shared" si="58"/>
        <v>0</v>
      </c>
      <c r="AP30" s="89">
        <f t="shared" si="59"/>
        <v>0</v>
      </c>
      <c r="AQ30" s="288">
        <v>0</v>
      </c>
      <c r="AR30" s="157"/>
      <c r="AS30" s="158"/>
      <c r="AT30" s="94"/>
      <c r="AU30" s="93"/>
      <c r="AV30" s="92"/>
      <c r="AW30" s="91">
        <f t="shared" si="60"/>
        <v>0</v>
      </c>
      <c r="AX30" s="90">
        <f t="shared" si="61"/>
        <v>0</v>
      </c>
      <c r="AY30" s="89">
        <f t="shared" si="62"/>
        <v>0</v>
      </c>
      <c r="AZ30" s="162">
        <f>G30+P30+Y30+AH30+AQ30</f>
        <v>11</v>
      </c>
      <c r="BA30" s="163"/>
      <c r="BB30" s="164"/>
      <c r="BC30" s="124"/>
      <c r="BD30" s="125"/>
      <c r="BE30" s="126"/>
      <c r="BF30" s="28"/>
      <c r="BG30" s="91">
        <f t="shared" si="63"/>
        <v>0</v>
      </c>
      <c r="BH30" s="90">
        <f t="shared" si="64"/>
        <v>0</v>
      </c>
      <c r="BI30" s="89">
        <f t="shared" si="65"/>
        <v>0</v>
      </c>
      <c r="BJ30" s="91">
        <f t="shared" si="66"/>
        <v>0</v>
      </c>
      <c r="BK30" s="90">
        <f t="shared" si="67"/>
        <v>0</v>
      </c>
      <c r="BL30" s="89">
        <f t="shared" si="68"/>
        <v>0</v>
      </c>
      <c r="BM30" s="91">
        <f t="shared" si="69"/>
        <v>0</v>
      </c>
      <c r="BN30" s="90">
        <f t="shared" si="70"/>
        <v>0</v>
      </c>
      <c r="BO30" s="89">
        <f t="shared" si="71"/>
        <v>0</v>
      </c>
      <c r="BP30" s="91">
        <f t="shared" si="72"/>
        <v>0</v>
      </c>
      <c r="BQ30" s="90">
        <f t="shared" si="73"/>
        <v>0</v>
      </c>
      <c r="BR30" s="89">
        <f t="shared" si="74"/>
        <v>0</v>
      </c>
      <c r="BS30" s="91">
        <f t="shared" si="75"/>
        <v>0</v>
      </c>
      <c r="BT30" s="90">
        <f t="shared" si="76"/>
        <v>0</v>
      </c>
      <c r="BU30" s="89">
        <f t="shared" si="77"/>
        <v>0</v>
      </c>
      <c r="BV30" s="28"/>
      <c r="BW30" s="16">
        <f t="shared" si="78"/>
        <v>0</v>
      </c>
      <c r="BX30" s="15">
        <f t="shared" si="79"/>
        <v>0</v>
      </c>
      <c r="BY30" s="14">
        <f t="shared" si="80"/>
        <v>0</v>
      </c>
      <c r="BZ30" s="16">
        <f t="shared" si="81"/>
        <v>22</v>
      </c>
      <c r="CA30" s="15">
        <f t="shared" si="82"/>
        <v>0</v>
      </c>
      <c r="CB30" s="14">
        <f t="shared" si="83"/>
        <v>0</v>
      </c>
      <c r="CC30" s="16">
        <f t="shared" si="84"/>
        <v>0</v>
      </c>
      <c r="CD30" s="15">
        <f t="shared" si="85"/>
        <v>0</v>
      </c>
      <c r="CE30" s="14">
        <f t="shared" si="86"/>
        <v>0</v>
      </c>
      <c r="CF30" s="70"/>
      <c r="CG30" s="69">
        <f t="shared" si="87"/>
        <v>0</v>
      </c>
      <c r="CH30" s="68">
        <f t="shared" si="88"/>
        <v>0</v>
      </c>
      <c r="CI30" s="67">
        <f t="shared" si="89"/>
        <v>0</v>
      </c>
      <c r="CJ30" s="66">
        <f>IF($G$30 = $CM$1,0,IF(+COUNTIF(J30,$CK$1) = 1,11-$G$30,0))</f>
        <v>0</v>
      </c>
      <c r="CK30" s="63">
        <f>IF($G$30 = $CM$1,0,IF(+COUNTIF(K30,$CK$1) = 1,11-$G$30,0))</f>
        <v>0</v>
      </c>
      <c r="CL30" s="62">
        <f>IF($G$30 = $CM$1,0,IF(+COUNTIF(L30,$CK$1) = 1,11-$G$30,0))</f>
        <v>0</v>
      </c>
      <c r="CM30" s="47">
        <f>IF($P$30 = $CM$1,0,IF(+COUNTIF(S30,$CK$1) = 1,11-$P$30,0))</f>
        <v>0</v>
      </c>
      <c r="CN30" s="63">
        <f>IF($P$30 = $CM$1,0,IF(+COUNTIF(T30,$CK$1) = 1,11-$P$30,0))</f>
        <v>0</v>
      </c>
      <c r="CO30" s="62">
        <f>IF($P$30 = $CM$1,0,IF(+COUNTIF(U30,$CK$1) = 1,11-$P$30,0))</f>
        <v>0</v>
      </c>
      <c r="CP30" s="47">
        <f>IF($Y$30 = $CM$1,0,IF(+COUNTIF(AB30,$CK$1) = 1,11-$Y$30,0))</f>
        <v>0</v>
      </c>
      <c r="CQ30" s="63">
        <f>IF($Y$30 = $CM$1,0,IF(+COUNTIF(AC30,$CK$1) = 1,11-$Y$30,0))</f>
        <v>0</v>
      </c>
      <c r="CR30" s="62">
        <f>IF($Y$30 = $CM$1,0,IF(+COUNTIF(AD30,$CK$1) = 1,11-$Y$30,0))</f>
        <v>0</v>
      </c>
      <c r="CS30" s="47">
        <f>IF($AH$30 = $CM$1,0,IF(+COUNTIF(AK30,$CK$1) = 1,11-$AH$30,0))</f>
        <v>0</v>
      </c>
      <c r="CT30" s="63">
        <f>IF($AH$30 = $CM$1,0,IF(+COUNTIF(AL30,$CK$1) = 1,11-$AH$30,0))</f>
        <v>0</v>
      </c>
      <c r="CU30" s="62">
        <f>IF($AH$30 = $CM$1,0,IF(+COUNTIF(AM30,$CK$1) = 1,11-$AH$30,0))</f>
        <v>0</v>
      </c>
      <c r="CV30" s="47">
        <f>IF($AQ$30 = $CM$1,0,IF(+COUNTIF(AT30,$CK$1) = 1,11-$AQ$30,0))</f>
        <v>0</v>
      </c>
      <c r="CW30" s="63">
        <f>IF($AQ$30 = $CM$1,0,IF(+COUNTIF(AU30,$CK$1) = 1,11-$AQ$30,0))</f>
        <v>0</v>
      </c>
      <c r="CX30" s="62">
        <f>IF($AQ$30 = $CM$1,0,IF(+COUNTIF(AV30,$CK$1) = 1,11-$AQ$30,0))</f>
        <v>0</v>
      </c>
      <c r="CY30" s="50">
        <f t="shared" si="94"/>
        <v>0</v>
      </c>
      <c r="CZ30" s="65">
        <f>CK30+CN30+CQ30+CT30+CW30</f>
        <v>0</v>
      </c>
      <c r="DA30" s="64">
        <f t="shared" si="95"/>
        <v>0</v>
      </c>
      <c r="DB30" s="47">
        <f>SUM($CY$30:$CY$32)</f>
        <v>22</v>
      </c>
      <c r="DC30" s="63">
        <f>SUM($CZ$30:$CZ$32)</f>
        <v>0</v>
      </c>
      <c r="DD30" s="62">
        <f>SUM($DA$30:$DA$32)</f>
        <v>0</v>
      </c>
      <c r="DE30" s="62">
        <f t="shared" si="90"/>
        <v>0</v>
      </c>
      <c r="DF30" s="44">
        <f t="shared" si="91"/>
        <v>22</v>
      </c>
      <c r="DG30" s="61">
        <f t="shared" si="92"/>
        <v>0</v>
      </c>
      <c r="DH30" s="60">
        <f t="shared" si="93"/>
        <v>0</v>
      </c>
      <c r="DI30" s="59">
        <f>SUM(CJ30:CL32)</f>
        <v>5</v>
      </c>
      <c r="DJ30" s="58">
        <f>SUM(CM30:CO32)</f>
        <v>6</v>
      </c>
      <c r="DK30" s="58">
        <f>SUM(CP30:CR32)</f>
        <v>11</v>
      </c>
      <c r="DL30" s="57">
        <f>SUM(CS30:CU32)</f>
        <v>0</v>
      </c>
      <c r="DM30" s="56">
        <f>SUM(CV30:CX32)</f>
        <v>0</v>
      </c>
      <c r="DN30" s="55">
        <f>SUM(DI30:DM30)</f>
        <v>22</v>
      </c>
      <c r="DO30" s="28"/>
      <c r="DP30" s="139">
        <v>20</v>
      </c>
      <c r="DQ30" s="140"/>
      <c r="DR30" s="140"/>
      <c r="DS30" s="139">
        <f>DP30/5</f>
        <v>4</v>
      </c>
      <c r="DT30" s="140"/>
      <c r="DU30" s="141"/>
    </row>
    <row r="31" spans="1:125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88"/>
      <c r="K31" s="12"/>
      <c r="L31" s="87"/>
      <c r="M31" s="86">
        <f t="shared" si="48"/>
        <v>0</v>
      </c>
      <c r="N31" s="9">
        <f t="shared" si="49"/>
        <v>0</v>
      </c>
      <c r="O31" s="85">
        <f t="shared" si="50"/>
        <v>0</v>
      </c>
      <c r="P31" s="153"/>
      <c r="Q31" s="154"/>
      <c r="R31" s="155"/>
      <c r="S31" s="88" t="s">
        <v>1</v>
      </c>
      <c r="T31" s="12"/>
      <c r="U31" s="87"/>
      <c r="V31" s="86">
        <f t="shared" si="51"/>
        <v>6</v>
      </c>
      <c r="W31" s="9">
        <f t="shared" si="52"/>
        <v>0</v>
      </c>
      <c r="X31" s="85">
        <f t="shared" si="53"/>
        <v>0</v>
      </c>
      <c r="Y31" s="153"/>
      <c r="Z31" s="154"/>
      <c r="AA31" s="155"/>
      <c r="AB31" s="88"/>
      <c r="AC31" s="12"/>
      <c r="AD31" s="87"/>
      <c r="AE31" s="86">
        <f t="shared" si="54"/>
        <v>0</v>
      </c>
      <c r="AF31" s="9">
        <f t="shared" si="55"/>
        <v>0</v>
      </c>
      <c r="AG31" s="85">
        <f t="shared" si="56"/>
        <v>0</v>
      </c>
      <c r="AH31" s="289"/>
      <c r="AI31" s="154"/>
      <c r="AJ31" s="155"/>
      <c r="AK31" s="88"/>
      <c r="AL31" s="12"/>
      <c r="AM31" s="87"/>
      <c r="AN31" s="86">
        <f t="shared" si="57"/>
        <v>0</v>
      </c>
      <c r="AO31" s="9">
        <f t="shared" si="58"/>
        <v>0</v>
      </c>
      <c r="AP31" s="85">
        <f t="shared" si="59"/>
        <v>0</v>
      </c>
      <c r="AQ31" s="289"/>
      <c r="AR31" s="154"/>
      <c r="AS31" s="155"/>
      <c r="AT31" s="88"/>
      <c r="AU31" s="12"/>
      <c r="AV31" s="87"/>
      <c r="AW31" s="86">
        <f t="shared" si="60"/>
        <v>0</v>
      </c>
      <c r="AX31" s="9">
        <f t="shared" si="61"/>
        <v>0</v>
      </c>
      <c r="AY31" s="85">
        <f t="shared" si="62"/>
        <v>0</v>
      </c>
      <c r="AZ31" s="165"/>
      <c r="BA31" s="166"/>
      <c r="BB31" s="167"/>
      <c r="BC31" s="124"/>
      <c r="BD31" s="125"/>
      <c r="BE31" s="126"/>
      <c r="BF31" s="28"/>
      <c r="BG31" s="86">
        <f t="shared" si="63"/>
        <v>0</v>
      </c>
      <c r="BH31" s="9">
        <f t="shared" si="64"/>
        <v>0</v>
      </c>
      <c r="BI31" s="85">
        <f t="shared" si="65"/>
        <v>0</v>
      </c>
      <c r="BJ31" s="86">
        <f t="shared" si="66"/>
        <v>6</v>
      </c>
      <c r="BK31" s="9">
        <f t="shared" si="67"/>
        <v>0</v>
      </c>
      <c r="BL31" s="85">
        <f t="shared" si="68"/>
        <v>0</v>
      </c>
      <c r="BM31" s="86">
        <f t="shared" si="69"/>
        <v>0</v>
      </c>
      <c r="BN31" s="9">
        <f t="shared" si="70"/>
        <v>0</v>
      </c>
      <c r="BO31" s="85">
        <f t="shared" si="71"/>
        <v>0</v>
      </c>
      <c r="BP31" s="86">
        <f t="shared" si="72"/>
        <v>0</v>
      </c>
      <c r="BQ31" s="9">
        <f t="shared" si="73"/>
        <v>0</v>
      </c>
      <c r="BR31" s="85">
        <f t="shared" si="74"/>
        <v>0</v>
      </c>
      <c r="BS31" s="86">
        <f t="shared" si="75"/>
        <v>0</v>
      </c>
      <c r="BT31" s="9">
        <f t="shared" si="76"/>
        <v>0</v>
      </c>
      <c r="BU31" s="85">
        <f t="shared" si="77"/>
        <v>0</v>
      </c>
      <c r="BV31" s="28"/>
      <c r="BW31" s="10">
        <f t="shared" si="78"/>
        <v>6</v>
      </c>
      <c r="BX31" s="9">
        <f t="shared" si="79"/>
        <v>0</v>
      </c>
      <c r="BY31" s="8">
        <f t="shared" si="80"/>
        <v>0</v>
      </c>
      <c r="BZ31" s="10">
        <f t="shared" si="81"/>
        <v>28</v>
      </c>
      <c r="CA31" s="9">
        <f t="shared" si="82"/>
        <v>6</v>
      </c>
      <c r="CB31" s="8">
        <f t="shared" si="83"/>
        <v>6</v>
      </c>
      <c r="CC31" s="10">
        <f t="shared" si="84"/>
        <v>1</v>
      </c>
      <c r="CD31" s="9">
        <f t="shared" si="85"/>
        <v>0</v>
      </c>
      <c r="CE31" s="8">
        <f t="shared" si="86"/>
        <v>0</v>
      </c>
      <c r="CF31" s="54"/>
      <c r="CG31" s="53">
        <f t="shared" si="87"/>
        <v>1</v>
      </c>
      <c r="CH31" s="52">
        <f t="shared" si="88"/>
        <v>0</v>
      </c>
      <c r="CI31" s="51">
        <f t="shared" si="89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5">
        <f>IF($G$30 = $CM$1,0,IF(+COUNTIF(L31,$CK$1) = 1,11-$G$30,0))</f>
        <v>0</v>
      </c>
      <c r="CM31" s="47">
        <f>IF($P$30 = $CM$1,0,IF(+COUNTIF(S31,$CK$1) = 1,11-$P$30,0))</f>
        <v>6</v>
      </c>
      <c r="CN31" s="46">
        <f>IF($P$30 = $CM$1,$CN$1,IF(+COUNTIF(T31,$CK$1) = 1,11-$P$30,0))</f>
        <v>0</v>
      </c>
      <c r="CO31" s="45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5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5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5">
        <f>IF($AQ$30 = $CM$1,0,IF(+COUNTIF(AV31,$CK$1) = 1,11-$AQ$30,0))</f>
        <v>0</v>
      </c>
      <c r="CY31" s="50">
        <f t="shared" si="94"/>
        <v>6</v>
      </c>
      <c r="CZ31" s="49">
        <f>CK31+CN31+CQ31+CT31+CW31+(IF($CO$1=1,DN31,0))</f>
        <v>0</v>
      </c>
      <c r="DA31" s="48">
        <f t="shared" si="95"/>
        <v>0</v>
      </c>
      <c r="DB31" s="47">
        <f>SUM($CY$30:$CY$32)</f>
        <v>22</v>
      </c>
      <c r="DC31" s="46">
        <f>SUM($CZ$30:$CZ$32)</f>
        <v>0</v>
      </c>
      <c r="DD31" s="45">
        <f>SUM($DA$30:$DA$32)</f>
        <v>0</v>
      </c>
      <c r="DE31" s="45">
        <f t="shared" si="90"/>
        <v>6</v>
      </c>
      <c r="DF31" s="44">
        <f t="shared" si="91"/>
        <v>28</v>
      </c>
      <c r="DG31" s="43">
        <f t="shared" si="92"/>
        <v>6</v>
      </c>
      <c r="DH31" s="42">
        <f t="shared" si="93"/>
        <v>6</v>
      </c>
      <c r="DI31" s="145">
        <f>IF(DI30&gt;0,IF(G30&gt;=$CL$1,IF(G30&lt;=$CM$1,10-DI30,0),0),0)</f>
        <v>0</v>
      </c>
      <c r="DJ31" s="147">
        <f>IF(DJ30&gt;0,IF(P30&gt;=$CL$1,IF(P30&lt;=$CM$1,10-DJ30,0),0),0)</f>
        <v>0</v>
      </c>
      <c r="DK31" s="147">
        <f>IF(DK30&gt;0,IF(Y30&gt;=$CL$1,IF(Y30&lt;=$CM$1,10-DK30,0),0),0)</f>
        <v>0</v>
      </c>
      <c r="DL31" s="147">
        <f>IF(DL30&gt;0,IF(AH30&gt;=$CL$1,IF(AH30&lt;=$CM$1,10-DL30,0),0),0)</f>
        <v>0</v>
      </c>
      <c r="DM31" s="149">
        <f>IF(DM30&gt;0,IF(AQ30&gt;=$CL$1,IF(AQ30&lt;=$CM$1,10-DM30,0),0),0)</f>
        <v>0</v>
      </c>
      <c r="DN31" s="151">
        <f>SUM(DI31:DM32)</f>
        <v>0</v>
      </c>
      <c r="DO31" s="28"/>
      <c r="DP31" s="142"/>
      <c r="DQ31" s="143"/>
      <c r="DR31" s="143"/>
      <c r="DS31" s="142"/>
      <c r="DT31" s="143"/>
      <c r="DU31" s="144"/>
    </row>
    <row r="32" spans="1:125" ht="10" customHeight="1" thickBot="1" x14ac:dyDescent="0.25">
      <c r="A32" s="153"/>
      <c r="B32" s="154"/>
      <c r="C32" s="155"/>
      <c r="D32" s="153"/>
      <c r="E32" s="154"/>
      <c r="F32" s="155"/>
      <c r="G32" s="159"/>
      <c r="H32" s="160"/>
      <c r="I32" s="161"/>
      <c r="J32" s="84" t="s">
        <v>1</v>
      </c>
      <c r="K32" s="83"/>
      <c r="L32" s="82"/>
      <c r="M32" s="81">
        <f t="shared" si="48"/>
        <v>5</v>
      </c>
      <c r="N32" s="80">
        <f t="shared" si="49"/>
        <v>0</v>
      </c>
      <c r="O32" s="79">
        <f t="shared" si="50"/>
        <v>0</v>
      </c>
      <c r="P32" s="159"/>
      <c r="Q32" s="160"/>
      <c r="R32" s="161"/>
      <c r="S32" s="84"/>
      <c r="T32" s="83"/>
      <c r="U32" s="82"/>
      <c r="V32" s="81">
        <f t="shared" si="51"/>
        <v>0</v>
      </c>
      <c r="W32" s="80">
        <f t="shared" si="52"/>
        <v>0</v>
      </c>
      <c r="X32" s="79">
        <f t="shared" si="53"/>
        <v>0</v>
      </c>
      <c r="Y32" s="159"/>
      <c r="Z32" s="160"/>
      <c r="AA32" s="161"/>
      <c r="AB32" s="84" t="s">
        <v>1</v>
      </c>
      <c r="AC32" s="83"/>
      <c r="AD32" s="82"/>
      <c r="AE32" s="81">
        <f t="shared" si="54"/>
        <v>11</v>
      </c>
      <c r="AF32" s="80">
        <f t="shared" si="55"/>
        <v>0</v>
      </c>
      <c r="AG32" s="79">
        <f t="shared" si="56"/>
        <v>0</v>
      </c>
      <c r="AH32" s="290"/>
      <c r="AI32" s="160"/>
      <c r="AJ32" s="161"/>
      <c r="AK32" s="84"/>
      <c r="AL32" s="83"/>
      <c r="AM32" s="82"/>
      <c r="AN32" s="81">
        <f t="shared" si="57"/>
        <v>0</v>
      </c>
      <c r="AO32" s="80">
        <f t="shared" si="58"/>
        <v>0</v>
      </c>
      <c r="AP32" s="79">
        <f t="shared" si="59"/>
        <v>0</v>
      </c>
      <c r="AQ32" s="290"/>
      <c r="AR32" s="160"/>
      <c r="AS32" s="161"/>
      <c r="AT32" s="84"/>
      <c r="AU32" s="83"/>
      <c r="AV32" s="82"/>
      <c r="AW32" s="81">
        <f t="shared" si="60"/>
        <v>0</v>
      </c>
      <c r="AX32" s="80">
        <f t="shared" si="61"/>
        <v>0</v>
      </c>
      <c r="AY32" s="79">
        <f t="shared" si="62"/>
        <v>0</v>
      </c>
      <c r="AZ32" s="168"/>
      <c r="BA32" s="169"/>
      <c r="BB32" s="170"/>
      <c r="BC32" s="136"/>
      <c r="BD32" s="137"/>
      <c r="BE32" s="138"/>
      <c r="BF32" s="27"/>
      <c r="BG32" s="81">
        <f t="shared" si="63"/>
        <v>5</v>
      </c>
      <c r="BH32" s="80">
        <f t="shared" si="64"/>
        <v>0</v>
      </c>
      <c r="BI32" s="79">
        <f t="shared" si="65"/>
        <v>0</v>
      </c>
      <c r="BJ32" s="81">
        <f t="shared" si="66"/>
        <v>0</v>
      </c>
      <c r="BK32" s="80">
        <f t="shared" si="67"/>
        <v>0</v>
      </c>
      <c r="BL32" s="79">
        <f t="shared" si="68"/>
        <v>0</v>
      </c>
      <c r="BM32" s="81">
        <f t="shared" si="69"/>
        <v>11</v>
      </c>
      <c r="BN32" s="80">
        <f t="shared" si="70"/>
        <v>0</v>
      </c>
      <c r="BO32" s="79">
        <f t="shared" si="71"/>
        <v>0</v>
      </c>
      <c r="BP32" s="81">
        <f t="shared" si="72"/>
        <v>0</v>
      </c>
      <c r="BQ32" s="80">
        <f t="shared" si="73"/>
        <v>0</v>
      </c>
      <c r="BR32" s="79">
        <f t="shared" si="74"/>
        <v>0</v>
      </c>
      <c r="BS32" s="81">
        <f t="shared" si="75"/>
        <v>0</v>
      </c>
      <c r="BT32" s="80">
        <f t="shared" si="76"/>
        <v>0</v>
      </c>
      <c r="BU32" s="79">
        <f t="shared" si="77"/>
        <v>0</v>
      </c>
      <c r="BV32" s="27"/>
      <c r="BW32" s="4">
        <f t="shared" si="78"/>
        <v>16</v>
      </c>
      <c r="BX32" s="3">
        <f t="shared" si="79"/>
        <v>0</v>
      </c>
      <c r="BY32" s="2">
        <f t="shared" si="80"/>
        <v>0</v>
      </c>
      <c r="BZ32" s="4">
        <f t="shared" si="81"/>
        <v>38</v>
      </c>
      <c r="CA32" s="3">
        <f t="shared" si="82"/>
        <v>16</v>
      </c>
      <c r="CB32" s="2">
        <f t="shared" si="83"/>
        <v>16</v>
      </c>
      <c r="CC32" s="4">
        <f t="shared" si="84"/>
        <v>2</v>
      </c>
      <c r="CD32" s="3">
        <f t="shared" si="85"/>
        <v>0</v>
      </c>
      <c r="CE32" s="2">
        <f t="shared" si="86"/>
        <v>0</v>
      </c>
      <c r="CF32" s="41"/>
      <c r="CG32" s="40">
        <f t="shared" si="87"/>
        <v>2</v>
      </c>
      <c r="CH32" s="39">
        <f t="shared" si="88"/>
        <v>0</v>
      </c>
      <c r="CI32" s="38">
        <f t="shared" si="89"/>
        <v>0</v>
      </c>
      <c r="CJ32" s="34">
        <f>IF($G$30 = $CM$1,0,IF(+COUNTIF(J32,$CK$1) = 1,11-$G$30,0))</f>
        <v>5</v>
      </c>
      <c r="CK32" s="33">
        <f>IF($G$30 = $CM$1,0,IF(+COUNTIF(K32,$CK$1) = 1,11-$G$30,0))</f>
        <v>0</v>
      </c>
      <c r="CL32" s="32">
        <f>IF($G$30 = $CM$1,0,IF(+COUNTIF(L32,$CK$1) = 1,11-$G$30,0))</f>
        <v>0</v>
      </c>
      <c r="CM32" s="34">
        <f>IF($P$30 = $CM$1,0,IF(+COUNTIF(S32,$CK$1) = 1,11-$P$30,0))</f>
        <v>0</v>
      </c>
      <c r="CN32" s="33">
        <f>IF($P$30 = $CM$1,0,IF(+COUNTIF(T32,$CK$1) = 1,11-$P$30,0))</f>
        <v>0</v>
      </c>
      <c r="CO32" s="32">
        <f>IF($P$30 = $CM$1,0,IF(+COUNTIF(U32,$CK$1) = 1,11-$P$30,0))</f>
        <v>0</v>
      </c>
      <c r="CP32" s="34">
        <f>IF($Y$30 = $CM$1,0,IF(+COUNTIF(AB32,$CK$1) = 1,11-$Y$30,0))</f>
        <v>11</v>
      </c>
      <c r="CQ32" s="33">
        <f>IF($Y$30 = $CM$1,0,IF(+COUNTIF(AC32,$CK$1) = 1,11-$Y$30,0))</f>
        <v>0</v>
      </c>
      <c r="CR32" s="32">
        <f>IF($Y$30 = $CM$1,0,IF(+COUNTIF(AD32,$CK$1) = 1,11-$Y$30,0))</f>
        <v>0</v>
      </c>
      <c r="CS32" s="34">
        <f>IF($AH$30 = $CM$1,0,IF(+COUNTIF(AK32,$CK$1) = 1,11-$AH$30,0))</f>
        <v>0</v>
      </c>
      <c r="CT32" s="33">
        <f>IF($AH$30 = $CM$1,0,IF(+COUNTIF(AL32,$CK$1) = 1,11-$AH$30,0))</f>
        <v>0</v>
      </c>
      <c r="CU32" s="32">
        <f>IF($AH$30 = $CM$1,0,IF(+COUNTIF(AM32,$CK$1) = 1,11-$AH$30,0))</f>
        <v>0</v>
      </c>
      <c r="CV32" s="34">
        <f>IF($AQ$30 = $CM$1,0,IF(+COUNTIF(AT32,$CK$1) = 1,11-$AQ$30,0))</f>
        <v>0</v>
      </c>
      <c r="CW32" s="33">
        <f>IF($AQ$30 = $CM$1,0,IF(+COUNTIF(AU32,$CK$1) = 1,11-$AQ$30,0))</f>
        <v>0</v>
      </c>
      <c r="CX32" s="32">
        <f>IF($AQ$30 = $CM$1,0,IF(+COUNTIF(AV32,$CK$1) = 1,11-$AQ$30,0))</f>
        <v>0</v>
      </c>
      <c r="CY32" s="37">
        <f t="shared" si="94"/>
        <v>16</v>
      </c>
      <c r="CZ32" s="36">
        <f>CK32+CN32+CQ32+CT32+CW32</f>
        <v>0</v>
      </c>
      <c r="DA32" s="35">
        <f t="shared" si="95"/>
        <v>0</v>
      </c>
      <c r="DB32" s="34">
        <f>SUM($CY$30:$CY$32)</f>
        <v>22</v>
      </c>
      <c r="DC32" s="33">
        <f>SUM($CZ$30:$CZ$32)</f>
        <v>0</v>
      </c>
      <c r="DD32" s="32">
        <f>SUM($DA$30:$DA$32)</f>
        <v>0</v>
      </c>
      <c r="DE32" s="32">
        <f t="shared" si="90"/>
        <v>16</v>
      </c>
      <c r="DF32" s="31">
        <f t="shared" si="91"/>
        <v>38</v>
      </c>
      <c r="DG32" s="30">
        <f t="shared" si="92"/>
        <v>16</v>
      </c>
      <c r="DH32" s="29">
        <f t="shared" si="93"/>
        <v>16</v>
      </c>
      <c r="DI32" s="146"/>
      <c r="DJ32" s="148"/>
      <c r="DK32" s="148"/>
      <c r="DL32" s="148"/>
      <c r="DM32" s="150"/>
      <c r="DN32" s="152"/>
      <c r="DO32" s="27"/>
      <c r="DP32" s="171"/>
      <c r="DQ32" s="172"/>
      <c r="DR32" s="172"/>
      <c r="DS32" s="171"/>
      <c r="DT32" s="172"/>
      <c r="DU32" s="173"/>
    </row>
    <row r="33" spans="1:125" ht="10" customHeight="1" thickTop="1" x14ac:dyDescent="0.2">
      <c r="A33" s="153">
        <v>2</v>
      </c>
      <c r="B33" s="154"/>
      <c r="C33" s="155"/>
      <c r="D33" s="157">
        <v>3</v>
      </c>
      <c r="E33" s="157"/>
      <c r="F33" s="158"/>
      <c r="G33" s="156">
        <v>8</v>
      </c>
      <c r="H33" s="157"/>
      <c r="I33" s="158"/>
      <c r="J33" s="94"/>
      <c r="K33" s="93"/>
      <c r="L33" s="92"/>
      <c r="M33" s="91">
        <f t="shared" si="48"/>
        <v>0</v>
      </c>
      <c r="N33" s="90">
        <f t="shared" si="49"/>
        <v>0</v>
      </c>
      <c r="O33" s="89">
        <f t="shared" si="50"/>
        <v>0</v>
      </c>
      <c r="P33" s="156">
        <v>8</v>
      </c>
      <c r="Q33" s="157"/>
      <c r="R33" s="158"/>
      <c r="S33" s="94"/>
      <c r="T33" s="93"/>
      <c r="U33" s="92"/>
      <c r="V33" s="91">
        <f t="shared" si="51"/>
        <v>0</v>
      </c>
      <c r="W33" s="90">
        <f t="shared" si="52"/>
        <v>0</v>
      </c>
      <c r="X33" s="89">
        <f t="shared" si="53"/>
        <v>0</v>
      </c>
      <c r="Y33" s="156">
        <v>5</v>
      </c>
      <c r="Z33" s="157"/>
      <c r="AA33" s="158"/>
      <c r="AB33" s="94"/>
      <c r="AC33" s="93"/>
      <c r="AD33" s="92"/>
      <c r="AE33" s="91">
        <f t="shared" si="54"/>
        <v>0</v>
      </c>
      <c r="AF33" s="90">
        <f t="shared" si="55"/>
        <v>0</v>
      </c>
      <c r="AG33" s="89">
        <f t="shared" si="56"/>
        <v>0</v>
      </c>
      <c r="AH33" s="288">
        <v>0</v>
      </c>
      <c r="AI33" s="157"/>
      <c r="AJ33" s="158"/>
      <c r="AK33" s="94"/>
      <c r="AL33" s="93"/>
      <c r="AM33" s="92"/>
      <c r="AN33" s="91">
        <f t="shared" si="57"/>
        <v>0</v>
      </c>
      <c r="AO33" s="90">
        <f t="shared" si="58"/>
        <v>0</v>
      </c>
      <c r="AP33" s="89">
        <f t="shared" si="59"/>
        <v>0</v>
      </c>
      <c r="AQ33" s="288">
        <v>0</v>
      </c>
      <c r="AR33" s="157"/>
      <c r="AS33" s="158"/>
      <c r="AT33" s="94"/>
      <c r="AU33" s="93"/>
      <c r="AV33" s="92"/>
      <c r="AW33" s="91">
        <f t="shared" si="60"/>
        <v>0</v>
      </c>
      <c r="AX33" s="90">
        <f t="shared" si="61"/>
        <v>0</v>
      </c>
      <c r="AY33" s="89">
        <f t="shared" si="62"/>
        <v>0</v>
      </c>
      <c r="AZ33" s="162">
        <f>G33+P33+Y33+AH33+AQ33</f>
        <v>21</v>
      </c>
      <c r="BA33" s="163"/>
      <c r="BB33" s="164"/>
      <c r="BC33" s="121">
        <f>AZ33+AZ36</f>
        <v>38</v>
      </c>
      <c r="BD33" s="122"/>
      <c r="BE33" s="123"/>
      <c r="BF33" s="71"/>
      <c r="BG33" s="91">
        <f t="shared" si="63"/>
        <v>0</v>
      </c>
      <c r="BH33" s="90">
        <f t="shared" si="64"/>
        <v>0</v>
      </c>
      <c r="BI33" s="89">
        <f t="shared" si="65"/>
        <v>0</v>
      </c>
      <c r="BJ33" s="91">
        <f t="shared" si="66"/>
        <v>0</v>
      </c>
      <c r="BK33" s="90">
        <f t="shared" si="67"/>
        <v>0</v>
      </c>
      <c r="BL33" s="89">
        <f t="shared" si="68"/>
        <v>0</v>
      </c>
      <c r="BM33" s="91">
        <f t="shared" si="69"/>
        <v>0</v>
      </c>
      <c r="BN33" s="90">
        <f t="shared" si="70"/>
        <v>0</v>
      </c>
      <c r="BO33" s="89">
        <f t="shared" si="71"/>
        <v>0</v>
      </c>
      <c r="BP33" s="91">
        <f t="shared" si="72"/>
        <v>0</v>
      </c>
      <c r="BQ33" s="90">
        <f t="shared" si="73"/>
        <v>0</v>
      </c>
      <c r="BR33" s="89">
        <f t="shared" si="74"/>
        <v>0</v>
      </c>
      <c r="BS33" s="91">
        <f t="shared" si="75"/>
        <v>0</v>
      </c>
      <c r="BT33" s="90">
        <f t="shared" si="76"/>
        <v>0</v>
      </c>
      <c r="BU33" s="89">
        <f t="shared" si="77"/>
        <v>0</v>
      </c>
      <c r="BV33" s="71"/>
      <c r="BW33" s="16">
        <f t="shared" si="78"/>
        <v>0</v>
      </c>
      <c r="BX33" s="15">
        <f t="shared" si="79"/>
        <v>0</v>
      </c>
      <c r="BY33" s="14">
        <f t="shared" si="80"/>
        <v>0</v>
      </c>
      <c r="BZ33" s="16">
        <f t="shared" si="81"/>
        <v>34</v>
      </c>
      <c r="CA33" s="15">
        <f t="shared" si="82"/>
        <v>0</v>
      </c>
      <c r="CB33" s="14">
        <f t="shared" si="83"/>
        <v>0</v>
      </c>
      <c r="CC33" s="16">
        <f t="shared" si="84"/>
        <v>0</v>
      </c>
      <c r="CD33" s="15">
        <f t="shared" si="85"/>
        <v>0</v>
      </c>
      <c r="CE33" s="14">
        <f t="shared" si="86"/>
        <v>0</v>
      </c>
      <c r="CF33" s="70"/>
      <c r="CG33" s="69">
        <f t="shared" si="87"/>
        <v>0</v>
      </c>
      <c r="CH33" s="68">
        <f t="shared" si="88"/>
        <v>0</v>
      </c>
      <c r="CI33" s="67">
        <f t="shared" si="89"/>
        <v>0</v>
      </c>
      <c r="CJ33" s="66">
        <f>IF($G$33 = $CM$1,0,IF(+COUNTIF(J33,$CK$1) = 1,11-$G$33,0))</f>
        <v>0</v>
      </c>
      <c r="CK33" s="63">
        <f>IF($G$33 = $CM$1,0,IF(+COUNTIF(K33,$CK$1) = 1,11-$G$33,0))</f>
        <v>0</v>
      </c>
      <c r="CL33" s="62">
        <f>IF($G$33 = $CM$1,0,IF(+COUNTIF(L33,$CK$1) = 1,11-$G$33,0))</f>
        <v>0</v>
      </c>
      <c r="CM33" s="47">
        <f>IF($P$33 = $CM$1,0,IF(+COUNTIF(S33,$CK$1) = 1,11-$P$33,0))</f>
        <v>0</v>
      </c>
      <c r="CN33" s="63">
        <f>IF($P$33 = $CM$1,0,IF(+COUNTIF(T33,$CK$1) = 1,11-$P$33,0))</f>
        <v>0</v>
      </c>
      <c r="CO33" s="62">
        <f>IF($P$33 = $CM$1,0,IF(+COUNTIF(U33,$CK$1) = 1,11-$P$33,0))</f>
        <v>0</v>
      </c>
      <c r="CP33" s="47">
        <f>IF($Y$33 = $CM$1,0,IF(+COUNTIF(AB33,$CK$1) = 1,11-$Y$33,0))</f>
        <v>0</v>
      </c>
      <c r="CQ33" s="63">
        <f>IF($Y$33 = $CM$1,0,IF(+COUNTIF(AC33,$CK$1) = 1,11-$Y$33,0))</f>
        <v>0</v>
      </c>
      <c r="CR33" s="62">
        <f>IF($Y$33 = $CM$1,0,IF(+COUNTIF(AD33,$CK$1) = 1,11-$Y$33,0))</f>
        <v>0</v>
      </c>
      <c r="CS33" s="47">
        <f>IF($AH$33 = $CM$1,0,IF(+COUNTIF(AK33,$CK$1) = 1,11-$AH$33,0))</f>
        <v>0</v>
      </c>
      <c r="CT33" s="63">
        <f>IF($AH$33 = $CM$1,0,IF(+COUNTIF(AL33,$CK$1) = 1,11-$AH$33,0))</f>
        <v>0</v>
      </c>
      <c r="CU33" s="62">
        <f>IF($AH$33 = $CM$1,0,IF(+COUNTIF(AM33,$CK$1) = 1,11-$AH$33,0))</f>
        <v>0</v>
      </c>
      <c r="CV33" s="47">
        <f>IF($AQ$33 = $CM$1,0,IF(+COUNTIF(AT33,$CK$1) = 1,11-$AQ$33,0))</f>
        <v>0</v>
      </c>
      <c r="CW33" s="63">
        <f>IF($AQ$33 = $CM$1,0,IF(+COUNTIF(AU33,$CK$1) = 1,11-$AQ$33,0))</f>
        <v>0</v>
      </c>
      <c r="CX33" s="62">
        <f>IF($AQ$33 = $CM$1,0,IF(+COUNTIF(AV33,$CK$1) = 1,11-$AQ$33,0))</f>
        <v>0</v>
      </c>
      <c r="CY33" s="50">
        <f t="shared" si="94"/>
        <v>0</v>
      </c>
      <c r="CZ33" s="65">
        <f>CK33+CN33+CQ33+CT33+CW33</f>
        <v>0</v>
      </c>
      <c r="DA33" s="64">
        <f t="shared" si="95"/>
        <v>0</v>
      </c>
      <c r="DB33" s="47">
        <f>SUM($CY$33:$CY$35)</f>
        <v>34</v>
      </c>
      <c r="DC33" s="63">
        <f>SUM($CZ$33:$CZ$35)</f>
        <v>0</v>
      </c>
      <c r="DD33" s="62">
        <f>SUM($DA$33:$DA$35)</f>
        <v>0</v>
      </c>
      <c r="DE33" s="62">
        <f t="shared" si="90"/>
        <v>0</v>
      </c>
      <c r="DF33" s="44">
        <f t="shared" si="91"/>
        <v>34</v>
      </c>
      <c r="DG33" s="61">
        <f t="shared" si="92"/>
        <v>0</v>
      </c>
      <c r="DH33" s="60">
        <f t="shared" si="93"/>
        <v>0</v>
      </c>
      <c r="DI33" s="59">
        <f>SUM(CJ33:CL35)</f>
        <v>3</v>
      </c>
      <c r="DJ33" s="58">
        <f>SUM(CM33:CO35)</f>
        <v>3</v>
      </c>
      <c r="DK33" s="58">
        <f>SUM(CP33:CR35)</f>
        <v>6</v>
      </c>
      <c r="DL33" s="57">
        <f>SUM(CS33:CU35)</f>
        <v>11</v>
      </c>
      <c r="DM33" s="56">
        <f>SUM(CV33:CX35)</f>
        <v>11</v>
      </c>
      <c r="DN33" s="55">
        <f>SUM(DI33:DM33)</f>
        <v>34</v>
      </c>
      <c r="DO33" s="71"/>
      <c r="DP33" s="139">
        <v>20</v>
      </c>
      <c r="DQ33" s="140"/>
      <c r="DR33" s="140"/>
      <c r="DS33" s="139">
        <f>DP33/5</f>
        <v>4</v>
      </c>
      <c r="DT33" s="140"/>
      <c r="DU33" s="141"/>
    </row>
    <row r="34" spans="1:125" ht="10" customHeight="1" x14ac:dyDescent="0.2">
      <c r="A34" s="153"/>
      <c r="B34" s="154"/>
      <c r="C34" s="155"/>
      <c r="D34" s="154"/>
      <c r="E34" s="154"/>
      <c r="F34" s="155"/>
      <c r="G34" s="153"/>
      <c r="H34" s="154"/>
      <c r="I34" s="155"/>
      <c r="J34" s="88" t="s">
        <v>1</v>
      </c>
      <c r="K34" s="12"/>
      <c r="L34" s="87"/>
      <c r="M34" s="86">
        <f t="shared" si="48"/>
        <v>3</v>
      </c>
      <c r="N34" s="9">
        <f t="shared" si="49"/>
        <v>0</v>
      </c>
      <c r="O34" s="85">
        <f t="shared" si="50"/>
        <v>0</v>
      </c>
      <c r="P34" s="153"/>
      <c r="Q34" s="154"/>
      <c r="R34" s="155"/>
      <c r="S34" s="88"/>
      <c r="T34" s="12"/>
      <c r="U34" s="87"/>
      <c r="V34" s="86">
        <f t="shared" si="51"/>
        <v>0</v>
      </c>
      <c r="W34" s="9">
        <f t="shared" si="52"/>
        <v>0</v>
      </c>
      <c r="X34" s="85">
        <f t="shared" si="53"/>
        <v>0</v>
      </c>
      <c r="Y34" s="153"/>
      <c r="Z34" s="154"/>
      <c r="AA34" s="155"/>
      <c r="AB34" s="88"/>
      <c r="AC34" s="12"/>
      <c r="AD34" s="87"/>
      <c r="AE34" s="86">
        <f t="shared" si="54"/>
        <v>0</v>
      </c>
      <c r="AF34" s="9">
        <f t="shared" si="55"/>
        <v>0</v>
      </c>
      <c r="AG34" s="85">
        <f t="shared" si="56"/>
        <v>0</v>
      </c>
      <c r="AH34" s="289"/>
      <c r="AI34" s="154"/>
      <c r="AJ34" s="155"/>
      <c r="AK34" s="88"/>
      <c r="AL34" s="12"/>
      <c r="AM34" s="87"/>
      <c r="AN34" s="86">
        <f t="shared" si="57"/>
        <v>0</v>
      </c>
      <c r="AO34" s="9">
        <f t="shared" si="58"/>
        <v>0</v>
      </c>
      <c r="AP34" s="85">
        <f t="shared" si="59"/>
        <v>0</v>
      </c>
      <c r="AQ34" s="289"/>
      <c r="AR34" s="154"/>
      <c r="AS34" s="155"/>
      <c r="AT34" s="88"/>
      <c r="AU34" s="12"/>
      <c r="AV34" s="87"/>
      <c r="AW34" s="86">
        <f t="shared" si="60"/>
        <v>0</v>
      </c>
      <c r="AX34" s="9">
        <f t="shared" si="61"/>
        <v>0</v>
      </c>
      <c r="AY34" s="85">
        <f t="shared" si="62"/>
        <v>0</v>
      </c>
      <c r="AZ34" s="165"/>
      <c r="BA34" s="166"/>
      <c r="BB34" s="167"/>
      <c r="BC34" s="124"/>
      <c r="BD34" s="125"/>
      <c r="BE34" s="126"/>
      <c r="BF34" s="28"/>
      <c r="BG34" s="86">
        <f t="shared" si="63"/>
        <v>3</v>
      </c>
      <c r="BH34" s="9">
        <f t="shared" si="64"/>
        <v>0</v>
      </c>
      <c r="BI34" s="85">
        <f t="shared" si="65"/>
        <v>0</v>
      </c>
      <c r="BJ34" s="86">
        <f t="shared" si="66"/>
        <v>0</v>
      </c>
      <c r="BK34" s="9">
        <f t="shared" si="67"/>
        <v>0</v>
      </c>
      <c r="BL34" s="85">
        <f t="shared" si="68"/>
        <v>0</v>
      </c>
      <c r="BM34" s="86">
        <f t="shared" si="69"/>
        <v>0</v>
      </c>
      <c r="BN34" s="9">
        <f t="shared" si="70"/>
        <v>0</v>
      </c>
      <c r="BO34" s="85">
        <f t="shared" si="71"/>
        <v>0</v>
      </c>
      <c r="BP34" s="86">
        <f t="shared" si="72"/>
        <v>0</v>
      </c>
      <c r="BQ34" s="9">
        <f t="shared" si="73"/>
        <v>0</v>
      </c>
      <c r="BR34" s="85">
        <f t="shared" si="74"/>
        <v>0</v>
      </c>
      <c r="BS34" s="86">
        <f t="shared" si="75"/>
        <v>0</v>
      </c>
      <c r="BT34" s="9">
        <f t="shared" si="76"/>
        <v>0</v>
      </c>
      <c r="BU34" s="85">
        <f t="shared" si="77"/>
        <v>0</v>
      </c>
      <c r="BV34" s="28"/>
      <c r="BW34" s="10">
        <f t="shared" si="78"/>
        <v>3</v>
      </c>
      <c r="BX34" s="9">
        <f t="shared" si="79"/>
        <v>0</v>
      </c>
      <c r="BY34" s="8">
        <f t="shared" si="80"/>
        <v>0</v>
      </c>
      <c r="BZ34" s="10">
        <f t="shared" si="81"/>
        <v>37</v>
      </c>
      <c r="CA34" s="9">
        <f t="shared" si="82"/>
        <v>3</v>
      </c>
      <c r="CB34" s="8">
        <f t="shared" si="83"/>
        <v>3</v>
      </c>
      <c r="CC34" s="10">
        <f t="shared" si="84"/>
        <v>1</v>
      </c>
      <c r="CD34" s="9">
        <f t="shared" si="85"/>
        <v>0</v>
      </c>
      <c r="CE34" s="8">
        <f t="shared" si="86"/>
        <v>0</v>
      </c>
      <c r="CF34" s="54"/>
      <c r="CG34" s="53">
        <f t="shared" si="87"/>
        <v>1</v>
      </c>
      <c r="CH34" s="52">
        <f t="shared" si="88"/>
        <v>0</v>
      </c>
      <c r="CI34" s="51">
        <f t="shared" si="89"/>
        <v>0</v>
      </c>
      <c r="CJ34" s="47">
        <f>IF($G$33 = $CM$1,0,IF(+COUNTIF(J34,$CK$1) = 1,11-$G$33,0))</f>
        <v>3</v>
      </c>
      <c r="CK34" s="46">
        <f>IF($G$33 = $CM$1,$CN$1,IF(+COUNTIF(K34,$CK$1) = 1,11-$G$33,0))</f>
        <v>0</v>
      </c>
      <c r="CL34" s="45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5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5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5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5">
        <f>IF($AQ$33 = $CM$1,0,IF(+COUNTIF(AV34,$CK$1) = 1,11-$AQ$33,0))</f>
        <v>0</v>
      </c>
      <c r="CY34" s="50">
        <f t="shared" si="94"/>
        <v>3</v>
      </c>
      <c r="CZ34" s="49">
        <f>CK34+CN34+CQ34+CT34+CW34+(IF($CO$1=1,DN34,0))</f>
        <v>0</v>
      </c>
      <c r="DA34" s="48">
        <f t="shared" si="95"/>
        <v>0</v>
      </c>
      <c r="DB34" s="47">
        <f>SUM($CY$33:$CY$35)</f>
        <v>34</v>
      </c>
      <c r="DC34" s="46">
        <f>SUM($CZ$33:$CZ$35)</f>
        <v>0</v>
      </c>
      <c r="DD34" s="45">
        <f>SUM($DA$33:$DA$35)</f>
        <v>0</v>
      </c>
      <c r="DE34" s="45">
        <f t="shared" si="90"/>
        <v>3</v>
      </c>
      <c r="DF34" s="44">
        <f t="shared" si="91"/>
        <v>37</v>
      </c>
      <c r="DG34" s="43">
        <f t="shared" si="92"/>
        <v>3</v>
      </c>
      <c r="DH34" s="42">
        <f t="shared" si="93"/>
        <v>3</v>
      </c>
      <c r="DI34" s="145">
        <f>IF(DI33&gt;0,IF(G33&gt;=$CL$1,IF(G33&lt;=$CM$1,10-DI33,0),0),0)</f>
        <v>0</v>
      </c>
      <c r="DJ34" s="147">
        <f>IF(DJ33&gt;0,IF(P33&gt;=$CL$1,IF(P33&lt;=$CM$1,10-DJ33,0),0),0)</f>
        <v>0</v>
      </c>
      <c r="DK34" s="147">
        <f>IF(DK33&gt;0,IF(Y33&gt;=$CL$1,IF(Y33&lt;=$CM$1,10-DK33,0),0),0)</f>
        <v>0</v>
      </c>
      <c r="DL34" s="147">
        <f>IF(DL33&gt;0,IF(AH33&gt;=$CL$1,IF(AH33&lt;=$CM$1,10-DL33,0),0),0)</f>
        <v>0</v>
      </c>
      <c r="DM34" s="149">
        <f>IF(DM33&gt;0,IF(AQ33&gt;=$CL$1,IF(AQ33&lt;=$CM$1,10-DM33,0),0),0)</f>
        <v>0</v>
      </c>
      <c r="DN34" s="151">
        <f>SUM(DI34:DM35)</f>
        <v>0</v>
      </c>
      <c r="DO34" s="28"/>
      <c r="DP34" s="142"/>
      <c r="DQ34" s="143"/>
      <c r="DR34" s="143"/>
      <c r="DS34" s="142"/>
      <c r="DT34" s="143"/>
      <c r="DU34" s="144"/>
    </row>
    <row r="35" spans="1:125" ht="10" customHeight="1" thickBot="1" x14ac:dyDescent="0.25">
      <c r="A35" s="153"/>
      <c r="B35" s="154"/>
      <c r="C35" s="155"/>
      <c r="D35" s="154"/>
      <c r="E35" s="154"/>
      <c r="F35" s="155"/>
      <c r="G35" s="159"/>
      <c r="H35" s="160"/>
      <c r="I35" s="161"/>
      <c r="J35" s="84"/>
      <c r="K35" s="83"/>
      <c r="L35" s="82"/>
      <c r="M35" s="81">
        <f t="shared" si="48"/>
        <v>0</v>
      </c>
      <c r="N35" s="80">
        <f t="shared" si="49"/>
        <v>0</v>
      </c>
      <c r="O35" s="79">
        <f t="shared" si="50"/>
        <v>0</v>
      </c>
      <c r="P35" s="159"/>
      <c r="Q35" s="160"/>
      <c r="R35" s="161"/>
      <c r="S35" s="84" t="s">
        <v>1</v>
      </c>
      <c r="T35" s="83"/>
      <c r="U35" s="82"/>
      <c r="V35" s="81">
        <f t="shared" si="51"/>
        <v>3</v>
      </c>
      <c r="W35" s="80">
        <f t="shared" si="52"/>
        <v>0</v>
      </c>
      <c r="X35" s="79">
        <f t="shared" si="53"/>
        <v>0</v>
      </c>
      <c r="Y35" s="159"/>
      <c r="Z35" s="160"/>
      <c r="AA35" s="161"/>
      <c r="AB35" s="84" t="s">
        <v>1</v>
      </c>
      <c r="AC35" s="83"/>
      <c r="AD35" s="82"/>
      <c r="AE35" s="81">
        <f t="shared" si="54"/>
        <v>6</v>
      </c>
      <c r="AF35" s="80">
        <f t="shared" si="55"/>
        <v>0</v>
      </c>
      <c r="AG35" s="79">
        <f t="shared" si="56"/>
        <v>0</v>
      </c>
      <c r="AH35" s="290"/>
      <c r="AI35" s="160"/>
      <c r="AJ35" s="161"/>
      <c r="AK35" s="84" t="s">
        <v>1</v>
      </c>
      <c r="AL35" s="83"/>
      <c r="AM35" s="82"/>
      <c r="AN35" s="81">
        <f t="shared" si="57"/>
        <v>11</v>
      </c>
      <c r="AO35" s="80">
        <f t="shared" si="58"/>
        <v>0</v>
      </c>
      <c r="AP35" s="79">
        <f t="shared" si="59"/>
        <v>0</v>
      </c>
      <c r="AQ35" s="290"/>
      <c r="AR35" s="160"/>
      <c r="AS35" s="161"/>
      <c r="AT35" s="84" t="s">
        <v>1</v>
      </c>
      <c r="AU35" s="83"/>
      <c r="AV35" s="82"/>
      <c r="AW35" s="81">
        <f t="shared" si="60"/>
        <v>11</v>
      </c>
      <c r="AX35" s="80">
        <f t="shared" si="61"/>
        <v>0</v>
      </c>
      <c r="AY35" s="79">
        <f t="shared" si="62"/>
        <v>0</v>
      </c>
      <c r="AZ35" s="165"/>
      <c r="BA35" s="166"/>
      <c r="BB35" s="167"/>
      <c r="BC35" s="124"/>
      <c r="BD35" s="125"/>
      <c r="BE35" s="126"/>
      <c r="BF35" s="28"/>
      <c r="BG35" s="81">
        <f t="shared" si="63"/>
        <v>0</v>
      </c>
      <c r="BH35" s="80">
        <f t="shared" si="64"/>
        <v>0</v>
      </c>
      <c r="BI35" s="79">
        <f t="shared" si="65"/>
        <v>0</v>
      </c>
      <c r="BJ35" s="81">
        <f t="shared" si="66"/>
        <v>3</v>
      </c>
      <c r="BK35" s="80">
        <f t="shared" si="67"/>
        <v>0</v>
      </c>
      <c r="BL35" s="79">
        <f t="shared" si="68"/>
        <v>0</v>
      </c>
      <c r="BM35" s="81">
        <f t="shared" si="69"/>
        <v>6</v>
      </c>
      <c r="BN35" s="80">
        <f t="shared" si="70"/>
        <v>0</v>
      </c>
      <c r="BO35" s="79">
        <f t="shared" si="71"/>
        <v>0</v>
      </c>
      <c r="BP35" s="81">
        <f t="shared" si="72"/>
        <v>11</v>
      </c>
      <c r="BQ35" s="80">
        <f t="shared" si="73"/>
        <v>0</v>
      </c>
      <c r="BR35" s="79">
        <f t="shared" si="74"/>
        <v>0</v>
      </c>
      <c r="BS35" s="81">
        <f t="shared" si="75"/>
        <v>11</v>
      </c>
      <c r="BT35" s="80">
        <f t="shared" si="76"/>
        <v>0</v>
      </c>
      <c r="BU35" s="79">
        <f t="shared" si="77"/>
        <v>0</v>
      </c>
      <c r="BV35" s="28"/>
      <c r="BW35" s="4">
        <f t="shared" si="78"/>
        <v>31</v>
      </c>
      <c r="BX35" s="3">
        <f t="shared" si="79"/>
        <v>0</v>
      </c>
      <c r="BY35" s="2">
        <f t="shared" si="80"/>
        <v>0</v>
      </c>
      <c r="BZ35" s="4">
        <f t="shared" si="81"/>
        <v>65</v>
      </c>
      <c r="CA35" s="3">
        <f t="shared" si="82"/>
        <v>31</v>
      </c>
      <c r="CB35" s="2">
        <f t="shared" si="83"/>
        <v>31</v>
      </c>
      <c r="CC35" s="4">
        <f t="shared" si="84"/>
        <v>4</v>
      </c>
      <c r="CD35" s="3">
        <f t="shared" si="85"/>
        <v>0</v>
      </c>
      <c r="CE35" s="2">
        <f t="shared" si="86"/>
        <v>0</v>
      </c>
      <c r="CF35" s="41"/>
      <c r="CG35" s="40">
        <f t="shared" si="87"/>
        <v>4</v>
      </c>
      <c r="CH35" s="39">
        <f t="shared" si="88"/>
        <v>0</v>
      </c>
      <c r="CI35" s="38">
        <f t="shared" si="89"/>
        <v>0</v>
      </c>
      <c r="CJ35" s="34">
        <f>IF($G$33 = $CM$1,0,IF(+COUNTIF(J35,$CK$1) = 1,11-$G$33,0))</f>
        <v>0</v>
      </c>
      <c r="CK35" s="33">
        <f>IF($G$33 = $CM$1,0,IF(+COUNTIF(K35,$CK$1) = 1,11-$G$33,0))</f>
        <v>0</v>
      </c>
      <c r="CL35" s="32">
        <f>IF($G$33 = $CM$1,0,IF(+COUNTIF(L35,$CK$1) = 1,11-$G$33,0))</f>
        <v>0</v>
      </c>
      <c r="CM35" s="34">
        <f>IF($P$33 = $CM$1,0,IF(+COUNTIF(S35,$CK$1) = 1,11-$P$33,0))</f>
        <v>3</v>
      </c>
      <c r="CN35" s="33">
        <f>IF($P$33 = $CM$1,0,IF(+COUNTIF(T35,$CK$1) = 1,11-$P$33,0))</f>
        <v>0</v>
      </c>
      <c r="CO35" s="32">
        <f>IF($P$33 = $CM$1,0,IF(+COUNTIF(U35,$CK$1) = 1,11-$P$33,0))</f>
        <v>0</v>
      </c>
      <c r="CP35" s="34">
        <f>IF($Y$33 = $CM$1,0,IF(+COUNTIF(AB35,$CK$1) = 1,11-$Y$33,0))</f>
        <v>6</v>
      </c>
      <c r="CQ35" s="33">
        <f>IF($Y$33 = $CM$1,0,IF(+COUNTIF(AC35,$CK$1) = 1,11-$Y$33,0))</f>
        <v>0</v>
      </c>
      <c r="CR35" s="32">
        <f>IF($Y$33 = $CM$1,0,IF(+COUNTIF(AD35,$CK$1) = 1,11-$Y$33,0))</f>
        <v>0</v>
      </c>
      <c r="CS35" s="34">
        <f>IF($AH$33 = $CM$1,0,IF(+COUNTIF(AK35,$CK$1) = 1,11-$AH$33,0))</f>
        <v>11</v>
      </c>
      <c r="CT35" s="33">
        <f>IF($AH$33 = $CM$1,0,IF(+COUNTIF(AL35,$CK$1) = 1,11-$AH$33,0))</f>
        <v>0</v>
      </c>
      <c r="CU35" s="32">
        <f>IF($AH$33 = $CM$1,0,IF(+COUNTIF(AM35,$CK$1) = 1,11-$AH$33,0))</f>
        <v>0</v>
      </c>
      <c r="CV35" s="34">
        <f>IF($AQ$33 = $CM$1,0,IF(+COUNTIF(AT35,$CK$1) = 1,11-$AQ$33,0))</f>
        <v>11</v>
      </c>
      <c r="CW35" s="33">
        <f>IF($AQ$33 = $CM$1,0,IF(+COUNTIF(AU35,$CK$1) = 1,11-$AQ$33,0))</f>
        <v>0</v>
      </c>
      <c r="CX35" s="32">
        <f>IF($AQ$33 = $CM$1,0,IF(+COUNTIF(AV35,$CK$1) = 1,11-$AQ$33,0))</f>
        <v>0</v>
      </c>
      <c r="CY35" s="37">
        <f t="shared" si="94"/>
        <v>31</v>
      </c>
      <c r="CZ35" s="36">
        <f>CK35+CN35+CQ35+CT35+CW35</f>
        <v>0</v>
      </c>
      <c r="DA35" s="35">
        <f t="shared" si="95"/>
        <v>0</v>
      </c>
      <c r="DB35" s="34">
        <f>SUM($CY$33:$CY$35)</f>
        <v>34</v>
      </c>
      <c r="DC35" s="33">
        <f>SUM($CZ$33:$CZ$35)</f>
        <v>0</v>
      </c>
      <c r="DD35" s="32">
        <f>SUM($DA$33:$DA$35)</f>
        <v>0</v>
      </c>
      <c r="DE35" s="32">
        <f t="shared" si="90"/>
        <v>31</v>
      </c>
      <c r="DF35" s="31">
        <f t="shared" si="91"/>
        <v>65</v>
      </c>
      <c r="DG35" s="30">
        <f t="shared" si="92"/>
        <v>31</v>
      </c>
      <c r="DH35" s="29">
        <f t="shared" si="93"/>
        <v>31</v>
      </c>
      <c r="DI35" s="146"/>
      <c r="DJ35" s="148"/>
      <c r="DK35" s="148"/>
      <c r="DL35" s="148"/>
      <c r="DM35" s="150"/>
      <c r="DN35" s="152"/>
      <c r="DO35" s="28"/>
      <c r="DP35" s="142"/>
      <c r="DQ35" s="143"/>
      <c r="DR35" s="143"/>
      <c r="DS35" s="142"/>
      <c r="DT35" s="143"/>
      <c r="DU35" s="144"/>
    </row>
    <row r="36" spans="1:125" ht="10" customHeight="1" thickTop="1" x14ac:dyDescent="0.2">
      <c r="A36" s="153">
        <v>2</v>
      </c>
      <c r="B36" s="154"/>
      <c r="C36" s="155"/>
      <c r="D36" s="156">
        <v>4</v>
      </c>
      <c r="E36" s="157"/>
      <c r="F36" s="158"/>
      <c r="G36" s="156">
        <v>6</v>
      </c>
      <c r="H36" s="157"/>
      <c r="I36" s="158"/>
      <c r="J36" s="94"/>
      <c r="K36" s="93"/>
      <c r="L36" s="92"/>
      <c r="M36" s="91">
        <f t="shared" si="48"/>
        <v>0</v>
      </c>
      <c r="N36" s="90">
        <f t="shared" si="49"/>
        <v>0</v>
      </c>
      <c r="O36" s="89">
        <f t="shared" si="50"/>
        <v>0</v>
      </c>
      <c r="P36" s="156">
        <v>6</v>
      </c>
      <c r="Q36" s="157"/>
      <c r="R36" s="158"/>
      <c r="S36" s="94"/>
      <c r="T36" s="93"/>
      <c r="U36" s="92"/>
      <c r="V36" s="91">
        <f t="shared" si="51"/>
        <v>0</v>
      </c>
      <c r="W36" s="90">
        <f t="shared" si="52"/>
        <v>0</v>
      </c>
      <c r="X36" s="89">
        <f t="shared" si="53"/>
        <v>0</v>
      </c>
      <c r="Y36" s="156">
        <v>5</v>
      </c>
      <c r="Z36" s="157"/>
      <c r="AA36" s="158"/>
      <c r="AB36" s="94"/>
      <c r="AC36" s="93"/>
      <c r="AD36" s="92"/>
      <c r="AE36" s="91">
        <f t="shared" si="54"/>
        <v>0</v>
      </c>
      <c r="AF36" s="90">
        <f t="shared" si="55"/>
        <v>0</v>
      </c>
      <c r="AG36" s="89">
        <f t="shared" si="56"/>
        <v>0</v>
      </c>
      <c r="AH36" s="288">
        <v>0</v>
      </c>
      <c r="AI36" s="157"/>
      <c r="AJ36" s="158"/>
      <c r="AK36" s="94"/>
      <c r="AL36" s="93"/>
      <c r="AM36" s="92"/>
      <c r="AN36" s="91">
        <f t="shared" si="57"/>
        <v>0</v>
      </c>
      <c r="AO36" s="90">
        <f t="shared" si="58"/>
        <v>0</v>
      </c>
      <c r="AP36" s="89">
        <f t="shared" si="59"/>
        <v>0</v>
      </c>
      <c r="AQ36" s="288">
        <v>0</v>
      </c>
      <c r="AR36" s="157"/>
      <c r="AS36" s="158"/>
      <c r="AT36" s="94"/>
      <c r="AU36" s="93"/>
      <c r="AV36" s="92"/>
      <c r="AW36" s="91">
        <f t="shared" si="60"/>
        <v>0</v>
      </c>
      <c r="AX36" s="90">
        <f t="shared" si="61"/>
        <v>0</v>
      </c>
      <c r="AY36" s="89">
        <f t="shared" si="62"/>
        <v>0</v>
      </c>
      <c r="AZ36" s="162">
        <f>G36+P36+Y36+AH36+AQ36</f>
        <v>17</v>
      </c>
      <c r="BA36" s="163"/>
      <c r="BB36" s="164"/>
      <c r="BC36" s="124"/>
      <c r="BD36" s="125"/>
      <c r="BE36" s="126"/>
      <c r="BF36" s="28"/>
      <c r="BG36" s="91">
        <f t="shared" si="63"/>
        <v>0</v>
      </c>
      <c r="BH36" s="90">
        <f t="shared" si="64"/>
        <v>0</v>
      </c>
      <c r="BI36" s="89">
        <f t="shared" si="65"/>
        <v>0</v>
      </c>
      <c r="BJ36" s="91">
        <f t="shared" si="66"/>
        <v>0</v>
      </c>
      <c r="BK36" s="90">
        <f t="shared" si="67"/>
        <v>0</v>
      </c>
      <c r="BL36" s="89">
        <f t="shared" si="68"/>
        <v>0</v>
      </c>
      <c r="BM36" s="91">
        <f t="shared" si="69"/>
        <v>0</v>
      </c>
      <c r="BN36" s="90">
        <f t="shared" si="70"/>
        <v>0</v>
      </c>
      <c r="BO36" s="89">
        <f t="shared" si="71"/>
        <v>0</v>
      </c>
      <c r="BP36" s="91">
        <f t="shared" si="72"/>
        <v>0</v>
      </c>
      <c r="BQ36" s="90">
        <f t="shared" si="73"/>
        <v>0</v>
      </c>
      <c r="BR36" s="89">
        <f t="shared" si="74"/>
        <v>0</v>
      </c>
      <c r="BS36" s="91">
        <f t="shared" si="75"/>
        <v>0</v>
      </c>
      <c r="BT36" s="90">
        <f t="shared" si="76"/>
        <v>0</v>
      </c>
      <c r="BU36" s="89">
        <f t="shared" si="77"/>
        <v>0</v>
      </c>
      <c r="BV36" s="28"/>
      <c r="BW36" s="16">
        <f t="shared" si="78"/>
        <v>0</v>
      </c>
      <c r="BX36" s="15">
        <f t="shared" si="79"/>
        <v>0</v>
      </c>
      <c r="BY36" s="14">
        <f t="shared" si="80"/>
        <v>0</v>
      </c>
      <c r="BZ36" s="16">
        <f t="shared" si="81"/>
        <v>16</v>
      </c>
      <c r="CA36" s="15">
        <f t="shared" si="82"/>
        <v>0</v>
      </c>
      <c r="CB36" s="14">
        <f t="shared" si="83"/>
        <v>0</v>
      </c>
      <c r="CC36" s="16">
        <f t="shared" si="84"/>
        <v>0</v>
      </c>
      <c r="CD36" s="15">
        <f t="shared" si="85"/>
        <v>0</v>
      </c>
      <c r="CE36" s="14">
        <f t="shared" si="86"/>
        <v>0</v>
      </c>
      <c r="CF36" s="70"/>
      <c r="CG36" s="69">
        <f t="shared" si="87"/>
        <v>0</v>
      </c>
      <c r="CH36" s="68">
        <f t="shared" si="88"/>
        <v>0</v>
      </c>
      <c r="CI36" s="67">
        <f t="shared" si="89"/>
        <v>0</v>
      </c>
      <c r="CJ36" s="66">
        <f>IF($G$36 = $CM$1,0,IF(+COUNTIF(J36,$CK$1) = 1,11-$G$36,0))</f>
        <v>0</v>
      </c>
      <c r="CK36" s="63">
        <f>IF($G$36 = $CM$1,0,IF(+COUNTIF(K36,$CK$1) = 1,11-$G$36,0))</f>
        <v>0</v>
      </c>
      <c r="CL36" s="62">
        <f>IF($G$36 = $CM$1,0,IF(+COUNTIF(L36,$CK$1) = 1,11-$G$36,0))</f>
        <v>0</v>
      </c>
      <c r="CM36" s="47">
        <f>IF($P$36 = $CM$1,0,IF(+COUNTIF(S36,$CK$1) = 1,11-$P$36,0))</f>
        <v>0</v>
      </c>
      <c r="CN36" s="63">
        <f>IF($P$36 = $CM$1,0,IF(+COUNTIF(T36,$CK$1) = 1,11-$P$36,0))</f>
        <v>0</v>
      </c>
      <c r="CO36" s="62">
        <f>IF($P$36 = $CM$1,0,IF(+COUNTIF(U36,$CK$1) = 1,11-$P$36,0))</f>
        <v>0</v>
      </c>
      <c r="CP36" s="47">
        <f>IF($Y$36 = $CM$1,0,IF(+COUNTIF(AB36,$CK$1) = 1,11-$Y$36,0))</f>
        <v>0</v>
      </c>
      <c r="CQ36" s="63">
        <f>IF($Y$36 = $CM$1,0,IF(+COUNTIF(AC36,$CK$1) = 1,11-$Y$36,0))</f>
        <v>0</v>
      </c>
      <c r="CR36" s="62">
        <f>IF($Y$36 = $CM$1,0,IF(+COUNTIF(AD36,$CK$1) = 1,11-$Y$36,0))</f>
        <v>0</v>
      </c>
      <c r="CS36" s="47">
        <f>IF($AH$36 = $CM$1,0,IF(+COUNTIF(AK36,$CK$1) = 1,11-$AH$36,0))</f>
        <v>0</v>
      </c>
      <c r="CT36" s="63">
        <f>IF($AH$36 = $CM$1,0,IF(+COUNTIF(AL36,$CK$1) = 1,11-$AH$36,0))</f>
        <v>0</v>
      </c>
      <c r="CU36" s="62">
        <f>IF($AH$36 = $CM$1,0,IF(+COUNTIF(AM36,$CK$1) = 1,11-$AH$36,0))</f>
        <v>0</v>
      </c>
      <c r="CV36" s="47">
        <f>IF($AQ$36 = $CM$1,0,IF(+COUNTIF(AT36,$CK$1) = 1,11-$AQ$36,0))</f>
        <v>0</v>
      </c>
      <c r="CW36" s="63">
        <f>IF($AQ$36 = $CM$1,0,IF(+COUNTIF(AU36,$CK$1) = 1,11-$AQ$36,0))</f>
        <v>0</v>
      </c>
      <c r="CX36" s="62">
        <f>IF($AQ$36 = $CM$1,0,IF(+COUNTIF(AV36,$CK$1) = 1,11-$AQ$36,0))</f>
        <v>0</v>
      </c>
      <c r="CY36" s="50">
        <f t="shared" si="94"/>
        <v>0</v>
      </c>
      <c r="CZ36" s="65">
        <f>CK36+CN36+CQ36+CT36+CW36</f>
        <v>0</v>
      </c>
      <c r="DA36" s="64">
        <f t="shared" si="95"/>
        <v>0</v>
      </c>
      <c r="DB36" s="47">
        <f>SUM($CY$36:$CY$38)</f>
        <v>16</v>
      </c>
      <c r="DC36" s="63">
        <f>SUM($CZ$36:$CZ$38)</f>
        <v>0</v>
      </c>
      <c r="DD36" s="62">
        <f>SUM($DA$36:$DA$38)</f>
        <v>0</v>
      </c>
      <c r="DE36" s="62">
        <f t="shared" si="90"/>
        <v>0</v>
      </c>
      <c r="DF36" s="44">
        <f t="shared" si="91"/>
        <v>16</v>
      </c>
      <c r="DG36" s="61">
        <f t="shared" si="92"/>
        <v>0</v>
      </c>
      <c r="DH36" s="60">
        <f t="shared" si="93"/>
        <v>0</v>
      </c>
      <c r="DI36" s="59">
        <f>SUM(CJ36:CL38)</f>
        <v>5</v>
      </c>
      <c r="DJ36" s="58">
        <f>SUM(CM36:CO38)</f>
        <v>5</v>
      </c>
      <c r="DK36" s="58">
        <f>SUM(CP36:CR38)</f>
        <v>6</v>
      </c>
      <c r="DL36" s="57">
        <f>SUM(CS36:CU38)</f>
        <v>0</v>
      </c>
      <c r="DM36" s="56">
        <f>SUM(CV36:CX38)</f>
        <v>0</v>
      </c>
      <c r="DN36" s="55">
        <f>SUM(DI36:DM36)</f>
        <v>16</v>
      </c>
      <c r="DO36" s="28"/>
      <c r="DP36" s="139">
        <v>20</v>
      </c>
      <c r="DQ36" s="140"/>
      <c r="DR36" s="140"/>
      <c r="DS36" s="139">
        <f>DP36/5</f>
        <v>4</v>
      </c>
      <c r="DT36" s="140"/>
      <c r="DU36" s="141"/>
    </row>
    <row r="37" spans="1:125" ht="10" customHeight="1" x14ac:dyDescent="0.2">
      <c r="A37" s="153"/>
      <c r="B37" s="154"/>
      <c r="C37" s="155"/>
      <c r="D37" s="153"/>
      <c r="E37" s="154"/>
      <c r="F37" s="155"/>
      <c r="G37" s="153"/>
      <c r="H37" s="154"/>
      <c r="I37" s="155"/>
      <c r="J37" s="88" t="s">
        <v>1</v>
      </c>
      <c r="K37" s="12"/>
      <c r="L37" s="87"/>
      <c r="M37" s="86">
        <f t="shared" si="48"/>
        <v>5</v>
      </c>
      <c r="N37" s="9">
        <f t="shared" si="49"/>
        <v>0</v>
      </c>
      <c r="O37" s="85">
        <f t="shared" si="50"/>
        <v>0</v>
      </c>
      <c r="P37" s="153"/>
      <c r="Q37" s="154"/>
      <c r="R37" s="155"/>
      <c r="S37" s="88" t="s">
        <v>1</v>
      </c>
      <c r="T37" s="12"/>
      <c r="U37" s="87"/>
      <c r="V37" s="86">
        <f t="shared" si="51"/>
        <v>5</v>
      </c>
      <c r="W37" s="9">
        <f t="shared" si="52"/>
        <v>0</v>
      </c>
      <c r="X37" s="85">
        <f t="shared" si="53"/>
        <v>0</v>
      </c>
      <c r="Y37" s="153"/>
      <c r="Z37" s="154"/>
      <c r="AA37" s="155"/>
      <c r="AB37" s="88"/>
      <c r="AC37" s="12"/>
      <c r="AD37" s="87"/>
      <c r="AE37" s="86">
        <f t="shared" si="54"/>
        <v>0</v>
      </c>
      <c r="AF37" s="9">
        <f t="shared" si="55"/>
        <v>0</v>
      </c>
      <c r="AG37" s="85">
        <f t="shared" si="56"/>
        <v>0</v>
      </c>
      <c r="AH37" s="289"/>
      <c r="AI37" s="154"/>
      <c r="AJ37" s="155"/>
      <c r="AK37" s="88"/>
      <c r="AL37" s="12"/>
      <c r="AM37" s="87"/>
      <c r="AN37" s="86">
        <f t="shared" si="57"/>
        <v>0</v>
      </c>
      <c r="AO37" s="9">
        <f t="shared" si="58"/>
        <v>0</v>
      </c>
      <c r="AP37" s="85">
        <f t="shared" si="59"/>
        <v>0</v>
      </c>
      <c r="AQ37" s="289"/>
      <c r="AR37" s="154"/>
      <c r="AS37" s="155"/>
      <c r="AT37" s="88"/>
      <c r="AU37" s="12"/>
      <c r="AV37" s="87"/>
      <c r="AW37" s="86">
        <f t="shared" si="60"/>
        <v>0</v>
      </c>
      <c r="AX37" s="9">
        <f t="shared" si="61"/>
        <v>0</v>
      </c>
      <c r="AY37" s="85">
        <f t="shared" si="62"/>
        <v>0</v>
      </c>
      <c r="AZ37" s="165"/>
      <c r="BA37" s="166"/>
      <c r="BB37" s="167"/>
      <c r="BC37" s="124"/>
      <c r="BD37" s="125"/>
      <c r="BE37" s="126"/>
      <c r="BF37" s="28"/>
      <c r="BG37" s="86">
        <f t="shared" si="63"/>
        <v>5</v>
      </c>
      <c r="BH37" s="9">
        <f t="shared" si="64"/>
        <v>0</v>
      </c>
      <c r="BI37" s="85">
        <f t="shared" si="65"/>
        <v>0</v>
      </c>
      <c r="BJ37" s="86">
        <f t="shared" si="66"/>
        <v>5</v>
      </c>
      <c r="BK37" s="9">
        <f t="shared" si="67"/>
        <v>0</v>
      </c>
      <c r="BL37" s="85">
        <f t="shared" si="68"/>
        <v>0</v>
      </c>
      <c r="BM37" s="86">
        <f t="shared" si="69"/>
        <v>0</v>
      </c>
      <c r="BN37" s="9">
        <f t="shared" si="70"/>
        <v>0</v>
      </c>
      <c r="BO37" s="85">
        <f t="shared" si="71"/>
        <v>0</v>
      </c>
      <c r="BP37" s="86">
        <f t="shared" si="72"/>
        <v>0</v>
      </c>
      <c r="BQ37" s="9">
        <f t="shared" si="73"/>
        <v>0</v>
      </c>
      <c r="BR37" s="85">
        <f t="shared" si="74"/>
        <v>0</v>
      </c>
      <c r="BS37" s="86">
        <f t="shared" si="75"/>
        <v>0</v>
      </c>
      <c r="BT37" s="9">
        <f t="shared" si="76"/>
        <v>0</v>
      </c>
      <c r="BU37" s="85">
        <f t="shared" si="77"/>
        <v>0</v>
      </c>
      <c r="BV37" s="28"/>
      <c r="BW37" s="10">
        <f t="shared" si="78"/>
        <v>10</v>
      </c>
      <c r="BX37" s="9">
        <f t="shared" si="79"/>
        <v>0</v>
      </c>
      <c r="BY37" s="8">
        <f t="shared" si="80"/>
        <v>0</v>
      </c>
      <c r="BZ37" s="10">
        <f t="shared" si="81"/>
        <v>26</v>
      </c>
      <c r="CA37" s="9">
        <f t="shared" si="82"/>
        <v>10</v>
      </c>
      <c r="CB37" s="8">
        <f t="shared" si="83"/>
        <v>10</v>
      </c>
      <c r="CC37" s="10">
        <f t="shared" si="84"/>
        <v>2</v>
      </c>
      <c r="CD37" s="9">
        <f t="shared" si="85"/>
        <v>0</v>
      </c>
      <c r="CE37" s="8">
        <f t="shared" si="86"/>
        <v>0</v>
      </c>
      <c r="CF37" s="54"/>
      <c r="CG37" s="53">
        <f t="shared" si="87"/>
        <v>2</v>
      </c>
      <c r="CH37" s="52">
        <f t="shared" si="88"/>
        <v>0</v>
      </c>
      <c r="CI37" s="51">
        <f t="shared" si="89"/>
        <v>0</v>
      </c>
      <c r="CJ37" s="47">
        <f>IF($G$36 = $CM$1,0,IF(+COUNTIF(J37,$CK$1) = 1,11-$G$36,0))</f>
        <v>5</v>
      </c>
      <c r="CK37" s="46">
        <f>IF($G$36 = $CM$1,$CN$1,IF(+COUNTIF(K37,$CK$1) = 1,11-$G$36,0))</f>
        <v>0</v>
      </c>
      <c r="CL37" s="45">
        <f>IF($G$36 = $CM$1,0,IF(+COUNTIF(L37,$CK$1) = 1,11-$G$36,0))</f>
        <v>0</v>
      </c>
      <c r="CM37" s="47">
        <f>IF($P$36 = $CM$1,0,IF(+COUNTIF(S37,$CK$1) = 1,11-$P$36,0))</f>
        <v>5</v>
      </c>
      <c r="CN37" s="46">
        <f>IF($P$36 = $CM$1,$CN$1,IF(+COUNTIF(T37,$CK$1) = 1,11-$P$36,0))</f>
        <v>0</v>
      </c>
      <c r="CO37" s="45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5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5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5">
        <f>IF($AQ$36 = $CM$1,0,IF(+COUNTIF(AV37,$CK$1) = 1,11-$AQ$36,0))</f>
        <v>0</v>
      </c>
      <c r="CY37" s="50">
        <f t="shared" si="94"/>
        <v>10</v>
      </c>
      <c r="CZ37" s="49">
        <f>CK37+CN37+CQ37+CT37+CW37+(IF($CO$1=1,DN37,0))</f>
        <v>0</v>
      </c>
      <c r="DA37" s="48">
        <f t="shared" si="95"/>
        <v>0</v>
      </c>
      <c r="DB37" s="47">
        <f>SUM($CY$36:$CY$38)</f>
        <v>16</v>
      </c>
      <c r="DC37" s="46">
        <f>SUM($CZ$36:$CZ$38)</f>
        <v>0</v>
      </c>
      <c r="DD37" s="45">
        <f>SUM($DA$36:$DA$38)</f>
        <v>0</v>
      </c>
      <c r="DE37" s="45">
        <f t="shared" si="90"/>
        <v>10</v>
      </c>
      <c r="DF37" s="44">
        <f t="shared" si="91"/>
        <v>26</v>
      </c>
      <c r="DG37" s="43">
        <f t="shared" si="92"/>
        <v>10</v>
      </c>
      <c r="DH37" s="42">
        <f t="shared" si="93"/>
        <v>10</v>
      </c>
      <c r="DI37" s="145">
        <f>IF(DI36&gt;0,IF(G36&gt;=$CL$1,IF(G36&lt;=$CM$1,10-DI36,0),0),0)</f>
        <v>0</v>
      </c>
      <c r="DJ37" s="147">
        <f>IF(DJ36&gt;0,IF(P36&gt;=$CL$1,IF(P36&lt;=$CM$1,10-DJ36,0),0),0)</f>
        <v>0</v>
      </c>
      <c r="DK37" s="147">
        <f>IF(DK36&gt;0,IF(Y36&gt;=$CL$1,IF(Y36&lt;=$CM$1,10-DK36,0),0),0)</f>
        <v>0</v>
      </c>
      <c r="DL37" s="147">
        <f>IF(DL36&gt;0,IF(AH36&gt;=$CL$1,IF(AH36&lt;=$CM$1,10-DL36,0),0),0)</f>
        <v>0</v>
      </c>
      <c r="DM37" s="149">
        <f>IF(DM36&gt;0,IF(AQ36&gt;=$CL$1,IF(AQ36&lt;=$CM$1,10-DM36,0),0),0)</f>
        <v>0</v>
      </c>
      <c r="DN37" s="151">
        <f>SUM(DI37:DM38)</f>
        <v>0</v>
      </c>
      <c r="DO37" s="28"/>
      <c r="DP37" s="142"/>
      <c r="DQ37" s="143"/>
      <c r="DR37" s="143"/>
      <c r="DS37" s="142"/>
      <c r="DT37" s="143"/>
      <c r="DU37" s="144"/>
    </row>
    <row r="38" spans="1:125" ht="10" customHeight="1" thickBot="1" x14ac:dyDescent="0.25">
      <c r="A38" s="153"/>
      <c r="B38" s="154"/>
      <c r="C38" s="155"/>
      <c r="D38" s="153"/>
      <c r="E38" s="154"/>
      <c r="F38" s="155"/>
      <c r="G38" s="159"/>
      <c r="H38" s="160"/>
      <c r="I38" s="161"/>
      <c r="J38" s="84"/>
      <c r="K38" s="83"/>
      <c r="L38" s="82"/>
      <c r="M38" s="81">
        <f t="shared" si="48"/>
        <v>0</v>
      </c>
      <c r="N38" s="80">
        <f t="shared" si="49"/>
        <v>0</v>
      </c>
      <c r="O38" s="79">
        <f t="shared" si="50"/>
        <v>0</v>
      </c>
      <c r="P38" s="159"/>
      <c r="Q38" s="160"/>
      <c r="R38" s="161"/>
      <c r="S38" s="84"/>
      <c r="T38" s="83"/>
      <c r="U38" s="82"/>
      <c r="V38" s="81">
        <f t="shared" si="51"/>
        <v>0</v>
      </c>
      <c r="W38" s="80">
        <f t="shared" si="52"/>
        <v>0</v>
      </c>
      <c r="X38" s="79">
        <f t="shared" si="53"/>
        <v>0</v>
      </c>
      <c r="Y38" s="159"/>
      <c r="Z38" s="160"/>
      <c r="AA38" s="161"/>
      <c r="AB38" s="84" t="s">
        <v>1</v>
      </c>
      <c r="AC38" s="83"/>
      <c r="AD38" s="82"/>
      <c r="AE38" s="81">
        <f t="shared" si="54"/>
        <v>6</v>
      </c>
      <c r="AF38" s="80">
        <f t="shared" si="55"/>
        <v>0</v>
      </c>
      <c r="AG38" s="79">
        <f t="shared" si="56"/>
        <v>0</v>
      </c>
      <c r="AH38" s="290"/>
      <c r="AI38" s="160"/>
      <c r="AJ38" s="161"/>
      <c r="AK38" s="84"/>
      <c r="AL38" s="83"/>
      <c r="AM38" s="82"/>
      <c r="AN38" s="81">
        <f t="shared" si="57"/>
        <v>0</v>
      </c>
      <c r="AO38" s="80">
        <f t="shared" si="58"/>
        <v>0</v>
      </c>
      <c r="AP38" s="79">
        <f t="shared" si="59"/>
        <v>0</v>
      </c>
      <c r="AQ38" s="290"/>
      <c r="AR38" s="160"/>
      <c r="AS38" s="161"/>
      <c r="AT38" s="84"/>
      <c r="AU38" s="83"/>
      <c r="AV38" s="82"/>
      <c r="AW38" s="81">
        <f t="shared" si="60"/>
        <v>0</v>
      </c>
      <c r="AX38" s="80">
        <f t="shared" si="61"/>
        <v>0</v>
      </c>
      <c r="AY38" s="79">
        <f t="shared" si="62"/>
        <v>0</v>
      </c>
      <c r="AZ38" s="165"/>
      <c r="BA38" s="166"/>
      <c r="BB38" s="167"/>
      <c r="BC38" s="136"/>
      <c r="BD38" s="137"/>
      <c r="BE38" s="138"/>
      <c r="BF38" s="27"/>
      <c r="BG38" s="81">
        <f t="shared" si="63"/>
        <v>0</v>
      </c>
      <c r="BH38" s="80">
        <f t="shared" si="64"/>
        <v>0</v>
      </c>
      <c r="BI38" s="79">
        <f t="shared" si="65"/>
        <v>0</v>
      </c>
      <c r="BJ38" s="81">
        <f t="shared" si="66"/>
        <v>0</v>
      </c>
      <c r="BK38" s="80">
        <f t="shared" si="67"/>
        <v>0</v>
      </c>
      <c r="BL38" s="79">
        <f t="shared" si="68"/>
        <v>0</v>
      </c>
      <c r="BM38" s="81">
        <f t="shared" si="69"/>
        <v>6</v>
      </c>
      <c r="BN38" s="80">
        <f t="shared" si="70"/>
        <v>0</v>
      </c>
      <c r="BO38" s="79">
        <f t="shared" si="71"/>
        <v>0</v>
      </c>
      <c r="BP38" s="81">
        <f t="shared" si="72"/>
        <v>0</v>
      </c>
      <c r="BQ38" s="80">
        <f t="shared" si="73"/>
        <v>0</v>
      </c>
      <c r="BR38" s="79">
        <f t="shared" si="74"/>
        <v>0</v>
      </c>
      <c r="BS38" s="81">
        <f t="shared" si="75"/>
        <v>0</v>
      </c>
      <c r="BT38" s="80">
        <f t="shared" si="76"/>
        <v>0</v>
      </c>
      <c r="BU38" s="79">
        <f t="shared" si="77"/>
        <v>0</v>
      </c>
      <c r="BV38" s="27"/>
      <c r="BW38" s="4">
        <f t="shared" si="78"/>
        <v>6</v>
      </c>
      <c r="BX38" s="3">
        <f t="shared" si="79"/>
        <v>0</v>
      </c>
      <c r="BY38" s="2">
        <f t="shared" si="80"/>
        <v>0</v>
      </c>
      <c r="BZ38" s="4">
        <f t="shared" si="81"/>
        <v>22</v>
      </c>
      <c r="CA38" s="3">
        <f t="shared" si="82"/>
        <v>6</v>
      </c>
      <c r="CB38" s="2">
        <f t="shared" si="83"/>
        <v>6</v>
      </c>
      <c r="CC38" s="4">
        <f t="shared" si="84"/>
        <v>1</v>
      </c>
      <c r="CD38" s="3">
        <f t="shared" si="85"/>
        <v>0</v>
      </c>
      <c r="CE38" s="2">
        <f t="shared" si="86"/>
        <v>0</v>
      </c>
      <c r="CF38" s="41"/>
      <c r="CG38" s="40">
        <f t="shared" si="87"/>
        <v>1</v>
      </c>
      <c r="CH38" s="39">
        <f t="shared" si="88"/>
        <v>0</v>
      </c>
      <c r="CI38" s="38">
        <f t="shared" si="89"/>
        <v>0</v>
      </c>
      <c r="CJ38" s="34">
        <f>IF($G$36 = $CM$1,0,IF(+COUNTIF(J38,$CK$1) = 1,11-$G$36,0))</f>
        <v>0</v>
      </c>
      <c r="CK38" s="33">
        <f>IF($G$36 = $CM$1,0,IF(+COUNTIF(K38,$CK$1) = 1,11-$G$36,0))</f>
        <v>0</v>
      </c>
      <c r="CL38" s="32">
        <f>IF($G$36 = $CM$1,0,IF(+COUNTIF(L38,$CK$1) = 1,11-$G$36,0))</f>
        <v>0</v>
      </c>
      <c r="CM38" s="34">
        <f>IF($P$36 = $CM$1,0,IF(+COUNTIF(S38,$CK$1) = 1,11-$P$36,0))</f>
        <v>0</v>
      </c>
      <c r="CN38" s="33">
        <f>IF($P$36 = $CM$1,0,IF(+COUNTIF(T38,$CK$1) = 1,11-$P$36,0))</f>
        <v>0</v>
      </c>
      <c r="CO38" s="32">
        <f>IF($P$36 = $CM$1,0,IF(+COUNTIF(U38,$CK$1) = 1,11-$P$36,0))</f>
        <v>0</v>
      </c>
      <c r="CP38" s="34">
        <f>IF($Y$36 = $CM$1,0,IF(+COUNTIF(AB38,$CK$1) = 1,11-$Y$36,0))</f>
        <v>6</v>
      </c>
      <c r="CQ38" s="33">
        <f>IF($Y$36 = $CM$1,0,IF(+COUNTIF(AC38,$CK$1) = 1,11-$Y$36,0))</f>
        <v>0</v>
      </c>
      <c r="CR38" s="32">
        <f>IF($Y$36 = $CM$1,0,IF(+COUNTIF(AD38,$CK$1) = 1,11-$Y$36,0))</f>
        <v>0</v>
      </c>
      <c r="CS38" s="34">
        <f>IF($AH$36 = $CM$1,0,IF(+COUNTIF(AK38,$CK$1) = 1,11-$AH$36,0))</f>
        <v>0</v>
      </c>
      <c r="CT38" s="33">
        <f>IF($AH$36 = $CM$1,0,IF(+COUNTIF(AL38,$CK$1) = 1,11-$AH$36,0))</f>
        <v>0</v>
      </c>
      <c r="CU38" s="32">
        <f>IF($AH$36 = $CM$1,0,IF(+COUNTIF(AM38,$CK$1) = 1,11-$AH$36,0))</f>
        <v>0</v>
      </c>
      <c r="CV38" s="34">
        <f>IF($AQ$36 = $CM$1,0,IF(+COUNTIF(AT38,$CK$1) = 1,11-$AQ$36,0))</f>
        <v>0</v>
      </c>
      <c r="CW38" s="33">
        <f>IF($AQ$36 = $CM$1,0,IF(+COUNTIF(AU38,$CK$1) = 1,11-$AQ$36,0))</f>
        <v>0</v>
      </c>
      <c r="CX38" s="32">
        <f>IF($AQ$36 = $CM$1,0,IF(+COUNTIF(AV38,$CK$1) = 1,11-$AQ$36,0))</f>
        <v>0</v>
      </c>
      <c r="CY38" s="37">
        <f t="shared" si="94"/>
        <v>6</v>
      </c>
      <c r="CZ38" s="36">
        <f>CK38+CN38+CQ38+CT38+CW38</f>
        <v>0</v>
      </c>
      <c r="DA38" s="35">
        <f t="shared" si="95"/>
        <v>0</v>
      </c>
      <c r="DB38" s="34">
        <f>SUM($CY$36:$CY$38)</f>
        <v>16</v>
      </c>
      <c r="DC38" s="33">
        <f>SUM($CZ$36:$CZ$38)</f>
        <v>0</v>
      </c>
      <c r="DD38" s="32">
        <f>SUM($DA$36:$DA$38)</f>
        <v>0</v>
      </c>
      <c r="DE38" s="32">
        <f t="shared" si="90"/>
        <v>6</v>
      </c>
      <c r="DF38" s="31">
        <f t="shared" si="91"/>
        <v>22</v>
      </c>
      <c r="DG38" s="30">
        <f t="shared" si="92"/>
        <v>6</v>
      </c>
      <c r="DH38" s="29">
        <f t="shared" si="93"/>
        <v>6</v>
      </c>
      <c r="DI38" s="146"/>
      <c r="DJ38" s="148"/>
      <c r="DK38" s="148"/>
      <c r="DL38" s="148"/>
      <c r="DM38" s="150"/>
      <c r="DN38" s="152"/>
      <c r="DO38" s="27"/>
      <c r="DP38" s="142"/>
      <c r="DQ38" s="143"/>
      <c r="DR38" s="143"/>
      <c r="DS38" s="142"/>
      <c r="DT38" s="143"/>
      <c r="DU38" s="144"/>
    </row>
    <row r="39" spans="1:125" ht="10" customHeight="1" thickTop="1" x14ac:dyDescent="0.2">
      <c r="A39" s="153">
        <v>2</v>
      </c>
      <c r="B39" s="154"/>
      <c r="C39" s="155"/>
      <c r="D39" s="156">
        <v>5</v>
      </c>
      <c r="E39" s="157"/>
      <c r="F39" s="158"/>
      <c r="G39" s="156">
        <v>9</v>
      </c>
      <c r="H39" s="157"/>
      <c r="I39" s="158"/>
      <c r="J39" s="94"/>
      <c r="K39" s="93"/>
      <c r="L39" s="92" t="s">
        <v>1</v>
      </c>
      <c r="M39" s="91">
        <f t="shared" si="48"/>
        <v>0</v>
      </c>
      <c r="N39" s="90">
        <f t="shared" si="49"/>
        <v>0</v>
      </c>
      <c r="O39" s="89">
        <f t="shared" si="50"/>
        <v>2</v>
      </c>
      <c r="P39" s="156">
        <v>7</v>
      </c>
      <c r="Q39" s="157"/>
      <c r="R39" s="158"/>
      <c r="S39" s="94"/>
      <c r="T39" s="93"/>
      <c r="U39" s="92"/>
      <c r="V39" s="91">
        <f t="shared" si="51"/>
        <v>0</v>
      </c>
      <c r="W39" s="90">
        <f t="shared" si="52"/>
        <v>0</v>
      </c>
      <c r="X39" s="89">
        <f t="shared" si="53"/>
        <v>0</v>
      </c>
      <c r="Y39" s="156">
        <v>0</v>
      </c>
      <c r="Z39" s="157"/>
      <c r="AA39" s="158"/>
      <c r="AB39" s="94"/>
      <c r="AC39" s="93"/>
      <c r="AD39" s="92"/>
      <c r="AE39" s="91">
        <f t="shared" si="54"/>
        <v>0</v>
      </c>
      <c r="AF39" s="90">
        <f t="shared" si="55"/>
        <v>0</v>
      </c>
      <c r="AG39" s="89">
        <f t="shared" si="56"/>
        <v>0</v>
      </c>
      <c r="AH39" s="288">
        <v>0</v>
      </c>
      <c r="AI39" s="157"/>
      <c r="AJ39" s="158"/>
      <c r="AK39" s="94"/>
      <c r="AL39" s="93"/>
      <c r="AM39" s="92"/>
      <c r="AN39" s="91">
        <f t="shared" si="57"/>
        <v>0</v>
      </c>
      <c r="AO39" s="90">
        <f t="shared" si="58"/>
        <v>0</v>
      </c>
      <c r="AP39" s="89">
        <f t="shared" si="59"/>
        <v>0</v>
      </c>
      <c r="AQ39" s="288">
        <v>0</v>
      </c>
      <c r="AR39" s="157"/>
      <c r="AS39" s="158"/>
      <c r="AT39" s="94"/>
      <c r="AU39" s="93"/>
      <c r="AV39" s="92"/>
      <c r="AW39" s="91">
        <f t="shared" si="60"/>
        <v>0</v>
      </c>
      <c r="AX39" s="90">
        <f t="shared" si="61"/>
        <v>0</v>
      </c>
      <c r="AY39" s="89">
        <f t="shared" si="62"/>
        <v>0</v>
      </c>
      <c r="AZ39" s="162">
        <f>G39+P39+Y39+AH39+AQ39</f>
        <v>16</v>
      </c>
      <c r="BA39" s="163"/>
      <c r="BB39" s="164"/>
      <c r="BC39" s="121">
        <f>AZ39+AZ42</f>
        <v>48</v>
      </c>
      <c r="BD39" s="122"/>
      <c r="BE39" s="123"/>
      <c r="BF39" s="71"/>
      <c r="BG39" s="91">
        <f t="shared" si="63"/>
        <v>0</v>
      </c>
      <c r="BH39" s="90">
        <f t="shared" si="64"/>
        <v>0</v>
      </c>
      <c r="BI39" s="89">
        <f t="shared" si="65"/>
        <v>2</v>
      </c>
      <c r="BJ39" s="91">
        <f t="shared" si="66"/>
        <v>0</v>
      </c>
      <c r="BK39" s="90">
        <f t="shared" si="67"/>
        <v>0</v>
      </c>
      <c r="BL39" s="89">
        <f t="shared" si="68"/>
        <v>0</v>
      </c>
      <c r="BM39" s="91">
        <f t="shared" si="69"/>
        <v>0</v>
      </c>
      <c r="BN39" s="90">
        <f t="shared" si="70"/>
        <v>0</v>
      </c>
      <c r="BO39" s="89">
        <f t="shared" si="71"/>
        <v>0</v>
      </c>
      <c r="BP39" s="91">
        <f t="shared" si="72"/>
        <v>0</v>
      </c>
      <c r="BQ39" s="90">
        <f t="shared" si="73"/>
        <v>0</v>
      </c>
      <c r="BR39" s="89">
        <f t="shared" si="74"/>
        <v>0</v>
      </c>
      <c r="BS39" s="91">
        <f t="shared" si="75"/>
        <v>0</v>
      </c>
      <c r="BT39" s="90">
        <f t="shared" si="76"/>
        <v>0</v>
      </c>
      <c r="BU39" s="89">
        <f t="shared" si="77"/>
        <v>0</v>
      </c>
      <c r="BV39" s="71"/>
      <c r="BW39" s="16">
        <f t="shared" si="78"/>
        <v>0</v>
      </c>
      <c r="BX39" s="15">
        <f t="shared" si="79"/>
        <v>0</v>
      </c>
      <c r="BY39" s="14">
        <f t="shared" si="80"/>
        <v>2</v>
      </c>
      <c r="BZ39" s="16">
        <f t="shared" si="81"/>
        <v>17</v>
      </c>
      <c r="CA39" s="15">
        <f t="shared" si="82"/>
        <v>2</v>
      </c>
      <c r="CB39" s="14">
        <f t="shared" si="83"/>
        <v>4</v>
      </c>
      <c r="CC39" s="16">
        <f t="shared" si="84"/>
        <v>0</v>
      </c>
      <c r="CD39" s="15">
        <f t="shared" si="85"/>
        <v>0</v>
      </c>
      <c r="CE39" s="14">
        <f t="shared" si="86"/>
        <v>1</v>
      </c>
      <c r="CF39" s="70"/>
      <c r="CG39" s="69">
        <f t="shared" si="87"/>
        <v>0</v>
      </c>
      <c r="CH39" s="68">
        <f t="shared" si="88"/>
        <v>0</v>
      </c>
      <c r="CI39" s="67">
        <f t="shared" si="89"/>
        <v>1</v>
      </c>
      <c r="CJ39" s="66">
        <f>IF($G$39 = $CM$1,0,IF(+COUNTIF(J39,$CK$1) = 1,11-$G$39,0))</f>
        <v>0</v>
      </c>
      <c r="CK39" s="63">
        <f>IF($G$39 = $CM$1,0,IF(+COUNTIF(K39,$CK$1) = 1,11-$G$39,0))</f>
        <v>0</v>
      </c>
      <c r="CL39" s="62">
        <f>IF($G$39 = $CM$1,0,IF(+COUNTIF(L39,$CK$1) = 1,11-$G$39,0))</f>
        <v>2</v>
      </c>
      <c r="CM39" s="47">
        <f>IF($P$39 = $CM$1,0,IF(+COUNTIF(S39,$CK$1) = 1,11-$P$39,0))</f>
        <v>0</v>
      </c>
      <c r="CN39" s="63">
        <f>IF($P$39 = $CM$1,0,IF(+COUNTIF(T39,$CK$1) = 1,11-$P$39,0))</f>
        <v>0</v>
      </c>
      <c r="CO39" s="62">
        <f>IF($P$39 = $CM$1,0,IF(+COUNTIF(U39,$CK$1) = 1,11-$P$39,0))</f>
        <v>0</v>
      </c>
      <c r="CP39" s="47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0</v>
      </c>
      <c r="CS39" s="47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7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0</v>
      </c>
      <c r="CY39" s="50">
        <f t="shared" si="94"/>
        <v>0</v>
      </c>
      <c r="CZ39" s="65">
        <f>CK39+CN39+CQ39+CT39+CW39</f>
        <v>0</v>
      </c>
      <c r="DA39" s="64">
        <f t="shared" si="95"/>
        <v>2</v>
      </c>
      <c r="DB39" s="47">
        <f>SUM($CY$39:$CY$41)</f>
        <v>15</v>
      </c>
      <c r="DC39" s="63">
        <f>SUM($CZ$39:$CZ$41)</f>
        <v>0</v>
      </c>
      <c r="DD39" s="62">
        <f>SUM($DA$39:$DA$41)</f>
        <v>2</v>
      </c>
      <c r="DE39" s="62">
        <f t="shared" si="90"/>
        <v>2</v>
      </c>
      <c r="DF39" s="44">
        <f t="shared" si="91"/>
        <v>17</v>
      </c>
      <c r="DG39" s="61">
        <f t="shared" si="92"/>
        <v>2</v>
      </c>
      <c r="DH39" s="60">
        <f t="shared" si="93"/>
        <v>4</v>
      </c>
      <c r="DI39" s="59">
        <f>SUM(CJ39:CL41)</f>
        <v>2</v>
      </c>
      <c r="DJ39" s="58">
        <f>SUM(CM39:CO41)</f>
        <v>4</v>
      </c>
      <c r="DK39" s="58">
        <f>SUM(CP39:CR41)</f>
        <v>11</v>
      </c>
      <c r="DL39" s="57">
        <f>SUM(CS39:CU41)</f>
        <v>0</v>
      </c>
      <c r="DM39" s="56">
        <f>SUM(CV39:CX41)</f>
        <v>0</v>
      </c>
      <c r="DN39" s="55">
        <f>SUM(DI39:DM39)</f>
        <v>17</v>
      </c>
      <c r="DO39" s="71"/>
      <c r="DP39" s="139">
        <v>20</v>
      </c>
      <c r="DQ39" s="140"/>
      <c r="DR39" s="140"/>
      <c r="DS39" s="139">
        <f>DP39/5</f>
        <v>4</v>
      </c>
      <c r="DT39" s="140"/>
      <c r="DU39" s="141"/>
    </row>
    <row r="40" spans="1:125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88"/>
      <c r="K40" s="12"/>
      <c r="L40" s="87"/>
      <c r="M40" s="86">
        <f t="shared" si="48"/>
        <v>0</v>
      </c>
      <c r="N40" s="9">
        <f t="shared" si="49"/>
        <v>0</v>
      </c>
      <c r="O40" s="85">
        <f t="shared" si="50"/>
        <v>0</v>
      </c>
      <c r="P40" s="153"/>
      <c r="Q40" s="154"/>
      <c r="R40" s="155"/>
      <c r="S40" s="88" t="s">
        <v>1</v>
      </c>
      <c r="T40" s="12"/>
      <c r="U40" s="87"/>
      <c r="V40" s="86">
        <f t="shared" si="51"/>
        <v>4</v>
      </c>
      <c r="W40" s="9">
        <f t="shared" si="52"/>
        <v>0</v>
      </c>
      <c r="X40" s="85">
        <f t="shared" si="53"/>
        <v>0</v>
      </c>
      <c r="Y40" s="153"/>
      <c r="Z40" s="154"/>
      <c r="AA40" s="155"/>
      <c r="AB40" s="88"/>
      <c r="AC40" s="12"/>
      <c r="AD40" s="87"/>
      <c r="AE40" s="86">
        <f t="shared" si="54"/>
        <v>0</v>
      </c>
      <c r="AF40" s="9">
        <f t="shared" si="55"/>
        <v>0</v>
      </c>
      <c r="AG40" s="85">
        <f t="shared" si="56"/>
        <v>0</v>
      </c>
      <c r="AH40" s="289"/>
      <c r="AI40" s="154"/>
      <c r="AJ40" s="155"/>
      <c r="AK40" s="88"/>
      <c r="AL40" s="12"/>
      <c r="AM40" s="87"/>
      <c r="AN40" s="86">
        <f t="shared" si="57"/>
        <v>0</v>
      </c>
      <c r="AO40" s="9">
        <f t="shared" si="58"/>
        <v>0</v>
      </c>
      <c r="AP40" s="85">
        <f t="shared" si="59"/>
        <v>0</v>
      </c>
      <c r="AQ40" s="289"/>
      <c r="AR40" s="154"/>
      <c r="AS40" s="155"/>
      <c r="AT40" s="88"/>
      <c r="AU40" s="12"/>
      <c r="AV40" s="87"/>
      <c r="AW40" s="86">
        <f t="shared" si="60"/>
        <v>0</v>
      </c>
      <c r="AX40" s="9">
        <f t="shared" si="61"/>
        <v>0</v>
      </c>
      <c r="AY40" s="85">
        <f t="shared" si="62"/>
        <v>0</v>
      </c>
      <c r="AZ40" s="165"/>
      <c r="BA40" s="166"/>
      <c r="BB40" s="167"/>
      <c r="BC40" s="124"/>
      <c r="BD40" s="125"/>
      <c r="BE40" s="126"/>
      <c r="BF40" s="28"/>
      <c r="BG40" s="86">
        <f t="shared" si="63"/>
        <v>0</v>
      </c>
      <c r="BH40" s="9">
        <f t="shared" si="64"/>
        <v>0</v>
      </c>
      <c r="BI40" s="85">
        <f t="shared" si="65"/>
        <v>0</v>
      </c>
      <c r="BJ40" s="86">
        <f t="shared" si="66"/>
        <v>4</v>
      </c>
      <c r="BK40" s="9">
        <f t="shared" si="67"/>
        <v>0</v>
      </c>
      <c r="BL40" s="85">
        <f t="shared" si="68"/>
        <v>0</v>
      </c>
      <c r="BM40" s="86">
        <f t="shared" si="69"/>
        <v>0</v>
      </c>
      <c r="BN40" s="9">
        <f t="shared" si="70"/>
        <v>0</v>
      </c>
      <c r="BO40" s="85">
        <f t="shared" si="71"/>
        <v>0</v>
      </c>
      <c r="BP40" s="86">
        <f t="shared" si="72"/>
        <v>0</v>
      </c>
      <c r="BQ40" s="9">
        <f t="shared" si="73"/>
        <v>0</v>
      </c>
      <c r="BR40" s="85">
        <f t="shared" si="74"/>
        <v>0</v>
      </c>
      <c r="BS40" s="86">
        <f t="shared" si="75"/>
        <v>0</v>
      </c>
      <c r="BT40" s="9">
        <f t="shared" si="76"/>
        <v>0</v>
      </c>
      <c r="BU40" s="85">
        <f t="shared" si="77"/>
        <v>0</v>
      </c>
      <c r="BV40" s="28"/>
      <c r="BW40" s="10">
        <f t="shared" si="78"/>
        <v>4</v>
      </c>
      <c r="BX40" s="9">
        <f t="shared" si="79"/>
        <v>0</v>
      </c>
      <c r="BY40" s="8">
        <f t="shared" si="80"/>
        <v>0</v>
      </c>
      <c r="BZ40" s="10">
        <f t="shared" si="81"/>
        <v>19</v>
      </c>
      <c r="CA40" s="9">
        <f t="shared" si="82"/>
        <v>4</v>
      </c>
      <c r="CB40" s="8">
        <f t="shared" si="83"/>
        <v>6</v>
      </c>
      <c r="CC40" s="10">
        <f t="shared" si="84"/>
        <v>1</v>
      </c>
      <c r="CD40" s="9">
        <f t="shared" si="85"/>
        <v>0</v>
      </c>
      <c r="CE40" s="8">
        <f t="shared" si="86"/>
        <v>0</v>
      </c>
      <c r="CF40" s="54"/>
      <c r="CG40" s="53">
        <f t="shared" si="87"/>
        <v>1</v>
      </c>
      <c r="CH40" s="52">
        <f t="shared" si="88"/>
        <v>0</v>
      </c>
      <c r="CI40" s="51">
        <f t="shared" si="89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5">
        <f>IF($G$39 = $CM$1,0,IF(+COUNTIF(L40,$CK$1) = 1,11-$G$39,0))</f>
        <v>0</v>
      </c>
      <c r="CM40" s="47">
        <f>IF($P$39 = $CM$1,0,IF(+COUNTIF(S40,$CK$1) = 1,11-$P$39,0))</f>
        <v>4</v>
      </c>
      <c r="CN40" s="46">
        <f>IF($P$39 = $CM$1,$CN$1,IF(+COUNTIF(T40,$CK$1) = 1,11-$P$39,0))</f>
        <v>0</v>
      </c>
      <c r="CO40" s="45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5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5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5">
        <f>IF($AQ$39 = $CM$1,0,IF(+COUNTIF(AV40,$CK$1) = 1,11-$AQ$39,0))</f>
        <v>0</v>
      </c>
      <c r="CY40" s="50">
        <f t="shared" si="94"/>
        <v>4</v>
      </c>
      <c r="CZ40" s="49">
        <f>CK40+CN40+CQ40+CT40+CW40+(IF($CO$1=1,DN40,0))</f>
        <v>0</v>
      </c>
      <c r="DA40" s="48">
        <f t="shared" si="95"/>
        <v>0</v>
      </c>
      <c r="DB40" s="47">
        <f>SUM($CY$39:$CY$41)</f>
        <v>15</v>
      </c>
      <c r="DC40" s="46">
        <f>SUM($CZ$39:$CZ$41)</f>
        <v>0</v>
      </c>
      <c r="DD40" s="45">
        <f>SUM($DA$39:$DA$41)</f>
        <v>2</v>
      </c>
      <c r="DE40" s="45">
        <f t="shared" si="90"/>
        <v>4</v>
      </c>
      <c r="DF40" s="44">
        <f t="shared" si="91"/>
        <v>19</v>
      </c>
      <c r="DG40" s="43">
        <f t="shared" si="92"/>
        <v>4</v>
      </c>
      <c r="DH40" s="42">
        <f t="shared" si="93"/>
        <v>6</v>
      </c>
      <c r="DI40" s="145">
        <f>IF(DI39&gt;0,IF(G39&gt;=$CL$1,IF(G39&lt;=$CM$1,10-DI39,0),0),0)</f>
        <v>0</v>
      </c>
      <c r="DJ40" s="147">
        <f>IF(DJ39&gt;0,IF(P39&gt;=$CL$1,IF(P39&lt;=$CM$1,10-DJ39,0),0),0)</f>
        <v>0</v>
      </c>
      <c r="DK40" s="147">
        <f>IF(DK39&gt;0,IF(Y39&gt;=$CL$1,IF(Y39&lt;=$CM$1,10-DK39,0),0),0)</f>
        <v>0</v>
      </c>
      <c r="DL40" s="147">
        <f>IF(DL39&gt;0,IF(AH39&gt;=$CL$1,IF(AH39&lt;=$CM$1,10-DL39,0),0),0)</f>
        <v>0</v>
      </c>
      <c r="DM40" s="149">
        <f>IF(DM39&gt;0,IF(AQ39&gt;=$CL$1,IF(AQ39&lt;=$CM$1,10-DM39,0),0),0)</f>
        <v>0</v>
      </c>
      <c r="DN40" s="151">
        <f>SUM(DI40:DM41)</f>
        <v>0</v>
      </c>
      <c r="DO40" s="28"/>
      <c r="DP40" s="142"/>
      <c r="DQ40" s="143"/>
      <c r="DR40" s="143"/>
      <c r="DS40" s="142"/>
      <c r="DT40" s="143"/>
      <c r="DU40" s="144"/>
    </row>
    <row r="41" spans="1:125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84"/>
      <c r="K41" s="83"/>
      <c r="L41" s="82"/>
      <c r="M41" s="81">
        <f t="shared" si="48"/>
        <v>0</v>
      </c>
      <c r="N41" s="80">
        <f t="shared" si="49"/>
        <v>0</v>
      </c>
      <c r="O41" s="79">
        <f t="shared" si="50"/>
        <v>0</v>
      </c>
      <c r="P41" s="159"/>
      <c r="Q41" s="160"/>
      <c r="R41" s="161"/>
      <c r="S41" s="84"/>
      <c r="T41" s="83"/>
      <c r="U41" s="82"/>
      <c r="V41" s="81">
        <f t="shared" si="51"/>
        <v>0</v>
      </c>
      <c r="W41" s="80">
        <f t="shared" si="52"/>
        <v>0</v>
      </c>
      <c r="X41" s="79">
        <f t="shared" si="53"/>
        <v>0</v>
      </c>
      <c r="Y41" s="159"/>
      <c r="Z41" s="160"/>
      <c r="AA41" s="161"/>
      <c r="AB41" s="84" t="s">
        <v>1</v>
      </c>
      <c r="AC41" s="83"/>
      <c r="AD41" s="82"/>
      <c r="AE41" s="81">
        <f t="shared" si="54"/>
        <v>11</v>
      </c>
      <c r="AF41" s="80">
        <f t="shared" si="55"/>
        <v>0</v>
      </c>
      <c r="AG41" s="79">
        <f t="shared" si="56"/>
        <v>0</v>
      </c>
      <c r="AH41" s="290"/>
      <c r="AI41" s="160"/>
      <c r="AJ41" s="161"/>
      <c r="AK41" s="84"/>
      <c r="AL41" s="83"/>
      <c r="AM41" s="82"/>
      <c r="AN41" s="81">
        <f t="shared" si="57"/>
        <v>0</v>
      </c>
      <c r="AO41" s="80">
        <f t="shared" si="58"/>
        <v>0</v>
      </c>
      <c r="AP41" s="79">
        <f t="shared" si="59"/>
        <v>0</v>
      </c>
      <c r="AQ41" s="290"/>
      <c r="AR41" s="160"/>
      <c r="AS41" s="161"/>
      <c r="AT41" s="84"/>
      <c r="AU41" s="83"/>
      <c r="AV41" s="82"/>
      <c r="AW41" s="81">
        <f t="shared" si="60"/>
        <v>0</v>
      </c>
      <c r="AX41" s="80">
        <f t="shared" si="61"/>
        <v>0</v>
      </c>
      <c r="AY41" s="79">
        <f t="shared" si="62"/>
        <v>0</v>
      </c>
      <c r="AZ41" s="165"/>
      <c r="BA41" s="166"/>
      <c r="BB41" s="167"/>
      <c r="BC41" s="124"/>
      <c r="BD41" s="125"/>
      <c r="BE41" s="126"/>
      <c r="BF41" s="28"/>
      <c r="BG41" s="81">
        <f t="shared" si="63"/>
        <v>0</v>
      </c>
      <c r="BH41" s="80">
        <f t="shared" si="64"/>
        <v>0</v>
      </c>
      <c r="BI41" s="79">
        <f t="shared" si="65"/>
        <v>0</v>
      </c>
      <c r="BJ41" s="81">
        <f t="shared" si="66"/>
        <v>0</v>
      </c>
      <c r="BK41" s="80">
        <f t="shared" si="67"/>
        <v>0</v>
      </c>
      <c r="BL41" s="79">
        <f t="shared" si="68"/>
        <v>0</v>
      </c>
      <c r="BM41" s="81">
        <f t="shared" si="69"/>
        <v>11</v>
      </c>
      <c r="BN41" s="80">
        <f t="shared" si="70"/>
        <v>0</v>
      </c>
      <c r="BO41" s="79">
        <f t="shared" si="71"/>
        <v>0</v>
      </c>
      <c r="BP41" s="81">
        <f t="shared" si="72"/>
        <v>0</v>
      </c>
      <c r="BQ41" s="80">
        <f t="shared" si="73"/>
        <v>0</v>
      </c>
      <c r="BR41" s="79">
        <f t="shared" si="74"/>
        <v>0</v>
      </c>
      <c r="BS41" s="81">
        <f t="shared" si="75"/>
        <v>0</v>
      </c>
      <c r="BT41" s="80">
        <f t="shared" si="76"/>
        <v>0</v>
      </c>
      <c r="BU41" s="79">
        <f t="shared" si="77"/>
        <v>0</v>
      </c>
      <c r="BV41" s="28"/>
      <c r="BW41" s="4">
        <f t="shared" si="78"/>
        <v>11</v>
      </c>
      <c r="BX41" s="3">
        <f t="shared" si="79"/>
        <v>0</v>
      </c>
      <c r="BY41" s="2">
        <f t="shared" si="80"/>
        <v>0</v>
      </c>
      <c r="BZ41" s="4">
        <f t="shared" si="81"/>
        <v>26</v>
      </c>
      <c r="CA41" s="3">
        <f t="shared" si="82"/>
        <v>11</v>
      </c>
      <c r="CB41" s="2">
        <f t="shared" si="83"/>
        <v>13</v>
      </c>
      <c r="CC41" s="4">
        <f t="shared" si="84"/>
        <v>1</v>
      </c>
      <c r="CD41" s="3">
        <f t="shared" si="85"/>
        <v>0</v>
      </c>
      <c r="CE41" s="2">
        <f t="shared" si="86"/>
        <v>0</v>
      </c>
      <c r="CF41" s="41"/>
      <c r="CG41" s="40">
        <f t="shared" si="87"/>
        <v>1</v>
      </c>
      <c r="CH41" s="39">
        <f t="shared" si="88"/>
        <v>0</v>
      </c>
      <c r="CI41" s="38">
        <f t="shared" si="89"/>
        <v>0</v>
      </c>
      <c r="CJ41" s="34">
        <f>IF($G$39 = $CM$1,0,IF(+COUNTIF(J41,$CK$1) = 1,11-$G$39,0))</f>
        <v>0</v>
      </c>
      <c r="CK41" s="33">
        <f>IF($G$39 = $CM$1,0,IF(+COUNTIF(K41,$CK$1) = 1,11-$G$39,0))</f>
        <v>0</v>
      </c>
      <c r="CL41" s="32">
        <f>IF($G$39 = $CM$1,0,IF(+COUNTIF(L41,$CK$1) = 1,11-$G$39,0))</f>
        <v>0</v>
      </c>
      <c r="CM41" s="34">
        <f>IF($P$39 = $CM$1,0,IF(+COUNTIF(S41,$CK$1) = 1,11-$P$39,0))</f>
        <v>0</v>
      </c>
      <c r="CN41" s="33">
        <f>IF($P$39 = $CM$1,0,IF(+COUNTIF(T41,$CK$1) = 1,11-$P$39,0))</f>
        <v>0</v>
      </c>
      <c r="CO41" s="32">
        <f>IF($P$39 = $CM$1,0,IF(+COUNTIF(U41,$CK$1) = 1,11-$P$39,0))</f>
        <v>0</v>
      </c>
      <c r="CP41" s="34">
        <f>IF($Y$39 = $CM$1,0,IF(+COUNTIF(AB41,$CK$1) = 1,11-$Y$39,0))</f>
        <v>11</v>
      </c>
      <c r="CQ41" s="33">
        <f>IF($Y$39 = $CM$1,0,IF(+COUNTIF(AC41,$CK$1) = 1,11-$Y$39,0))</f>
        <v>0</v>
      </c>
      <c r="CR41" s="32">
        <f>IF($Y$39 = $CM$1,0,IF(+COUNTIF(AD41,$CK$1) = 1,11-$Y$39,0))</f>
        <v>0</v>
      </c>
      <c r="CS41" s="34">
        <f>IF($AH$39 = $CM$1,0,IF(+COUNTIF(AK41,$CK$1) = 1,11-$AH$39,0))</f>
        <v>0</v>
      </c>
      <c r="CT41" s="33">
        <f>IF($AH$39 = $CM$1,0,IF(+COUNTIF(AL41,$CK$1) = 1,11-$AH$39,0))</f>
        <v>0</v>
      </c>
      <c r="CU41" s="32">
        <f>IF($AH$39 = $CM$1,0,IF(+COUNTIF(AM41,$CK$1) = 1,11-$AH$39,0))</f>
        <v>0</v>
      </c>
      <c r="CV41" s="34">
        <f>IF($AQ$39 = $CM$1,0,IF(+COUNTIF(AT41,$CK$1) = 1,11-$AQ$39,0))</f>
        <v>0</v>
      </c>
      <c r="CW41" s="33">
        <f>IF($AQ$39 = $CM$1,0,IF(+COUNTIF(AU41,$CK$1) = 1,11-$AQ$39,0))</f>
        <v>0</v>
      </c>
      <c r="CX41" s="32">
        <f>IF($AQ$39 = $CM$1,0,IF(+COUNTIF(AV41,$CK$1) = 1,11-$AQ$39,0))</f>
        <v>0</v>
      </c>
      <c r="CY41" s="37">
        <f t="shared" si="94"/>
        <v>11</v>
      </c>
      <c r="CZ41" s="36">
        <f>CK41+CN41+CQ41+CT41+CW41</f>
        <v>0</v>
      </c>
      <c r="DA41" s="35">
        <f t="shared" si="95"/>
        <v>0</v>
      </c>
      <c r="DB41" s="34">
        <f>SUM($CY$39:$CY$41)</f>
        <v>15</v>
      </c>
      <c r="DC41" s="33">
        <f>SUM($CZ$39:$CZ$41)</f>
        <v>0</v>
      </c>
      <c r="DD41" s="32">
        <f>SUM($DA$39:$DA$41)</f>
        <v>2</v>
      </c>
      <c r="DE41" s="32">
        <f t="shared" si="90"/>
        <v>11</v>
      </c>
      <c r="DF41" s="31">
        <f t="shared" si="91"/>
        <v>26</v>
      </c>
      <c r="DG41" s="30">
        <f t="shared" si="92"/>
        <v>11</v>
      </c>
      <c r="DH41" s="29">
        <f t="shared" si="93"/>
        <v>13</v>
      </c>
      <c r="DI41" s="146"/>
      <c r="DJ41" s="148"/>
      <c r="DK41" s="148"/>
      <c r="DL41" s="148"/>
      <c r="DM41" s="150"/>
      <c r="DN41" s="152"/>
      <c r="DO41" s="28"/>
      <c r="DP41" s="142"/>
      <c r="DQ41" s="143"/>
      <c r="DR41" s="143"/>
      <c r="DS41" s="142"/>
      <c r="DT41" s="143"/>
      <c r="DU41" s="144"/>
    </row>
    <row r="42" spans="1:125" ht="10" customHeight="1" thickTop="1" x14ac:dyDescent="0.2">
      <c r="A42" s="153">
        <v>2</v>
      </c>
      <c r="B42" s="154"/>
      <c r="C42" s="155"/>
      <c r="D42" s="156">
        <v>6</v>
      </c>
      <c r="E42" s="157"/>
      <c r="F42" s="158"/>
      <c r="G42" s="156">
        <v>9</v>
      </c>
      <c r="H42" s="157"/>
      <c r="I42" s="158"/>
      <c r="J42" s="94" t="s">
        <v>1</v>
      </c>
      <c r="K42" s="93"/>
      <c r="L42" s="92"/>
      <c r="M42" s="91">
        <f t="shared" si="48"/>
        <v>2</v>
      </c>
      <c r="N42" s="90">
        <f t="shared" si="49"/>
        <v>0</v>
      </c>
      <c r="O42" s="89">
        <f t="shared" si="50"/>
        <v>0</v>
      </c>
      <c r="P42" s="156">
        <v>9</v>
      </c>
      <c r="Q42" s="157"/>
      <c r="R42" s="158"/>
      <c r="S42" s="94"/>
      <c r="T42" s="93"/>
      <c r="U42" s="92"/>
      <c r="V42" s="91">
        <f t="shared" si="51"/>
        <v>0</v>
      </c>
      <c r="W42" s="90">
        <f t="shared" si="52"/>
        <v>0</v>
      </c>
      <c r="X42" s="89">
        <f t="shared" si="53"/>
        <v>0</v>
      </c>
      <c r="Y42" s="156">
        <v>6</v>
      </c>
      <c r="Z42" s="157"/>
      <c r="AA42" s="158"/>
      <c r="AB42" s="94"/>
      <c r="AC42" s="93"/>
      <c r="AD42" s="92"/>
      <c r="AE42" s="91">
        <f t="shared" si="54"/>
        <v>0</v>
      </c>
      <c r="AF42" s="90">
        <f t="shared" si="55"/>
        <v>0</v>
      </c>
      <c r="AG42" s="89">
        <f t="shared" si="56"/>
        <v>0</v>
      </c>
      <c r="AH42" s="288">
        <v>8</v>
      </c>
      <c r="AI42" s="157"/>
      <c r="AJ42" s="158"/>
      <c r="AK42" s="94"/>
      <c r="AL42" s="93" t="s">
        <v>1</v>
      </c>
      <c r="AM42" s="92"/>
      <c r="AN42" s="91">
        <f t="shared" si="57"/>
        <v>0</v>
      </c>
      <c r="AO42" s="90">
        <f t="shared" si="58"/>
        <v>3</v>
      </c>
      <c r="AP42" s="89">
        <f t="shared" si="59"/>
        <v>0</v>
      </c>
      <c r="AQ42" s="288">
        <v>0</v>
      </c>
      <c r="AR42" s="157"/>
      <c r="AS42" s="158"/>
      <c r="AT42" s="94" t="s">
        <v>1</v>
      </c>
      <c r="AU42" s="93"/>
      <c r="AV42" s="92"/>
      <c r="AW42" s="91">
        <f t="shared" si="60"/>
        <v>11</v>
      </c>
      <c r="AX42" s="90">
        <f t="shared" si="61"/>
        <v>0</v>
      </c>
      <c r="AY42" s="89">
        <f t="shared" si="62"/>
        <v>0</v>
      </c>
      <c r="AZ42" s="162">
        <f>G42+P42+Y42+AH42+AQ42</f>
        <v>32</v>
      </c>
      <c r="BA42" s="163"/>
      <c r="BB42" s="164"/>
      <c r="BC42" s="124"/>
      <c r="BD42" s="125"/>
      <c r="BE42" s="126"/>
      <c r="BF42" s="28"/>
      <c r="BG42" s="91">
        <f t="shared" si="63"/>
        <v>2</v>
      </c>
      <c r="BH42" s="90">
        <f t="shared" si="64"/>
        <v>0</v>
      </c>
      <c r="BI42" s="89">
        <f t="shared" si="65"/>
        <v>0</v>
      </c>
      <c r="BJ42" s="91">
        <f t="shared" si="66"/>
        <v>0</v>
      </c>
      <c r="BK42" s="90">
        <f t="shared" si="67"/>
        <v>0</v>
      </c>
      <c r="BL42" s="89">
        <f t="shared" si="68"/>
        <v>0</v>
      </c>
      <c r="BM42" s="91">
        <f t="shared" si="69"/>
        <v>0</v>
      </c>
      <c r="BN42" s="90">
        <f t="shared" si="70"/>
        <v>0</v>
      </c>
      <c r="BO42" s="89">
        <f t="shared" si="71"/>
        <v>0</v>
      </c>
      <c r="BP42" s="91">
        <f t="shared" si="72"/>
        <v>0</v>
      </c>
      <c r="BQ42" s="90">
        <f t="shared" si="73"/>
        <v>3</v>
      </c>
      <c r="BR42" s="89">
        <f t="shared" si="74"/>
        <v>0</v>
      </c>
      <c r="BS42" s="91">
        <f t="shared" si="75"/>
        <v>11</v>
      </c>
      <c r="BT42" s="90">
        <f t="shared" si="76"/>
        <v>0</v>
      </c>
      <c r="BU42" s="89">
        <f t="shared" si="77"/>
        <v>0</v>
      </c>
      <c r="BV42" s="28"/>
      <c r="BW42" s="16">
        <f t="shared" si="78"/>
        <v>13</v>
      </c>
      <c r="BX42" s="15">
        <f t="shared" si="79"/>
        <v>3</v>
      </c>
      <c r="BY42" s="14">
        <f t="shared" si="80"/>
        <v>0</v>
      </c>
      <c r="BZ42" s="16">
        <f t="shared" si="81"/>
        <v>34</v>
      </c>
      <c r="CA42" s="15">
        <f t="shared" si="82"/>
        <v>21</v>
      </c>
      <c r="CB42" s="14">
        <f t="shared" si="83"/>
        <v>16</v>
      </c>
      <c r="CC42" s="16">
        <f t="shared" si="84"/>
        <v>2</v>
      </c>
      <c r="CD42" s="15">
        <f t="shared" si="85"/>
        <v>1</v>
      </c>
      <c r="CE42" s="14">
        <f t="shared" si="86"/>
        <v>0</v>
      </c>
      <c r="CF42" s="70"/>
      <c r="CG42" s="69">
        <f t="shared" si="87"/>
        <v>2</v>
      </c>
      <c r="CH42" s="68">
        <f t="shared" si="88"/>
        <v>1</v>
      </c>
      <c r="CI42" s="67">
        <f t="shared" si="89"/>
        <v>0</v>
      </c>
      <c r="CJ42" s="66">
        <f>IF($G$42 = $CM$1,0,IF(+COUNTIF(J42,$CK$1) = 1,11-$G$42,0))</f>
        <v>2</v>
      </c>
      <c r="CK42" s="63">
        <f>IF($G$42 = $CM$1,0,IF(+COUNTIF(K42,$CK$1) = 1,11-$G$42,0))</f>
        <v>0</v>
      </c>
      <c r="CL42" s="62">
        <f>IF($G$42 = $CM$1,0,IF(+COUNTIF(L42,$CK$1) = 1,11-$G$42,0))</f>
        <v>0</v>
      </c>
      <c r="CM42" s="47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7">
        <f>IF($Y$42 = $CM$1,0,IF(+COUNTIF(AB42,$CK$1) = 1,11-$Y$42,0))</f>
        <v>0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7">
        <f>IF($AH$42 = $CM$1,0,IF(+COUNTIF(AK42,$CK$1) = 1,11-$AH$42,0))</f>
        <v>0</v>
      </c>
      <c r="CT42" s="63">
        <f>IF($AH$42 = $CM$1,0,IF(+COUNTIF(AL42,$CK$1) = 1,11-$AH$42,0))</f>
        <v>3</v>
      </c>
      <c r="CU42" s="62">
        <f>IF($AH$42 = $CM$1,0,IF(+COUNTIF(AM42,$CK$1) = 1,11-$AH$42,0))</f>
        <v>0</v>
      </c>
      <c r="CV42" s="47">
        <f>IF($AQ$42 = $CM$1,0,IF(+COUNTIF(AT42,$CK$1) = 1,11-$AQ$42,0))</f>
        <v>11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0">
        <f t="shared" si="94"/>
        <v>13</v>
      </c>
      <c r="CZ42" s="65">
        <f>CK42+CN42+CQ42+CT42+CW42</f>
        <v>3</v>
      </c>
      <c r="DA42" s="64">
        <f t="shared" si="95"/>
        <v>0</v>
      </c>
      <c r="DB42" s="47">
        <f>SUM($CY$42:$CY$44)</f>
        <v>18</v>
      </c>
      <c r="DC42" s="63">
        <f>SUM($CZ$42:$CZ$44)</f>
        <v>5</v>
      </c>
      <c r="DD42" s="62">
        <f>SUM($DA$42:$DA$44)</f>
        <v>0</v>
      </c>
      <c r="DE42" s="62">
        <f t="shared" si="90"/>
        <v>16</v>
      </c>
      <c r="DF42" s="44">
        <f t="shared" si="91"/>
        <v>34</v>
      </c>
      <c r="DG42" s="61">
        <f t="shared" si="92"/>
        <v>21</v>
      </c>
      <c r="DH42" s="60">
        <f t="shared" si="93"/>
        <v>16</v>
      </c>
      <c r="DI42" s="59">
        <f>SUM(CJ42:CL44)</f>
        <v>2</v>
      </c>
      <c r="DJ42" s="58">
        <f>SUM(CM42:CO44)</f>
        <v>2</v>
      </c>
      <c r="DK42" s="58">
        <f>SUM(CP42:CR44)</f>
        <v>5</v>
      </c>
      <c r="DL42" s="57">
        <f>SUM(CS42:CU44)</f>
        <v>3</v>
      </c>
      <c r="DM42" s="56">
        <f>SUM(CV42:CX44)</f>
        <v>11</v>
      </c>
      <c r="DN42" s="55">
        <f>SUM(DI42:DM42)</f>
        <v>23</v>
      </c>
      <c r="DO42" s="28"/>
      <c r="DP42" s="139">
        <v>20</v>
      </c>
      <c r="DQ42" s="140"/>
      <c r="DR42" s="140"/>
      <c r="DS42" s="139">
        <f>DP42/5</f>
        <v>4</v>
      </c>
      <c r="DT42" s="140"/>
      <c r="DU42" s="141"/>
    </row>
    <row r="43" spans="1:125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88"/>
      <c r="K43" s="12"/>
      <c r="L43" s="87"/>
      <c r="M43" s="86">
        <f t="shared" si="48"/>
        <v>0</v>
      </c>
      <c r="N43" s="9">
        <f t="shared" si="49"/>
        <v>0</v>
      </c>
      <c r="O43" s="85">
        <f t="shared" si="50"/>
        <v>0</v>
      </c>
      <c r="P43" s="153"/>
      <c r="Q43" s="154"/>
      <c r="R43" s="155"/>
      <c r="S43" s="88"/>
      <c r="T43" s="12"/>
      <c r="U43" s="87"/>
      <c r="V43" s="86">
        <f t="shared" si="51"/>
        <v>0</v>
      </c>
      <c r="W43" s="9">
        <f t="shared" si="52"/>
        <v>0</v>
      </c>
      <c r="X43" s="85">
        <f t="shared" si="53"/>
        <v>0</v>
      </c>
      <c r="Y43" s="153"/>
      <c r="Z43" s="154"/>
      <c r="AA43" s="155"/>
      <c r="AB43" s="88"/>
      <c r="AC43" s="12"/>
      <c r="AD43" s="87"/>
      <c r="AE43" s="86">
        <f t="shared" si="54"/>
        <v>0</v>
      </c>
      <c r="AF43" s="9">
        <f t="shared" si="55"/>
        <v>0</v>
      </c>
      <c r="AG43" s="85">
        <f t="shared" si="56"/>
        <v>0</v>
      </c>
      <c r="AH43" s="289"/>
      <c r="AI43" s="154"/>
      <c r="AJ43" s="155"/>
      <c r="AK43" s="88"/>
      <c r="AL43" s="12"/>
      <c r="AM43" s="87"/>
      <c r="AN43" s="86">
        <f t="shared" si="57"/>
        <v>0</v>
      </c>
      <c r="AO43" s="9">
        <f t="shared" si="58"/>
        <v>0</v>
      </c>
      <c r="AP43" s="85">
        <f t="shared" si="59"/>
        <v>0</v>
      </c>
      <c r="AQ43" s="289"/>
      <c r="AR43" s="154"/>
      <c r="AS43" s="155"/>
      <c r="AT43" s="88"/>
      <c r="AU43" s="12"/>
      <c r="AV43" s="87"/>
      <c r="AW43" s="86">
        <f t="shared" si="60"/>
        <v>0</v>
      </c>
      <c r="AX43" s="9">
        <f t="shared" si="61"/>
        <v>0</v>
      </c>
      <c r="AY43" s="85">
        <f t="shared" si="62"/>
        <v>0</v>
      </c>
      <c r="AZ43" s="165"/>
      <c r="BA43" s="166"/>
      <c r="BB43" s="167"/>
      <c r="BC43" s="124"/>
      <c r="BD43" s="125"/>
      <c r="BE43" s="126"/>
      <c r="BF43" s="28"/>
      <c r="BG43" s="86">
        <f t="shared" si="63"/>
        <v>0</v>
      </c>
      <c r="BH43" s="9">
        <f t="shared" si="64"/>
        <v>0</v>
      </c>
      <c r="BI43" s="85">
        <f t="shared" si="65"/>
        <v>0</v>
      </c>
      <c r="BJ43" s="86">
        <f t="shared" si="66"/>
        <v>0</v>
      </c>
      <c r="BK43" s="9">
        <f t="shared" si="67"/>
        <v>0</v>
      </c>
      <c r="BL43" s="85">
        <f t="shared" si="68"/>
        <v>0</v>
      </c>
      <c r="BM43" s="86">
        <f t="shared" si="69"/>
        <v>0</v>
      </c>
      <c r="BN43" s="9">
        <f t="shared" si="70"/>
        <v>0</v>
      </c>
      <c r="BO43" s="85">
        <f t="shared" si="71"/>
        <v>0</v>
      </c>
      <c r="BP43" s="86">
        <f t="shared" si="72"/>
        <v>0</v>
      </c>
      <c r="BQ43" s="9">
        <f t="shared" si="73"/>
        <v>0</v>
      </c>
      <c r="BR43" s="85">
        <f t="shared" si="74"/>
        <v>0</v>
      </c>
      <c r="BS43" s="86">
        <f t="shared" si="75"/>
        <v>0</v>
      </c>
      <c r="BT43" s="9">
        <f t="shared" si="76"/>
        <v>0</v>
      </c>
      <c r="BU43" s="85">
        <f t="shared" si="77"/>
        <v>0</v>
      </c>
      <c r="BV43" s="28"/>
      <c r="BW43" s="10">
        <f t="shared" si="78"/>
        <v>0</v>
      </c>
      <c r="BX43" s="9">
        <f t="shared" si="79"/>
        <v>0</v>
      </c>
      <c r="BY43" s="8">
        <f t="shared" si="80"/>
        <v>0</v>
      </c>
      <c r="BZ43" s="10">
        <f t="shared" si="81"/>
        <v>18</v>
      </c>
      <c r="CA43" s="9">
        <f t="shared" si="82"/>
        <v>5</v>
      </c>
      <c r="CB43" s="8">
        <f t="shared" si="83"/>
        <v>0</v>
      </c>
      <c r="CC43" s="10">
        <f t="shared" si="84"/>
        <v>0</v>
      </c>
      <c r="CD43" s="9">
        <f t="shared" si="85"/>
        <v>0</v>
      </c>
      <c r="CE43" s="8">
        <f t="shared" si="86"/>
        <v>0</v>
      </c>
      <c r="CF43" s="54"/>
      <c r="CG43" s="53">
        <f t="shared" si="87"/>
        <v>0</v>
      </c>
      <c r="CH43" s="52">
        <f t="shared" si="88"/>
        <v>0</v>
      </c>
      <c r="CI43" s="51">
        <f t="shared" si="89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5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5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5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5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5">
        <f>IF($AQ$42 = $CM$1,0,IF(+COUNTIF(AV43,$CK$1) = 1,11-$AQ$42,0))</f>
        <v>0</v>
      </c>
      <c r="CY43" s="50">
        <f t="shared" si="94"/>
        <v>0</v>
      </c>
      <c r="CZ43" s="49">
        <f>CK43+CN43+CQ43+CT43+CW43+(IF($CO$1=1,DN43,0))</f>
        <v>0</v>
      </c>
      <c r="DA43" s="48">
        <f t="shared" si="95"/>
        <v>0</v>
      </c>
      <c r="DB43" s="47">
        <f>SUM($CY$42:$CY$44)</f>
        <v>18</v>
      </c>
      <c r="DC43" s="46">
        <f>SUM($CZ$42:$CZ$44)</f>
        <v>5</v>
      </c>
      <c r="DD43" s="45">
        <f>SUM($DA$42:$DA$44)</f>
        <v>0</v>
      </c>
      <c r="DE43" s="45">
        <f t="shared" si="90"/>
        <v>0</v>
      </c>
      <c r="DF43" s="44">
        <f t="shared" si="91"/>
        <v>18</v>
      </c>
      <c r="DG43" s="43">
        <f t="shared" si="92"/>
        <v>5</v>
      </c>
      <c r="DH43" s="42">
        <f t="shared" si="93"/>
        <v>0</v>
      </c>
      <c r="DI43" s="145">
        <f>IF(DI42&gt;0,IF(G42&gt;=$CL$1,IF(G42&lt;=$CM$1,10-DI42,0),0),0)</f>
        <v>0</v>
      </c>
      <c r="DJ43" s="147">
        <f>IF(DJ42&gt;0,IF(P42&gt;=$CL$1,IF(P42&lt;=$CM$1,10-DJ42,0),0),0)</f>
        <v>0</v>
      </c>
      <c r="DK43" s="147">
        <f>IF(DK42&gt;0,IF(Y42&gt;=$CL$1,IF(Y42&lt;=$CM$1,10-DK42,0),0),0)</f>
        <v>0</v>
      </c>
      <c r="DL43" s="147">
        <f>IF(DL42&gt;0,IF(AH42&gt;=$CL$1,IF(AH42&lt;=$CM$1,10-DL42,0),0),0)</f>
        <v>0</v>
      </c>
      <c r="DM43" s="149">
        <f>IF(DM42&gt;0,IF(AQ42&gt;=$CL$1,IF(AQ42&lt;=$CM$1,10-DM42,0),0),0)</f>
        <v>0</v>
      </c>
      <c r="DN43" s="151">
        <f>SUM(DI43:DM44)</f>
        <v>0</v>
      </c>
      <c r="DO43" s="28"/>
      <c r="DP43" s="142"/>
      <c r="DQ43" s="143"/>
      <c r="DR43" s="143"/>
      <c r="DS43" s="142"/>
      <c r="DT43" s="143"/>
      <c r="DU43" s="144"/>
    </row>
    <row r="44" spans="1:125" ht="10" customHeight="1" thickBot="1" x14ac:dyDescent="0.25">
      <c r="A44" s="153"/>
      <c r="B44" s="154"/>
      <c r="C44" s="155"/>
      <c r="D44" s="153"/>
      <c r="E44" s="154"/>
      <c r="F44" s="155"/>
      <c r="G44" s="159"/>
      <c r="H44" s="160"/>
      <c r="I44" s="161"/>
      <c r="J44" s="84"/>
      <c r="K44" s="83"/>
      <c r="L44" s="82"/>
      <c r="M44" s="81">
        <f t="shared" si="48"/>
        <v>0</v>
      </c>
      <c r="N44" s="80">
        <f t="shared" si="49"/>
        <v>0</v>
      </c>
      <c r="O44" s="79">
        <f t="shared" si="50"/>
        <v>0</v>
      </c>
      <c r="P44" s="159"/>
      <c r="Q44" s="160"/>
      <c r="R44" s="161"/>
      <c r="S44" s="84"/>
      <c r="T44" s="83" t="s">
        <v>1</v>
      </c>
      <c r="U44" s="82"/>
      <c r="V44" s="81">
        <f t="shared" si="51"/>
        <v>0</v>
      </c>
      <c r="W44" s="80">
        <f t="shared" si="52"/>
        <v>2</v>
      </c>
      <c r="X44" s="79">
        <f t="shared" si="53"/>
        <v>0</v>
      </c>
      <c r="Y44" s="159"/>
      <c r="Z44" s="160"/>
      <c r="AA44" s="161"/>
      <c r="AB44" s="84" t="s">
        <v>1</v>
      </c>
      <c r="AC44" s="83"/>
      <c r="AD44" s="82"/>
      <c r="AE44" s="81">
        <f t="shared" si="54"/>
        <v>5</v>
      </c>
      <c r="AF44" s="80">
        <f t="shared" si="55"/>
        <v>0</v>
      </c>
      <c r="AG44" s="79">
        <f t="shared" si="56"/>
        <v>0</v>
      </c>
      <c r="AH44" s="290"/>
      <c r="AI44" s="160"/>
      <c r="AJ44" s="161"/>
      <c r="AK44" s="84"/>
      <c r="AL44" s="83"/>
      <c r="AM44" s="82"/>
      <c r="AN44" s="81">
        <f t="shared" si="57"/>
        <v>0</v>
      </c>
      <c r="AO44" s="80">
        <f t="shared" si="58"/>
        <v>0</v>
      </c>
      <c r="AP44" s="79">
        <f t="shared" si="59"/>
        <v>0</v>
      </c>
      <c r="AQ44" s="290"/>
      <c r="AR44" s="160"/>
      <c r="AS44" s="161"/>
      <c r="AT44" s="84"/>
      <c r="AU44" s="83"/>
      <c r="AV44" s="82"/>
      <c r="AW44" s="81">
        <f t="shared" si="60"/>
        <v>0</v>
      </c>
      <c r="AX44" s="80">
        <f t="shared" si="61"/>
        <v>0</v>
      </c>
      <c r="AY44" s="79">
        <f t="shared" si="62"/>
        <v>0</v>
      </c>
      <c r="AZ44" s="168"/>
      <c r="BA44" s="169"/>
      <c r="BB44" s="170"/>
      <c r="BC44" s="136"/>
      <c r="BD44" s="137"/>
      <c r="BE44" s="138"/>
      <c r="BF44" s="27"/>
      <c r="BG44" s="81">
        <f t="shared" si="63"/>
        <v>0</v>
      </c>
      <c r="BH44" s="80">
        <f t="shared" si="64"/>
        <v>0</v>
      </c>
      <c r="BI44" s="79">
        <f t="shared" si="65"/>
        <v>0</v>
      </c>
      <c r="BJ44" s="81">
        <f t="shared" si="66"/>
        <v>0</v>
      </c>
      <c r="BK44" s="80">
        <f t="shared" si="67"/>
        <v>2</v>
      </c>
      <c r="BL44" s="79">
        <f t="shared" si="68"/>
        <v>0</v>
      </c>
      <c r="BM44" s="81">
        <f t="shared" si="69"/>
        <v>5</v>
      </c>
      <c r="BN44" s="80">
        <f t="shared" si="70"/>
        <v>0</v>
      </c>
      <c r="BO44" s="79">
        <f t="shared" si="71"/>
        <v>0</v>
      </c>
      <c r="BP44" s="81">
        <f t="shared" si="72"/>
        <v>0</v>
      </c>
      <c r="BQ44" s="80">
        <f t="shared" si="73"/>
        <v>0</v>
      </c>
      <c r="BR44" s="79">
        <f t="shared" si="74"/>
        <v>0</v>
      </c>
      <c r="BS44" s="81">
        <f t="shared" si="75"/>
        <v>0</v>
      </c>
      <c r="BT44" s="80">
        <f t="shared" si="76"/>
        <v>0</v>
      </c>
      <c r="BU44" s="79">
        <f t="shared" si="77"/>
        <v>0</v>
      </c>
      <c r="BV44" s="27"/>
      <c r="BW44" s="4">
        <f t="shared" si="78"/>
        <v>5</v>
      </c>
      <c r="BX44" s="3">
        <f t="shared" si="79"/>
        <v>2</v>
      </c>
      <c r="BY44" s="2">
        <f t="shared" si="80"/>
        <v>0</v>
      </c>
      <c r="BZ44" s="4">
        <f t="shared" si="81"/>
        <v>25</v>
      </c>
      <c r="CA44" s="3">
        <f t="shared" si="82"/>
        <v>12</v>
      </c>
      <c r="CB44" s="2">
        <f t="shared" si="83"/>
        <v>7</v>
      </c>
      <c r="CC44" s="4">
        <f t="shared" si="84"/>
        <v>1</v>
      </c>
      <c r="CD44" s="3">
        <f t="shared" si="85"/>
        <v>1</v>
      </c>
      <c r="CE44" s="2">
        <f t="shared" si="86"/>
        <v>0</v>
      </c>
      <c r="CF44" s="41"/>
      <c r="CG44" s="40">
        <f t="shared" si="87"/>
        <v>1</v>
      </c>
      <c r="CH44" s="39">
        <f t="shared" si="88"/>
        <v>1</v>
      </c>
      <c r="CI44" s="38">
        <f t="shared" si="89"/>
        <v>0</v>
      </c>
      <c r="CJ44" s="34">
        <f>IF($G$42 = $CM$1,0,IF(+COUNTIF(J44,$CK$1) = 1,11-$G$42,0))</f>
        <v>0</v>
      </c>
      <c r="CK44" s="33">
        <f>IF($G$42 = $CM$1,0,IF(+COUNTIF(K44,$CK$1) = 1,11-$G$42,0))</f>
        <v>0</v>
      </c>
      <c r="CL44" s="32">
        <f>IF($G$42 = $CM$1,0,IF(+COUNTIF(L44,$CK$1) = 1,11-$G$42,0))</f>
        <v>0</v>
      </c>
      <c r="CM44" s="34">
        <f>IF($P$42 = $CM$1,0,IF(+COUNTIF(S44,$CK$1) = 1,11-$P$42,0))</f>
        <v>0</v>
      </c>
      <c r="CN44" s="33">
        <f>IF($P$42 = $CM$1,0,IF(+COUNTIF(T44,$CK$1) = 1,11-$P$42,0))</f>
        <v>2</v>
      </c>
      <c r="CO44" s="32">
        <f>IF($P$42 = $CM$1,0,IF(+COUNTIF(U44,$CK$1) = 1,11-$P$42,0))</f>
        <v>0</v>
      </c>
      <c r="CP44" s="34">
        <f>IF($Y$42 = $CM$1,0,IF(+COUNTIF(AB44,$CK$1) = 1,11-$Y$42,0))</f>
        <v>5</v>
      </c>
      <c r="CQ44" s="33">
        <f>IF($Y$42 = $CM$1,0,IF(+COUNTIF(AC44,$CK$1) = 1,11-$Y$42,0))</f>
        <v>0</v>
      </c>
      <c r="CR44" s="32">
        <f>IF($Y$42 = $CM$1,0,IF(+COUNTIF(AD44,$CK$1) = 1,11-$Y$42,0))</f>
        <v>0</v>
      </c>
      <c r="CS44" s="34">
        <f>IF($AH$42 = $CM$1,0,IF(+COUNTIF(AK44,$CK$1) = 1,11-$AH$42,0))</f>
        <v>0</v>
      </c>
      <c r="CT44" s="33">
        <f>IF($AH$42 = $CM$1,0,IF(+COUNTIF(AL44,$CK$1) = 1,11-$AH$42,0))</f>
        <v>0</v>
      </c>
      <c r="CU44" s="32">
        <f>IF($AH$42 = $CM$1,0,IF(+COUNTIF(AM44,$CK$1) = 1,11-$AH$42,0))</f>
        <v>0</v>
      </c>
      <c r="CV44" s="34">
        <f>IF($AQ$42 = $CM$1,0,IF(+COUNTIF(AT44,$CK$1) = 1,11-$AQ$42,0))</f>
        <v>0</v>
      </c>
      <c r="CW44" s="33">
        <f>IF($AQ$42 = $CM$1,0,IF(+COUNTIF(AU44,$CK$1) = 1,11-$AQ$42,0))</f>
        <v>0</v>
      </c>
      <c r="CX44" s="32">
        <f>IF($AQ$42 = $CM$1,0,IF(+COUNTIF(AV44,$CK$1) = 1,11-$AQ$42,0))</f>
        <v>0</v>
      </c>
      <c r="CY44" s="37">
        <f t="shared" si="94"/>
        <v>5</v>
      </c>
      <c r="CZ44" s="36">
        <f>CK44+CN44+CQ44+CT44+CW44</f>
        <v>2</v>
      </c>
      <c r="DA44" s="35">
        <f t="shared" si="95"/>
        <v>0</v>
      </c>
      <c r="DB44" s="34">
        <f>SUM($CY$42:$CY$44)</f>
        <v>18</v>
      </c>
      <c r="DC44" s="33">
        <f>SUM($CZ$42:$CZ$44)</f>
        <v>5</v>
      </c>
      <c r="DD44" s="32">
        <f>SUM($DA$42:$DA$44)</f>
        <v>0</v>
      </c>
      <c r="DE44" s="32">
        <f t="shared" si="90"/>
        <v>7</v>
      </c>
      <c r="DF44" s="31">
        <f t="shared" si="91"/>
        <v>25</v>
      </c>
      <c r="DG44" s="30">
        <f t="shared" si="92"/>
        <v>12</v>
      </c>
      <c r="DH44" s="29">
        <f t="shared" si="93"/>
        <v>7</v>
      </c>
      <c r="DI44" s="146"/>
      <c r="DJ44" s="148"/>
      <c r="DK44" s="148"/>
      <c r="DL44" s="148"/>
      <c r="DM44" s="150"/>
      <c r="DN44" s="152"/>
      <c r="DO44" s="27"/>
      <c r="DP44" s="171"/>
      <c r="DQ44" s="172"/>
      <c r="DR44" s="172"/>
      <c r="DS44" s="171"/>
      <c r="DT44" s="172"/>
      <c r="DU44" s="173"/>
    </row>
    <row r="45" spans="1:125" ht="10" customHeight="1" x14ac:dyDescent="0.2">
      <c r="A45" s="97">
        <v>2</v>
      </c>
      <c r="B45" s="98"/>
      <c r="C45" s="99"/>
      <c r="D45" s="103" t="s">
        <v>0</v>
      </c>
      <c r="E45" s="104"/>
      <c r="F45" s="105"/>
      <c r="G45" s="285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286"/>
      <c r="AZ45" s="286"/>
      <c r="BA45" s="286"/>
      <c r="BB45" s="287"/>
      <c r="BC45" s="121">
        <f>BC27+BC33+BC39</f>
        <v>133</v>
      </c>
      <c r="BD45" s="122"/>
      <c r="BE45" s="123"/>
      <c r="BF45" s="28"/>
      <c r="BG45" s="112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1"/>
    </row>
    <row r="46" spans="1:125" ht="10" customHeight="1" x14ac:dyDescent="0.2">
      <c r="A46" s="97"/>
      <c r="B46" s="98"/>
      <c r="C46" s="99"/>
      <c r="D46" s="106"/>
      <c r="E46" s="107"/>
      <c r="F46" s="108"/>
      <c r="G46" s="130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2"/>
      <c r="BC46" s="124"/>
      <c r="BD46" s="125"/>
      <c r="BE46" s="126"/>
      <c r="BF46" s="28"/>
      <c r="BG46" s="115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43"/>
      <c r="CP46" s="143"/>
      <c r="CQ46" s="143"/>
      <c r="CR46" s="143"/>
      <c r="CS46" s="143"/>
      <c r="CT46" s="143"/>
      <c r="CU46" s="143"/>
      <c r="CV46" s="143"/>
      <c r="CW46" s="143"/>
      <c r="CX46" s="143"/>
      <c r="CY46" s="143"/>
      <c r="CZ46" s="143"/>
      <c r="DA46" s="143"/>
      <c r="DB46" s="143"/>
      <c r="DC46" s="143"/>
      <c r="DD46" s="143"/>
      <c r="DE46" s="143"/>
      <c r="DF46" s="143"/>
      <c r="DG46" s="143"/>
      <c r="DH46" s="143"/>
      <c r="DI46" s="143"/>
      <c r="DJ46" s="143"/>
      <c r="DK46" s="143"/>
      <c r="DL46" s="143"/>
      <c r="DM46" s="143"/>
      <c r="DN46" s="143"/>
      <c r="DO46" s="143"/>
      <c r="DP46" s="143"/>
      <c r="DQ46" s="143"/>
      <c r="DR46" s="143"/>
      <c r="DS46" s="143"/>
      <c r="DT46" s="143"/>
      <c r="DU46" s="144"/>
    </row>
    <row r="47" spans="1:125" ht="10" customHeight="1" thickBot="1" x14ac:dyDescent="0.25">
      <c r="A47" s="100"/>
      <c r="B47" s="101"/>
      <c r="C47" s="102"/>
      <c r="D47" s="109"/>
      <c r="E47" s="110"/>
      <c r="F47" s="111"/>
      <c r="G47" s="130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2"/>
      <c r="BC47" s="124"/>
      <c r="BD47" s="125"/>
      <c r="BE47" s="126"/>
      <c r="BF47" s="28"/>
      <c r="BG47" s="115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43"/>
      <c r="CP47" s="143"/>
      <c r="CQ47" s="143"/>
      <c r="CR47" s="143"/>
      <c r="CS47" s="143"/>
      <c r="CT47" s="143"/>
      <c r="CU47" s="143"/>
      <c r="CV47" s="143"/>
      <c r="CW47" s="143"/>
      <c r="CX47" s="143"/>
      <c r="CY47" s="143"/>
      <c r="CZ47" s="143"/>
      <c r="DA47" s="143"/>
      <c r="DB47" s="143"/>
      <c r="DC47" s="143"/>
      <c r="DD47" s="143"/>
      <c r="DE47" s="143"/>
      <c r="DF47" s="143"/>
      <c r="DG47" s="143"/>
      <c r="DH47" s="143"/>
      <c r="DI47" s="143"/>
      <c r="DJ47" s="143"/>
      <c r="DK47" s="143"/>
      <c r="DL47" s="143"/>
      <c r="DM47" s="143"/>
      <c r="DN47" s="143"/>
      <c r="DO47" s="143"/>
      <c r="DP47" s="143"/>
      <c r="DQ47" s="143"/>
      <c r="DR47" s="143"/>
      <c r="DS47" s="143"/>
      <c r="DT47" s="143"/>
      <c r="DU47" s="144"/>
    </row>
    <row r="48" spans="1:125" ht="10" customHeight="1" x14ac:dyDescent="0.2">
      <c r="A48" s="127" t="s">
        <v>0</v>
      </c>
      <c r="B48" s="128"/>
      <c r="C48" s="128"/>
      <c r="D48" s="128"/>
      <c r="E48" s="128"/>
      <c r="F48" s="129"/>
      <c r="G48" s="130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2"/>
      <c r="BC48" s="121">
        <f>BC24+BC45</f>
        <v>368</v>
      </c>
      <c r="BD48" s="122"/>
      <c r="BE48" s="123"/>
      <c r="BF48" s="28"/>
      <c r="BG48" s="142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4"/>
    </row>
    <row r="49" spans="1:125" ht="10" customHeight="1" x14ac:dyDescent="0.2">
      <c r="A49" s="97"/>
      <c r="B49" s="98"/>
      <c r="C49" s="98"/>
      <c r="D49" s="98"/>
      <c r="E49" s="98"/>
      <c r="F49" s="99"/>
      <c r="G49" s="130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2"/>
      <c r="BC49" s="124"/>
      <c r="BD49" s="125"/>
      <c r="BE49" s="126"/>
      <c r="BF49" s="28"/>
      <c r="BG49" s="142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  <c r="CT49" s="143"/>
      <c r="CU49" s="143"/>
      <c r="CV49" s="143"/>
      <c r="CW49" s="143"/>
      <c r="CX49" s="143"/>
      <c r="CY49" s="143"/>
      <c r="CZ49" s="143"/>
      <c r="DA49" s="143"/>
      <c r="DB49" s="143"/>
      <c r="DC49" s="143"/>
      <c r="DD49" s="143"/>
      <c r="DE49" s="143"/>
      <c r="DF49" s="143"/>
      <c r="DG49" s="143"/>
      <c r="DH49" s="143"/>
      <c r="DI49" s="143"/>
      <c r="DJ49" s="143"/>
      <c r="DK49" s="143"/>
      <c r="DL49" s="143"/>
      <c r="DM49" s="143"/>
      <c r="DN49" s="143"/>
      <c r="DO49" s="143"/>
      <c r="DP49" s="143"/>
      <c r="DQ49" s="143"/>
      <c r="DR49" s="143"/>
      <c r="DS49" s="143"/>
      <c r="DT49" s="143"/>
      <c r="DU49" s="144"/>
    </row>
    <row r="50" spans="1:125" ht="10" customHeight="1" thickBot="1" x14ac:dyDescent="0.25">
      <c r="A50" s="100"/>
      <c r="B50" s="101"/>
      <c r="C50" s="101"/>
      <c r="D50" s="101"/>
      <c r="E50" s="101"/>
      <c r="F50" s="102"/>
      <c r="G50" s="133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5"/>
      <c r="BC50" s="136"/>
      <c r="BD50" s="137"/>
      <c r="BE50" s="138"/>
      <c r="BF50" s="27"/>
      <c r="BG50" s="171"/>
      <c r="BH50" s="172"/>
      <c r="BI50" s="172"/>
      <c r="BJ50" s="172"/>
      <c r="BK50" s="172"/>
      <c r="BL50" s="172"/>
      <c r="BM50" s="172"/>
      <c r="BN50" s="172"/>
      <c r="BO50" s="172"/>
      <c r="BP50" s="172"/>
      <c r="BQ50" s="172"/>
      <c r="BR50" s="172"/>
      <c r="BS50" s="172"/>
      <c r="BT50" s="172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  <c r="CJ50" s="172"/>
      <c r="CK50" s="172"/>
      <c r="CL50" s="172"/>
      <c r="CM50" s="172"/>
      <c r="CN50" s="172"/>
      <c r="CO50" s="172"/>
      <c r="CP50" s="172"/>
      <c r="CQ50" s="172"/>
      <c r="CR50" s="172"/>
      <c r="CS50" s="172"/>
      <c r="CT50" s="172"/>
      <c r="CU50" s="172"/>
      <c r="CV50" s="172"/>
      <c r="CW50" s="172"/>
      <c r="CX50" s="172"/>
      <c r="CY50" s="172"/>
      <c r="CZ50" s="172"/>
      <c r="DA50" s="172"/>
      <c r="DB50" s="172"/>
      <c r="DC50" s="172"/>
      <c r="DD50" s="172"/>
      <c r="DE50" s="172"/>
      <c r="DF50" s="172"/>
      <c r="DG50" s="172"/>
      <c r="DH50" s="172"/>
      <c r="DI50" s="172"/>
      <c r="DJ50" s="172"/>
      <c r="DK50" s="172"/>
      <c r="DL50" s="172"/>
      <c r="DM50" s="172"/>
      <c r="DN50" s="172"/>
      <c r="DO50" s="172"/>
      <c r="DP50" s="172"/>
      <c r="DQ50" s="172"/>
      <c r="DR50" s="172"/>
      <c r="DS50" s="172"/>
      <c r="DT50" s="172"/>
      <c r="DU50" s="173"/>
    </row>
  </sheetData>
  <mergeCells count="239"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DS9:DU11"/>
    <mergeCell ref="DI10:DI11"/>
    <mergeCell ref="DJ10:DJ11"/>
    <mergeCell ref="DK10:DK11"/>
    <mergeCell ref="DL10:DL11"/>
    <mergeCell ref="DM10:DM11"/>
    <mergeCell ref="DN10:DN11"/>
    <mergeCell ref="A9:C11"/>
    <mergeCell ref="D9:F11"/>
    <mergeCell ref="G9:I11"/>
    <mergeCell ref="P9:R11"/>
    <mergeCell ref="Y9:AA11"/>
    <mergeCell ref="AH9:AJ11"/>
    <mergeCell ref="A12:C14"/>
    <mergeCell ref="D12:F14"/>
    <mergeCell ref="G12:I14"/>
    <mergeCell ref="P12:R14"/>
    <mergeCell ref="Y12:AA14"/>
    <mergeCell ref="AH12:AJ14"/>
    <mergeCell ref="AQ9:AS11"/>
    <mergeCell ref="AZ9:BB11"/>
    <mergeCell ref="DP9:DR11"/>
    <mergeCell ref="AQ12:AS14"/>
    <mergeCell ref="DP15:DR17"/>
    <mergeCell ref="DS15:DU17"/>
    <mergeCell ref="DI16:DI17"/>
    <mergeCell ref="DJ16:DJ17"/>
    <mergeCell ref="DK16:DK17"/>
    <mergeCell ref="DL16:DL17"/>
    <mergeCell ref="DM16:DM17"/>
    <mergeCell ref="A15:C17"/>
    <mergeCell ref="D15:F17"/>
    <mergeCell ref="G15:I17"/>
    <mergeCell ref="P15:R17"/>
    <mergeCell ref="Y15:AA17"/>
    <mergeCell ref="AH15:AJ17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DN16:DN17"/>
    <mergeCell ref="A18:C20"/>
    <mergeCell ref="D18:F20"/>
    <mergeCell ref="G18:I20"/>
    <mergeCell ref="P18:R20"/>
    <mergeCell ref="Y18:AA20"/>
    <mergeCell ref="AH18:AJ20"/>
    <mergeCell ref="AZ18:BB20"/>
    <mergeCell ref="BC18:BE23"/>
    <mergeCell ref="A21:C23"/>
    <mergeCell ref="AQ15:AS17"/>
    <mergeCell ref="AZ15:BB17"/>
    <mergeCell ref="D21:F23"/>
    <mergeCell ref="G21:I23"/>
    <mergeCell ref="P21:R23"/>
    <mergeCell ref="Y21:AA23"/>
    <mergeCell ref="AH21:AJ23"/>
    <mergeCell ref="AQ21:AS23"/>
    <mergeCell ref="DP18:DR20"/>
    <mergeCell ref="DS18:DU20"/>
    <mergeCell ref="DI19:DI20"/>
    <mergeCell ref="DJ19:DJ20"/>
    <mergeCell ref="DK19:DK20"/>
    <mergeCell ref="DL19:DL20"/>
    <mergeCell ref="DM19:DM20"/>
    <mergeCell ref="DN19:DN20"/>
    <mergeCell ref="AZ21:BB23"/>
    <mergeCell ref="AQ18:AS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P27:DR29"/>
    <mergeCell ref="DS27:DU29"/>
    <mergeCell ref="DI28:DI29"/>
    <mergeCell ref="DJ28:DJ29"/>
    <mergeCell ref="DK28:DK29"/>
    <mergeCell ref="DL28:DL29"/>
    <mergeCell ref="A24:C26"/>
    <mergeCell ref="D24:F26"/>
    <mergeCell ref="G24:BB26"/>
    <mergeCell ref="BC24:BE26"/>
    <mergeCell ref="BG24:DU26"/>
    <mergeCell ref="A27:C29"/>
    <mergeCell ref="D27:F29"/>
    <mergeCell ref="G27:I29"/>
    <mergeCell ref="P27:R29"/>
    <mergeCell ref="Y27:AA29"/>
    <mergeCell ref="DM28:DM29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H27:AJ29"/>
    <mergeCell ref="AQ27:AS29"/>
    <mergeCell ref="AZ27:BB29"/>
    <mergeCell ref="BC27:BE32"/>
    <mergeCell ref="A33:C35"/>
    <mergeCell ref="D33:F35"/>
    <mergeCell ref="G33:I35"/>
    <mergeCell ref="P33:R35"/>
    <mergeCell ref="Y33:AA35"/>
    <mergeCell ref="AH33:AJ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Q33:AS35"/>
    <mergeCell ref="DP36:DR38"/>
    <mergeCell ref="DS36:DU38"/>
    <mergeCell ref="DI37:DI38"/>
    <mergeCell ref="DJ37:DJ38"/>
    <mergeCell ref="DK37:DK38"/>
    <mergeCell ref="DL37:DL38"/>
    <mergeCell ref="DM37:DM38"/>
    <mergeCell ref="A36:C38"/>
    <mergeCell ref="D36:F38"/>
    <mergeCell ref="G36:I38"/>
    <mergeCell ref="P36:R38"/>
    <mergeCell ref="Y36:AA38"/>
    <mergeCell ref="AH36:AJ38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DS39:DU41"/>
    <mergeCell ref="DI40:DI41"/>
    <mergeCell ref="DJ40:DJ41"/>
    <mergeCell ref="DK40:DK41"/>
    <mergeCell ref="DL40:DL41"/>
    <mergeCell ref="DM40:DM41"/>
    <mergeCell ref="DN40:DN41"/>
    <mergeCell ref="DN37:DN38"/>
    <mergeCell ref="A39:C41"/>
    <mergeCell ref="D39:F41"/>
    <mergeCell ref="G39:I41"/>
    <mergeCell ref="P39:R41"/>
    <mergeCell ref="Y39:AA41"/>
    <mergeCell ref="AH39:AJ41"/>
    <mergeCell ref="AZ39:BB41"/>
    <mergeCell ref="BC39:BE44"/>
    <mergeCell ref="A42:C44"/>
    <mergeCell ref="AQ36:AS38"/>
    <mergeCell ref="AZ36:BB38"/>
    <mergeCell ref="A45:C47"/>
    <mergeCell ref="D45:F47"/>
    <mergeCell ref="G45:BB50"/>
    <mergeCell ref="BC45:BE47"/>
    <mergeCell ref="BG45:DU50"/>
    <mergeCell ref="A48:F50"/>
    <mergeCell ref="BC48:BE50"/>
    <mergeCell ref="AZ42:BB44"/>
    <mergeCell ref="AQ39:AS41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42:F44"/>
    <mergeCell ref="G42:I44"/>
    <mergeCell ref="P42:R44"/>
    <mergeCell ref="Y42:AA44"/>
    <mergeCell ref="AH42:AJ44"/>
    <mergeCell ref="AQ42:AS44"/>
    <mergeCell ref="DP39:DR41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0" id="{854A7981-2231-B146-B7AF-331A3635CCC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29" id="{770A7056-BF7E-D949-A29D-DC342487B4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28" id="{875EF97F-2776-8E47-A125-0F81A9A24A6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1" id="{1F31C413-408E-C24D-8F47-088F0F43B6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32" id="{0F24094C-36C9-3641-8C70-69509444A4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27" id="{016EF710-DD7F-4945-B38D-AA43C3A7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26" id="{02EA7B43-23BF-F741-9C5F-797C0ADB4A3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25" id="{86C55808-96B8-9F40-9272-15A29C92D3E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24" id="{376169CD-30BE-DC40-B6D7-720690E382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07" id="{B41D1616-5D31-2648-AC32-2A7CF11A59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06" id="{5D7EC535-2316-C44C-81A0-2A36071E6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05" id="{DDCDE7DE-3546-3B49-BD1A-4D0778EC2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04" id="{398814B7-AA39-334F-8542-10636D86D6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03" id="{BC137945-1C7E-494B-9DA6-AD74B3762EB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02" id="{D1C29A02-F005-E946-A483-947E2B34E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01" id="{75F2067B-090D-6443-AA46-A945F1E3D1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0" id="{E989E294-0199-1841-91F1-FC6CE5ECD4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99" id="{EB1C6302-CE61-2A43-A2A4-CE73E69FD7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98" id="{96C28F1F-71FC-3645-843C-5F9DABAF74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7" id="{3D9A17B3-21A1-DA47-BF5A-7C811CDF5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96" id="{3F788968-65A5-594A-8559-1E517999D2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5" id="{BDBCCAF7-65FA-4540-AFD7-26CE85A79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4" id="{5D49B06B-98E7-314C-99BF-8CFF232CA2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3" id="{1C5AD8E2-AB4D-AB4B-AE99-3251383CBE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2" id="{EAE60E67-E52F-684E-BF08-8C2CF19548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1" id="{A26DE885-67A4-5842-8B1E-6E9A9342BB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0" id="{4032576A-E5F4-3849-80FF-9AE6AA4C21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89" id="{EAE2985E-9E86-2F46-B1BB-A50ED7578E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88" id="{3A382BB7-0434-514B-B014-8CF0B03D26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7" id="{6AEBB5B3-FFB0-D747-BEC9-D8DBA6C86F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6" id="{D784BBCF-28DF-C549-82E4-58333DF587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5" id="{75B0A1EF-30C5-7E40-B5E2-A9D4A49F0A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4" id="{F9949F3E-4CFF-314F-9062-1F2BA01F71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3" id="{37893310-3530-8141-9DFB-84E440EB2D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2" id="{3475E5AD-F891-E54B-AB79-178A368DB0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1" id="{833F16CF-D799-614F-AE6B-84868213E5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0" id="{69734CF0-8A75-7F40-AE75-570FB94CA8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79" id="{D02179EB-4EAE-5048-9588-9313635390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78" id="{74BB478D-E236-E546-B156-B142B92D5A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7" id="{011AACBF-DBC8-1147-A616-321E4152C0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6" id="{8E0574E7-9FE8-B744-8EAC-F6E1F98023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5" id="{2CDA0D8F-D6BD-5141-81D3-A45935A42E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4" id="{0CBE94FB-E5D0-9148-A82F-C9530BFA34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3" id="{E676D8C0-F3EE-9343-9109-C35CEE5C6C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2" id="{658949D6-5C77-1342-8308-C9ECE91D53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1" id="{EC582E54-0F07-1943-811C-07C0704B92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0" id="{14E116A6-2BA0-7B43-8BE4-3592DFA286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69" id="{7903ECB6-04E1-F44D-9848-0AB1A9F61A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70B00AE0-7E1D-6947-9B8F-DF7B693834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3E52F4FE-9DC0-054E-B518-E7D5AD52B2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C8715241-5D2E-A744-8C0E-B4D017988B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2AA63298-5A34-3545-B5DE-14C30D801C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1606BA1E-2BDA-9449-9488-4439FD43E0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88FF18CC-F04E-A04A-A9AD-F21E07DA2E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9B24640A-69D9-0E44-8679-D477A0442A4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1B959B20-9BED-5641-B4F5-DA3FBA9A00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E6BB4189-B4E7-A740-BED6-8465259631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39B80DF-F7E3-C942-9065-84E1F41675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45E6E00D-1377-A34E-BBF8-9EE48CA90A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4DA04740-3180-6E47-9E1B-AC0320AC71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8A986068-E68D-F345-A8CF-04A3A203CA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D0F0C483-D7AA-4E48-9D62-30B7CD7FB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17052E11-6818-A146-A948-4095DF477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FACFE6BA-8C9B-AE4B-A529-5DBAA8B1EC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FE9DFA0A-F83C-6F45-A3D5-19ECFBF7EA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27E7407-DF6B-FF4C-ABCD-4398057105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87F6F9E5-25C8-6A4F-B8E9-84EEB0509B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FD377CA2-7A2B-074E-B330-CC234AC1E8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39B74E1A-8A2D-0149-BB9E-5D0720477D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AF5331E-74A4-2249-B9CB-7CD9805F86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5E2F8C2-E7BB-F240-9A72-7D40B1F6B6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68360698-3513-854F-B228-3D4719C61C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B8331E4D-C5D7-6A42-88F0-1CCC53A50AB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7341BC1B-3620-3F46-84DE-DB14B2A6CA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1D577458-ABCE-6744-8485-0C7F48259F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0376D457-5DE6-9841-A21F-F2C675743B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B44462D9-A8BF-F24B-B898-FD5FE7D47F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1870F774-40B0-294B-BFF3-D4FB5080E0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E18E6CAB-388D-F546-AA35-34C4C7D7A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20BDBFAE-C3BF-974B-8899-D9D1A571E0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54C0BA64-E92E-4948-B16B-B60C09EEEDA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AF323A4E-1B71-4D47-A49F-86FB42639C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D10571F5-692F-9643-9429-C75042787A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B61FE7AF-2CE6-5245-BAC8-797BF223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C3B9CE87-34B2-4346-A35A-DD7D032E9B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777B4A4A-C56F-A440-8122-CAFC9C171A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D9D99475-B6E6-0049-8BFA-51433C56A4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B304BCC4-59BC-7940-A3BA-3A384E1AF0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6A37257D-4B34-6446-9A00-082C339ADE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D2881464-96AA-9A4E-B999-DE15AB945D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6E611FCB-3197-A14B-A76D-7FD2C0B5B7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8779B67B-7B6D-7F4C-B0E1-941901BAB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4BA1FCE5-E4AF-5747-A2D5-D46933841A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5CF548A4-B2D3-EF49-BC80-165AD9F5A5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B2E3FBE8-D26D-F04E-AF87-4B2EC930D3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95AE3653-BA73-8949-A51C-4DC1ED7F26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725F3979-9C09-734D-8E6A-A4A853A695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47C93DEA-902D-F94F-A551-81A65D7A7E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65CAF9B6-555A-7B49-A375-705672011F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F822E6C9-C69A-8B41-BC8F-B8A4D1B116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4DDA198E-6E0C-1843-87E7-BB4445161E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B386DF9E-F629-D94E-B44F-31D4FB53D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2995DF01-1BB2-4D4C-A1DE-E06ABFD896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D9CDA44B-74FB-C640-ABE0-4BF6F7F32C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6BF6DF2C-332B-9E4B-BB3A-4E7D07DD02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693EE15B-69E2-EE43-88DD-4540F4E6FC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C2A9E385-385A-354F-9A9F-B50FEBAB47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3858-6F23-3443-A90D-64309C44ECEE}">
  <sheetPr>
    <pageSetUpPr fitToPage="1"/>
  </sheetPr>
  <dimension ref="A1:DU50"/>
  <sheetViews>
    <sheetView showGridLines="0" showRowColHeader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DZ23" sqref="DZ23"/>
    </sheetView>
  </sheetViews>
  <sheetFormatPr baseColWidth="10" defaultColWidth="1.83203125" defaultRowHeight="10" customHeight="1" outlineLevelCol="2" x14ac:dyDescent="0.2"/>
  <cols>
    <col min="1" max="9" width="1.83203125" style="1" customWidth="1"/>
    <col min="10" max="12" width="1.83203125" style="1" hidden="1" customWidth="1" outlineLevel="1"/>
    <col min="13" max="13" width="1.83203125" style="1" customWidth="1" collapsed="1"/>
    <col min="14" max="18" width="1.83203125" style="1" customWidth="1"/>
    <col min="19" max="21" width="1.83203125" style="1" hidden="1" customWidth="1" outlineLevel="1"/>
    <col min="22" max="22" width="1.83203125" style="1" customWidth="1" collapsed="1"/>
    <col min="23" max="27" width="1.83203125" style="1" customWidth="1"/>
    <col min="28" max="30" width="1.83203125" style="1" hidden="1" customWidth="1" outlineLevel="1"/>
    <col min="31" max="31" width="1.83203125" style="1" customWidth="1" collapsed="1"/>
    <col min="32" max="36" width="1.83203125" style="1" customWidth="1"/>
    <col min="37" max="39" width="1.83203125" style="1" hidden="1" customWidth="1" outlineLevel="1"/>
    <col min="40" max="40" width="1.83203125" style="1" customWidth="1" collapsed="1"/>
    <col min="41" max="45" width="1.83203125" style="1" customWidth="1"/>
    <col min="46" max="48" width="1.83203125" style="1" hidden="1" customWidth="1" outlineLevel="1"/>
    <col min="49" max="49" width="1.83203125" style="1" customWidth="1" collapsed="1"/>
    <col min="50" max="55" width="1.83203125" style="1" customWidth="1"/>
    <col min="56" max="56" width="3.5" style="1" customWidth="1"/>
    <col min="57" max="57" width="1.83203125" style="1" customWidth="1"/>
    <col min="58" max="58" width="0.5" style="302" customWidth="1"/>
    <col min="59" max="61" width="1.83203125" style="1" customWidth="1"/>
    <col min="62" max="76" width="1.83203125" style="302" hidden="1" customWidth="1" outlineLevel="2"/>
    <col min="77" max="77" width="0.5" style="302" customWidth="1" outlineLevel="1" collapsed="1"/>
    <col min="78" max="83" width="1.83203125" style="1" hidden="1" customWidth="1" outlineLevel="2"/>
    <col min="84" max="84" width="0.5" style="1" hidden="1" customWidth="1" outlineLevel="2"/>
    <col min="85" max="108" width="1.83203125" style="1" hidden="1" customWidth="1" outlineLevel="2"/>
    <col min="109" max="112" width="1.83203125" hidden="1" customWidth="1" outlineLevel="2"/>
    <col min="113" max="118" width="1.83203125" style="1" hidden="1" customWidth="1" outlineLevel="2"/>
    <col min="119" max="119" width="0.5" style="1" customWidth="1" outlineLevel="1" collapsed="1"/>
    <col min="120" max="125" width="1.83203125" style="1" customWidth="1"/>
    <col min="126" max="16384" width="1.83203125" style="1"/>
  </cols>
  <sheetData>
    <row r="1" spans="1:125" s="20" customFormat="1" ht="23" customHeight="1" thickBot="1" x14ac:dyDescent="0.35">
      <c r="A1" s="26" t="s">
        <v>19</v>
      </c>
      <c r="B1" s="22"/>
      <c r="C1" s="22"/>
      <c r="D1" s="22"/>
      <c r="E1" s="25" t="s">
        <v>25</v>
      </c>
      <c r="F1" s="24"/>
      <c r="G1" s="24"/>
      <c r="H1" s="96"/>
      <c r="I1" s="24"/>
      <c r="J1" s="21"/>
      <c r="K1" s="22"/>
      <c r="L1" s="22"/>
      <c r="M1" s="21"/>
      <c r="N1" s="21"/>
      <c r="O1" s="21"/>
      <c r="P1" s="22"/>
      <c r="Q1" s="21"/>
      <c r="R1" s="22" t="s">
        <v>17</v>
      </c>
      <c r="S1" s="22"/>
      <c r="T1" s="22"/>
      <c r="U1" s="95"/>
      <c r="V1" s="21"/>
      <c r="W1" s="21"/>
      <c r="X1" s="23" t="s">
        <v>26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 t="s">
        <v>15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2"/>
      <c r="BE1" s="21"/>
      <c r="BF1" s="359"/>
      <c r="BG1" s="21"/>
      <c r="BH1" s="21"/>
      <c r="BI1" s="21"/>
      <c r="BJ1" s="359"/>
      <c r="BK1" s="359"/>
      <c r="BL1" s="359"/>
      <c r="BM1" s="359"/>
      <c r="BN1" s="359"/>
      <c r="BO1" s="359"/>
      <c r="BP1" s="359"/>
      <c r="BQ1" s="359"/>
      <c r="BR1" s="359"/>
      <c r="BS1" s="359"/>
      <c r="BT1" s="359"/>
      <c r="BU1" s="359"/>
      <c r="BV1" s="359"/>
      <c r="BW1" s="359"/>
      <c r="BX1" s="359"/>
      <c r="BY1" s="359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2"/>
      <c r="CK1" s="21" t="s">
        <v>1</v>
      </c>
      <c r="CL1" s="21">
        <v>10</v>
      </c>
      <c r="CM1" s="21">
        <v>10</v>
      </c>
      <c r="CN1" s="21">
        <v>1.5</v>
      </c>
      <c r="CO1" s="22">
        <v>0</v>
      </c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2"/>
      <c r="DK1" s="21"/>
      <c r="DL1" s="21"/>
      <c r="DM1" s="21"/>
      <c r="DN1" s="78" t="s">
        <v>21</v>
      </c>
      <c r="DO1" s="21"/>
      <c r="DP1" s="174">
        <v>490</v>
      </c>
      <c r="DQ1" s="175"/>
      <c r="DR1" s="175"/>
      <c r="DS1" s="174">
        <v>570</v>
      </c>
      <c r="DT1" s="175"/>
      <c r="DU1" s="176"/>
    </row>
    <row r="2" spans="1:125" ht="10" customHeight="1" thickBot="1" x14ac:dyDescent="0.25">
      <c r="CO2" s="1">
        <v>0</v>
      </c>
      <c r="DE2" s="1"/>
      <c r="DF2" s="1"/>
      <c r="DG2" s="1"/>
      <c r="DH2" s="1"/>
    </row>
    <row r="3" spans="1:125" ht="10" customHeight="1" x14ac:dyDescent="0.2">
      <c r="A3" s="177" t="s">
        <v>14</v>
      </c>
      <c r="B3" s="178"/>
      <c r="C3" s="179"/>
      <c r="D3" s="186" t="s">
        <v>13</v>
      </c>
      <c r="E3" s="187"/>
      <c r="F3" s="188"/>
      <c r="G3" s="195">
        <v>1</v>
      </c>
      <c r="H3" s="196"/>
      <c r="I3" s="196"/>
      <c r="J3" s="196"/>
      <c r="K3" s="196"/>
      <c r="L3" s="196"/>
      <c r="M3" s="291"/>
      <c r="N3" s="291"/>
      <c r="O3" s="294"/>
      <c r="P3" s="195">
        <v>2</v>
      </c>
      <c r="Q3" s="196"/>
      <c r="R3" s="196"/>
      <c r="S3" s="196"/>
      <c r="T3" s="196"/>
      <c r="U3" s="196"/>
      <c r="V3" s="291"/>
      <c r="W3" s="291"/>
      <c r="X3" s="294"/>
      <c r="Y3" s="195">
        <v>3</v>
      </c>
      <c r="Z3" s="196"/>
      <c r="AA3" s="196"/>
      <c r="AB3" s="196"/>
      <c r="AC3" s="196"/>
      <c r="AD3" s="196"/>
      <c r="AE3" s="291"/>
      <c r="AF3" s="291"/>
      <c r="AG3" s="291"/>
      <c r="AH3" s="195">
        <v>4</v>
      </c>
      <c r="AI3" s="196"/>
      <c r="AJ3" s="196"/>
      <c r="AK3" s="196"/>
      <c r="AL3" s="196"/>
      <c r="AM3" s="196"/>
      <c r="AN3" s="291"/>
      <c r="AO3" s="291"/>
      <c r="AP3" s="291"/>
      <c r="AQ3" s="195">
        <v>5</v>
      </c>
      <c r="AR3" s="196"/>
      <c r="AS3" s="196"/>
      <c r="AT3" s="196"/>
      <c r="AU3" s="196"/>
      <c r="AV3" s="196"/>
      <c r="AW3" s="291"/>
      <c r="AX3" s="291"/>
      <c r="AY3" s="291"/>
      <c r="AZ3" s="296" t="s">
        <v>12</v>
      </c>
      <c r="BA3" s="297"/>
      <c r="BB3" s="297"/>
      <c r="BC3" s="177" t="s">
        <v>0</v>
      </c>
      <c r="BD3" s="178"/>
      <c r="BE3" s="178"/>
      <c r="BF3" s="77"/>
      <c r="BG3" s="210" t="s">
        <v>9</v>
      </c>
      <c r="BH3" s="211"/>
      <c r="BI3" s="212"/>
      <c r="BJ3" s="196">
        <v>1</v>
      </c>
      <c r="BK3" s="291"/>
      <c r="BL3" s="291"/>
      <c r="BM3" s="195">
        <v>2</v>
      </c>
      <c r="BN3" s="291"/>
      <c r="BO3" s="291"/>
      <c r="BP3" s="195">
        <v>3</v>
      </c>
      <c r="BQ3" s="291"/>
      <c r="BR3" s="291"/>
      <c r="BS3" s="195">
        <v>4</v>
      </c>
      <c r="BT3" s="291"/>
      <c r="BU3" s="291"/>
      <c r="BV3" s="195">
        <v>5</v>
      </c>
      <c r="BW3" s="291"/>
      <c r="BX3" s="291"/>
      <c r="BY3" s="77"/>
      <c r="BZ3" s="219" t="s">
        <v>11</v>
      </c>
      <c r="CA3" s="220"/>
      <c r="CB3" s="221"/>
      <c r="CC3" s="228" t="s">
        <v>10</v>
      </c>
      <c r="CD3" s="229"/>
      <c r="CE3" s="230"/>
      <c r="CF3" s="76"/>
      <c r="CG3" s="228" t="s">
        <v>10</v>
      </c>
      <c r="CH3" s="229"/>
      <c r="CI3" s="230"/>
      <c r="CJ3" s="237" t="s">
        <v>9</v>
      </c>
      <c r="CK3" s="238"/>
      <c r="CL3" s="238"/>
      <c r="CM3" s="238"/>
      <c r="CN3" s="238"/>
      <c r="CO3" s="238"/>
      <c r="CP3" s="238"/>
      <c r="CQ3" s="238"/>
      <c r="CR3" s="238"/>
      <c r="CS3" s="238"/>
      <c r="CT3" s="238"/>
      <c r="CU3" s="238"/>
      <c r="CV3" s="238"/>
      <c r="CW3" s="238"/>
      <c r="CX3" s="239"/>
      <c r="CY3" s="246" t="s">
        <v>8</v>
      </c>
      <c r="CZ3" s="247"/>
      <c r="DA3" s="248"/>
      <c r="DB3" s="255" t="s">
        <v>7</v>
      </c>
      <c r="DC3" s="256"/>
      <c r="DD3" s="257"/>
      <c r="DE3" s="264" t="s">
        <v>6</v>
      </c>
      <c r="DF3" s="267" t="s">
        <v>5</v>
      </c>
      <c r="DG3" s="268"/>
      <c r="DH3" s="269"/>
      <c r="DI3" s="255" t="s">
        <v>20</v>
      </c>
      <c r="DJ3" s="256"/>
      <c r="DK3" s="256"/>
      <c r="DL3" s="256"/>
      <c r="DM3" s="257"/>
      <c r="DN3" s="276" t="s">
        <v>4</v>
      </c>
      <c r="DO3" s="77"/>
      <c r="DP3" s="278" t="s">
        <v>3</v>
      </c>
      <c r="DQ3" s="279"/>
      <c r="DR3" s="276"/>
      <c r="DS3" s="278" t="s">
        <v>2</v>
      </c>
      <c r="DT3" s="279"/>
      <c r="DU3" s="276"/>
    </row>
    <row r="4" spans="1:125" ht="10" customHeight="1" x14ac:dyDescent="0.2">
      <c r="A4" s="180"/>
      <c r="B4" s="181"/>
      <c r="C4" s="182"/>
      <c r="D4" s="189"/>
      <c r="E4" s="190"/>
      <c r="F4" s="191"/>
      <c r="G4" s="198"/>
      <c r="H4" s="199"/>
      <c r="I4" s="199"/>
      <c r="J4" s="199"/>
      <c r="K4" s="199"/>
      <c r="L4" s="199"/>
      <c r="M4" s="292"/>
      <c r="N4" s="292"/>
      <c r="O4" s="295"/>
      <c r="P4" s="198"/>
      <c r="Q4" s="199"/>
      <c r="R4" s="199"/>
      <c r="S4" s="199"/>
      <c r="T4" s="199"/>
      <c r="U4" s="199"/>
      <c r="V4" s="292"/>
      <c r="W4" s="292"/>
      <c r="X4" s="295"/>
      <c r="Y4" s="198"/>
      <c r="Z4" s="199"/>
      <c r="AA4" s="199"/>
      <c r="AB4" s="199"/>
      <c r="AC4" s="199"/>
      <c r="AD4" s="199"/>
      <c r="AE4" s="292"/>
      <c r="AF4" s="292"/>
      <c r="AG4" s="292"/>
      <c r="AH4" s="198"/>
      <c r="AI4" s="199"/>
      <c r="AJ4" s="199"/>
      <c r="AK4" s="199"/>
      <c r="AL4" s="199"/>
      <c r="AM4" s="199"/>
      <c r="AN4" s="292"/>
      <c r="AO4" s="292"/>
      <c r="AP4" s="292"/>
      <c r="AQ4" s="198"/>
      <c r="AR4" s="199"/>
      <c r="AS4" s="199"/>
      <c r="AT4" s="199"/>
      <c r="AU4" s="199"/>
      <c r="AV4" s="199"/>
      <c r="AW4" s="292"/>
      <c r="AX4" s="292"/>
      <c r="AY4" s="292"/>
      <c r="AZ4" s="298"/>
      <c r="BA4" s="299"/>
      <c r="BB4" s="299"/>
      <c r="BC4" s="180"/>
      <c r="BD4" s="181"/>
      <c r="BE4" s="181"/>
      <c r="BF4" s="75"/>
      <c r="BG4" s="213"/>
      <c r="BH4" s="214"/>
      <c r="BI4" s="215"/>
      <c r="BJ4" s="357"/>
      <c r="BK4" s="357"/>
      <c r="BL4" s="357"/>
      <c r="BM4" s="358"/>
      <c r="BN4" s="357"/>
      <c r="BO4" s="357"/>
      <c r="BP4" s="358"/>
      <c r="BQ4" s="357"/>
      <c r="BR4" s="357"/>
      <c r="BS4" s="358"/>
      <c r="BT4" s="357"/>
      <c r="BU4" s="357"/>
      <c r="BV4" s="358"/>
      <c r="BW4" s="292"/>
      <c r="BX4" s="292"/>
      <c r="BY4" s="75"/>
      <c r="BZ4" s="222"/>
      <c r="CA4" s="223"/>
      <c r="CB4" s="224"/>
      <c r="CC4" s="231"/>
      <c r="CD4" s="232"/>
      <c r="CE4" s="233"/>
      <c r="CF4" s="74"/>
      <c r="CG4" s="231"/>
      <c r="CH4" s="232"/>
      <c r="CI4" s="233"/>
      <c r="CJ4" s="240"/>
      <c r="CK4" s="241"/>
      <c r="CL4" s="241"/>
      <c r="CM4" s="241"/>
      <c r="CN4" s="241"/>
      <c r="CO4" s="241"/>
      <c r="CP4" s="241"/>
      <c r="CQ4" s="241"/>
      <c r="CR4" s="241"/>
      <c r="CS4" s="241"/>
      <c r="CT4" s="241"/>
      <c r="CU4" s="241"/>
      <c r="CV4" s="241"/>
      <c r="CW4" s="241"/>
      <c r="CX4" s="242"/>
      <c r="CY4" s="249"/>
      <c r="CZ4" s="250"/>
      <c r="DA4" s="251"/>
      <c r="DB4" s="258"/>
      <c r="DC4" s="259"/>
      <c r="DD4" s="260"/>
      <c r="DE4" s="265"/>
      <c r="DF4" s="270"/>
      <c r="DG4" s="271"/>
      <c r="DH4" s="272"/>
      <c r="DI4" s="258"/>
      <c r="DJ4" s="259"/>
      <c r="DK4" s="259"/>
      <c r="DL4" s="259"/>
      <c r="DM4" s="260"/>
      <c r="DN4" s="277"/>
      <c r="DO4" s="75"/>
      <c r="DP4" s="280"/>
      <c r="DQ4" s="281"/>
      <c r="DR4" s="277"/>
      <c r="DS4" s="280"/>
      <c r="DT4" s="281"/>
      <c r="DU4" s="277"/>
    </row>
    <row r="5" spans="1:125" ht="10" customHeight="1" thickBot="1" x14ac:dyDescent="0.25">
      <c r="A5" s="183"/>
      <c r="B5" s="184"/>
      <c r="C5" s="185"/>
      <c r="D5" s="192"/>
      <c r="E5" s="193"/>
      <c r="F5" s="194"/>
      <c r="G5" s="198"/>
      <c r="H5" s="199"/>
      <c r="I5" s="199"/>
      <c r="J5" s="199"/>
      <c r="K5" s="199"/>
      <c r="L5" s="199"/>
      <c r="M5" s="292"/>
      <c r="N5" s="292"/>
      <c r="O5" s="295"/>
      <c r="P5" s="198"/>
      <c r="Q5" s="199"/>
      <c r="R5" s="199"/>
      <c r="S5" s="199"/>
      <c r="T5" s="199"/>
      <c r="U5" s="199"/>
      <c r="V5" s="292"/>
      <c r="W5" s="292"/>
      <c r="X5" s="295"/>
      <c r="Y5" s="198"/>
      <c r="Z5" s="199"/>
      <c r="AA5" s="199"/>
      <c r="AB5" s="199"/>
      <c r="AC5" s="199"/>
      <c r="AD5" s="199"/>
      <c r="AE5" s="292"/>
      <c r="AF5" s="292"/>
      <c r="AG5" s="292"/>
      <c r="AH5" s="198"/>
      <c r="AI5" s="199"/>
      <c r="AJ5" s="199"/>
      <c r="AK5" s="199"/>
      <c r="AL5" s="199"/>
      <c r="AM5" s="199"/>
      <c r="AN5" s="292"/>
      <c r="AO5" s="292"/>
      <c r="AP5" s="292"/>
      <c r="AQ5" s="198"/>
      <c r="AR5" s="199"/>
      <c r="AS5" s="199"/>
      <c r="AT5" s="199"/>
      <c r="AU5" s="199"/>
      <c r="AV5" s="199"/>
      <c r="AW5" s="292"/>
      <c r="AX5" s="292"/>
      <c r="AY5" s="292"/>
      <c r="AZ5" s="300"/>
      <c r="BA5" s="301"/>
      <c r="BB5" s="301"/>
      <c r="BC5" s="183"/>
      <c r="BD5" s="184"/>
      <c r="BE5" s="184"/>
      <c r="BF5" s="73"/>
      <c r="BG5" s="216"/>
      <c r="BH5" s="217"/>
      <c r="BI5" s="218"/>
      <c r="BJ5" s="357"/>
      <c r="BK5" s="357"/>
      <c r="BL5" s="357"/>
      <c r="BM5" s="356"/>
      <c r="BN5" s="355"/>
      <c r="BO5" s="355"/>
      <c r="BP5" s="356"/>
      <c r="BQ5" s="355"/>
      <c r="BR5" s="355"/>
      <c r="BS5" s="356"/>
      <c r="BT5" s="355"/>
      <c r="BU5" s="355"/>
      <c r="BV5" s="356"/>
      <c r="BW5" s="355"/>
      <c r="BX5" s="355"/>
      <c r="BY5" s="73"/>
      <c r="BZ5" s="225"/>
      <c r="CA5" s="226"/>
      <c r="CB5" s="227"/>
      <c r="CC5" s="234"/>
      <c r="CD5" s="235"/>
      <c r="CE5" s="236"/>
      <c r="CF5" s="72"/>
      <c r="CG5" s="234"/>
      <c r="CH5" s="235"/>
      <c r="CI5" s="236"/>
      <c r="CJ5" s="243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5"/>
      <c r="CY5" s="252"/>
      <c r="CZ5" s="253"/>
      <c r="DA5" s="254"/>
      <c r="DB5" s="261"/>
      <c r="DC5" s="262"/>
      <c r="DD5" s="263"/>
      <c r="DE5" s="266"/>
      <c r="DF5" s="273"/>
      <c r="DG5" s="274"/>
      <c r="DH5" s="275"/>
      <c r="DI5" s="258"/>
      <c r="DJ5" s="259"/>
      <c r="DK5" s="259"/>
      <c r="DL5" s="259"/>
      <c r="DM5" s="260"/>
      <c r="DN5" s="277"/>
      <c r="DO5" s="73"/>
      <c r="DP5" s="282"/>
      <c r="DQ5" s="283"/>
      <c r="DR5" s="284"/>
      <c r="DS5" s="280"/>
      <c r="DT5" s="281"/>
      <c r="DU5" s="277"/>
    </row>
    <row r="6" spans="1:125" ht="10" customHeight="1" thickTop="1" x14ac:dyDescent="0.2">
      <c r="A6" s="156">
        <v>1</v>
      </c>
      <c r="B6" s="157"/>
      <c r="C6" s="158"/>
      <c r="D6" s="157">
        <v>1</v>
      </c>
      <c r="E6" s="157"/>
      <c r="F6" s="158"/>
      <c r="G6" s="156">
        <v>6</v>
      </c>
      <c r="H6" s="157"/>
      <c r="I6" s="157"/>
      <c r="J6" s="94"/>
      <c r="K6" s="93"/>
      <c r="L6" s="92" t="s">
        <v>22</v>
      </c>
      <c r="M6" s="91">
        <f>CJ6</f>
        <v>0</v>
      </c>
      <c r="N6" s="90">
        <f>CK6</f>
        <v>0</v>
      </c>
      <c r="O6" s="89">
        <f>CL6</f>
        <v>5</v>
      </c>
      <c r="P6" s="156">
        <v>7</v>
      </c>
      <c r="Q6" s="157"/>
      <c r="R6" s="158"/>
      <c r="S6" s="94"/>
      <c r="T6" s="93"/>
      <c r="U6" s="92"/>
      <c r="V6" s="91">
        <f>CM6</f>
        <v>0</v>
      </c>
      <c r="W6" s="90">
        <f>CN6</f>
        <v>0</v>
      </c>
      <c r="X6" s="89">
        <f>CO6</f>
        <v>0</v>
      </c>
      <c r="Y6" s="156">
        <v>8</v>
      </c>
      <c r="Z6" s="157"/>
      <c r="AA6" s="158"/>
      <c r="AB6" s="94"/>
      <c r="AC6" s="93" t="s">
        <v>22</v>
      </c>
      <c r="AD6" s="92"/>
      <c r="AE6" s="91">
        <f>CP6</f>
        <v>0</v>
      </c>
      <c r="AF6" s="90">
        <f>CQ6</f>
        <v>3</v>
      </c>
      <c r="AG6" s="89">
        <f>CR6</f>
        <v>0</v>
      </c>
      <c r="AH6" s="156">
        <v>9</v>
      </c>
      <c r="AI6" s="157"/>
      <c r="AJ6" s="158"/>
      <c r="AK6" s="94"/>
      <c r="AL6" s="93"/>
      <c r="AM6" s="92"/>
      <c r="AN6" s="91">
        <f>CS6</f>
        <v>0</v>
      </c>
      <c r="AO6" s="90">
        <f>CT6</f>
        <v>0</v>
      </c>
      <c r="AP6" s="89">
        <f>CU6</f>
        <v>0</v>
      </c>
      <c r="AQ6" s="156">
        <v>7</v>
      </c>
      <c r="AR6" s="157"/>
      <c r="AS6" s="158"/>
      <c r="AT6" s="94"/>
      <c r="AU6" s="93"/>
      <c r="AV6" s="92" t="s">
        <v>22</v>
      </c>
      <c r="AW6" s="91">
        <f>CV6</f>
        <v>0</v>
      </c>
      <c r="AX6" s="90">
        <f>CW6</f>
        <v>0</v>
      </c>
      <c r="AY6" s="89">
        <f>CX6</f>
        <v>4</v>
      </c>
      <c r="AZ6" s="162">
        <f>G6+P6+Y6+AH6+AQ6</f>
        <v>37</v>
      </c>
      <c r="BA6" s="163"/>
      <c r="BB6" s="164"/>
      <c r="BC6" s="121">
        <f>AZ6+AZ9</f>
        <v>76</v>
      </c>
      <c r="BD6" s="122"/>
      <c r="BE6" s="123"/>
      <c r="BF6" s="71"/>
      <c r="BG6" s="10">
        <f>CY6</f>
        <v>0</v>
      </c>
      <c r="BH6" s="15">
        <f>CZ6</f>
        <v>3</v>
      </c>
      <c r="BI6" s="14">
        <f>DA6</f>
        <v>9</v>
      </c>
      <c r="BJ6" s="91">
        <f>CJ6</f>
        <v>0</v>
      </c>
      <c r="BK6" s="90">
        <f>CK6</f>
        <v>0</v>
      </c>
      <c r="BL6" s="89">
        <f>CL6</f>
        <v>5</v>
      </c>
      <c r="BM6" s="91">
        <f>CM6</f>
        <v>0</v>
      </c>
      <c r="BN6" s="90">
        <f>CN6</f>
        <v>0</v>
      </c>
      <c r="BO6" s="89">
        <f>CO6</f>
        <v>0</v>
      </c>
      <c r="BP6" s="91">
        <f>CP6</f>
        <v>0</v>
      </c>
      <c r="BQ6" s="90">
        <f>CQ6</f>
        <v>3</v>
      </c>
      <c r="BR6" s="89">
        <f>CR6</f>
        <v>0</v>
      </c>
      <c r="BS6" s="91">
        <f>CS6</f>
        <v>0</v>
      </c>
      <c r="BT6" s="90">
        <f>CT6</f>
        <v>0</v>
      </c>
      <c r="BU6" s="89">
        <f>CU6</f>
        <v>0</v>
      </c>
      <c r="BV6" s="351">
        <f>CV6</f>
        <v>0</v>
      </c>
      <c r="BW6" s="348">
        <f>CW6</f>
        <v>0</v>
      </c>
      <c r="BX6" s="350">
        <f>CX6</f>
        <v>4</v>
      </c>
      <c r="BY6" s="71"/>
      <c r="BZ6" s="16">
        <f>DF6</f>
        <v>18</v>
      </c>
      <c r="CA6" s="15">
        <f>DG6</f>
        <v>15</v>
      </c>
      <c r="CB6" s="14">
        <f>DH6</f>
        <v>21</v>
      </c>
      <c r="CC6" s="16">
        <f>CG6</f>
        <v>0</v>
      </c>
      <c r="CD6" s="15">
        <f>CH6</f>
        <v>1</v>
      </c>
      <c r="CE6" s="14">
        <f>CI6</f>
        <v>2</v>
      </c>
      <c r="CF6" s="70"/>
      <c r="CG6" s="69">
        <f>COUNTIF(J6,$CK$1)+COUNTIF(S6,$CK$1)+COUNTIF(AB6,$CK$1)+COUNTIF(AK6,$CK$1)+COUNTIF(AT6,$CK$1)</f>
        <v>0</v>
      </c>
      <c r="CH6" s="68">
        <f>COUNTIF(K6,$CK$1)+COUNTIF(T6,$CK$1)+COUNTIF(AC6,$CK$1)+COUNTIF(AL6,$CK$1)+COUNTIF(AU6,$CK$1)</f>
        <v>1</v>
      </c>
      <c r="CI6" s="67">
        <f>COUNTIF(L6,$CK$1)+COUNTIF(U6,$CK$1)+COUNTIF(AD6,$CK$1)+COUNTIF(AM6,$CK$1)+COUNTIF(AV6,$CK$1)</f>
        <v>2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5</v>
      </c>
      <c r="CM6" s="47">
        <f>IF($P$6 = $CM$1,0,IF(+COUNTIF(S6,$CK$1) = 1,11-$P$6,0))</f>
        <v>0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7">
        <f>IF($Y$6 = $CM$1,0,IF(+COUNTIF(AB6,$CK$1) = 1,11-$Y$6,0))</f>
        <v>0</v>
      </c>
      <c r="CQ6" s="63">
        <f>IF($Y$6 = $CM$1,0,IF(+COUNTIF(AC6,$CK$1) = 1,11-$Y$6,0))</f>
        <v>3</v>
      </c>
      <c r="CR6" s="62">
        <f>IF($Y$6 = $CM$1,0,IF(+COUNTIF(AD6,$CK$1) = 1,11-$Y$6,0))</f>
        <v>0</v>
      </c>
      <c r="CS6" s="47">
        <f>IF($AH$6 = $CM$1,0,IF(+COUNTIF(AK6,$CK$1) = 1,11-$AH$6,0))</f>
        <v>0</v>
      </c>
      <c r="CT6" s="63">
        <f>IF($AH$6 = $CM$1,0,IF(+COUNTIF(AL6,$CK$1) = 1,11-$AH$6,0))</f>
        <v>0</v>
      </c>
      <c r="CU6" s="62">
        <f>IF($AH$6 = $CM$1,0,IF(+COUNTIF(AM6,$CK$1) = 1,11-$AH$6,0))</f>
        <v>0</v>
      </c>
      <c r="CV6" s="47">
        <f>IF($AQ$6 = $CM$1,0,IF(+COUNTIF(AT6,$CK$1) = 1,11-$AQ$6,0))</f>
        <v>0</v>
      </c>
      <c r="CW6" s="63">
        <f>IF($AQ$6 = $CM$1,0,IF(+COUNTIF(AU6,$CK$1) = 1,11-$AQ$6,0))</f>
        <v>0</v>
      </c>
      <c r="CX6" s="62">
        <f>IF($AQ$6 = $CM$1,0,IF(+COUNTIF(AV6,$CK$1) = 1,11-$AQ$6,0))</f>
        <v>4</v>
      </c>
      <c r="CY6" s="50">
        <f>CJ6+CM6+CP6+CS6+CV6</f>
        <v>0</v>
      </c>
      <c r="CZ6" s="65">
        <f>CK6+CN6+CQ6+CT6+CW6</f>
        <v>3</v>
      </c>
      <c r="DA6" s="64">
        <f>CL6+CO6+CR6+CU6+CX6</f>
        <v>9</v>
      </c>
      <c r="DB6" s="47">
        <f>SUM($CY$6:$CY$8)</f>
        <v>6</v>
      </c>
      <c r="DC6" s="63">
        <f>SUM($CZ$6:$CZ$8)</f>
        <v>3</v>
      </c>
      <c r="DD6" s="62">
        <f>SUM($DA$6:$DA$8)</f>
        <v>9</v>
      </c>
      <c r="DE6" s="62">
        <f>SUM(CY6:DA6)</f>
        <v>12</v>
      </c>
      <c r="DF6" s="44">
        <f>DB6+DE6</f>
        <v>18</v>
      </c>
      <c r="DG6" s="61">
        <f>DC6+DE6</f>
        <v>15</v>
      </c>
      <c r="DH6" s="60">
        <f>DD6+DE6</f>
        <v>21</v>
      </c>
      <c r="DI6" s="59">
        <f>SUM(CJ6:CL8)</f>
        <v>5</v>
      </c>
      <c r="DJ6" s="58">
        <f>SUM(CM6:CO8)</f>
        <v>4</v>
      </c>
      <c r="DK6" s="58">
        <f>SUM(CP6:CR8)</f>
        <v>3</v>
      </c>
      <c r="DL6" s="57">
        <f>SUM(CS6:CU8)</f>
        <v>2</v>
      </c>
      <c r="DM6" s="56">
        <f>SUM(CV6:CX8)</f>
        <v>4</v>
      </c>
      <c r="DN6" s="55">
        <f>SUM(DI6:DM6)</f>
        <v>18</v>
      </c>
      <c r="DO6" s="71"/>
      <c r="DP6" s="139">
        <v>150</v>
      </c>
      <c r="DQ6" s="140"/>
      <c r="DR6" s="141"/>
      <c r="DS6" s="139">
        <f>DP6/5</f>
        <v>30</v>
      </c>
      <c r="DT6" s="140"/>
      <c r="DU6" s="141"/>
    </row>
    <row r="7" spans="1:125" ht="10" customHeight="1" x14ac:dyDescent="0.2">
      <c r="A7" s="153"/>
      <c r="B7" s="154"/>
      <c r="C7" s="155"/>
      <c r="D7" s="154"/>
      <c r="E7" s="154"/>
      <c r="F7" s="155"/>
      <c r="G7" s="153"/>
      <c r="H7" s="154"/>
      <c r="I7" s="154"/>
      <c r="J7" s="88"/>
      <c r="K7" s="12"/>
      <c r="L7" s="87"/>
      <c r="M7" s="86">
        <f>CJ7</f>
        <v>0</v>
      </c>
      <c r="N7" s="9">
        <f>CK7</f>
        <v>0</v>
      </c>
      <c r="O7" s="85">
        <f>CL7</f>
        <v>0</v>
      </c>
      <c r="P7" s="153"/>
      <c r="Q7" s="154"/>
      <c r="R7" s="155"/>
      <c r="S7" s="88"/>
      <c r="T7" s="12"/>
      <c r="U7" s="87"/>
      <c r="V7" s="86">
        <f>CM7</f>
        <v>0</v>
      </c>
      <c r="W7" s="9">
        <f>CN7</f>
        <v>0</v>
      </c>
      <c r="X7" s="85">
        <f>CO7</f>
        <v>0</v>
      </c>
      <c r="Y7" s="153"/>
      <c r="Z7" s="154"/>
      <c r="AA7" s="155"/>
      <c r="AB7" s="88"/>
      <c r="AC7" s="12"/>
      <c r="AD7" s="87"/>
      <c r="AE7" s="86">
        <f>CP7</f>
        <v>0</v>
      </c>
      <c r="AF7" s="9">
        <f>CQ7</f>
        <v>0</v>
      </c>
      <c r="AG7" s="85">
        <f>CR7</f>
        <v>0</v>
      </c>
      <c r="AH7" s="153"/>
      <c r="AI7" s="154"/>
      <c r="AJ7" s="155"/>
      <c r="AK7" s="88" t="s">
        <v>22</v>
      </c>
      <c r="AL7" s="12"/>
      <c r="AM7" s="87"/>
      <c r="AN7" s="86">
        <f>CS7</f>
        <v>2</v>
      </c>
      <c r="AO7" s="9">
        <f>CT7</f>
        <v>0</v>
      </c>
      <c r="AP7" s="85">
        <f>CU7</f>
        <v>0</v>
      </c>
      <c r="AQ7" s="153"/>
      <c r="AR7" s="154"/>
      <c r="AS7" s="155"/>
      <c r="AT7" s="88"/>
      <c r="AU7" s="12"/>
      <c r="AV7" s="87"/>
      <c r="AW7" s="86">
        <f>CV7</f>
        <v>0</v>
      </c>
      <c r="AX7" s="9">
        <f>CW7</f>
        <v>0</v>
      </c>
      <c r="AY7" s="85">
        <f>CX7</f>
        <v>0</v>
      </c>
      <c r="AZ7" s="165"/>
      <c r="BA7" s="166"/>
      <c r="BB7" s="167"/>
      <c r="BC7" s="124"/>
      <c r="BD7" s="125"/>
      <c r="BE7" s="126"/>
      <c r="BF7" s="28"/>
      <c r="BG7" s="10">
        <f>CY7</f>
        <v>2</v>
      </c>
      <c r="BH7" s="9">
        <f>CZ7</f>
        <v>0</v>
      </c>
      <c r="BI7" s="8">
        <f>DA7</f>
        <v>0</v>
      </c>
      <c r="BJ7" s="86">
        <f>CJ7</f>
        <v>0</v>
      </c>
      <c r="BK7" s="9">
        <f>CK7</f>
        <v>0</v>
      </c>
      <c r="BL7" s="85">
        <f>CL7</f>
        <v>0</v>
      </c>
      <c r="BM7" s="86">
        <f>CM7</f>
        <v>0</v>
      </c>
      <c r="BN7" s="9">
        <f>CN7</f>
        <v>0</v>
      </c>
      <c r="BO7" s="85">
        <f>CO7</f>
        <v>0</v>
      </c>
      <c r="BP7" s="86">
        <f>CP7</f>
        <v>0</v>
      </c>
      <c r="BQ7" s="9">
        <f>CQ7</f>
        <v>0</v>
      </c>
      <c r="BR7" s="85">
        <f>CR7</f>
        <v>0</v>
      </c>
      <c r="BS7" s="86">
        <f>CS7</f>
        <v>2</v>
      </c>
      <c r="BT7" s="9">
        <f>CT7</f>
        <v>0</v>
      </c>
      <c r="BU7" s="85">
        <f>CU7</f>
        <v>0</v>
      </c>
      <c r="BV7" s="86">
        <f>CV7</f>
        <v>0</v>
      </c>
      <c r="BW7" s="9">
        <f>CW7</f>
        <v>0</v>
      </c>
      <c r="BX7" s="85">
        <f>CX7</f>
        <v>0</v>
      </c>
      <c r="BY7" s="28"/>
      <c r="BZ7" s="10">
        <f>DF7</f>
        <v>8</v>
      </c>
      <c r="CA7" s="9">
        <f>DG7</f>
        <v>5</v>
      </c>
      <c r="CB7" s="8">
        <f>DH7</f>
        <v>11</v>
      </c>
      <c r="CC7" s="10">
        <f>CG7</f>
        <v>1</v>
      </c>
      <c r="CD7" s="9">
        <f>CH7</f>
        <v>0</v>
      </c>
      <c r="CE7" s="8">
        <f>CI7</f>
        <v>0</v>
      </c>
      <c r="CF7" s="54"/>
      <c r="CG7" s="53">
        <f>COUNTIF(J7,$CK$1)+COUNTIF(S7,$CK$1)+COUNTIF(AB7,$CK$1)+COUNTIF(AK7,$CK$1)+COUNTIF(AT7,$CK$1)</f>
        <v>1</v>
      </c>
      <c r="CH7" s="52">
        <f>COUNTIF(K7,$CK$1)+COUNTIF(T7,$CK$1)+COUNTIF(AC7,$CK$1)+COUNTIF(AL7,$CK$1)+COUNTIF(AU7,$CK$1)</f>
        <v>0</v>
      </c>
      <c r="CI7" s="51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5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5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5">
        <f>IF($Y$6 = $CM$1,0,IF(+COUNTIF(AD7,$CK$1) = 1,11-$Y$6,0))</f>
        <v>0</v>
      </c>
      <c r="CS7" s="47">
        <f>IF($AH$6 = $CM$1,0,IF(+COUNTIF(AK7,$CK$1) = 1,11-$AH$6,0))</f>
        <v>2</v>
      </c>
      <c r="CT7" s="46">
        <f>IF($AH$6 = $CM$1,$CN$1,IF(+COUNTIF(AL7,$CK$1) = 1,11-$AH$6,0))</f>
        <v>0</v>
      </c>
      <c r="CU7" s="45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5">
        <f>IF($AQ$6 = $CM$1,0,IF(+COUNTIF(AV7,$CK$1) = 1,11-$AQ$6,0))</f>
        <v>0</v>
      </c>
      <c r="CY7" s="50">
        <f>CJ7+CM7+CP7+CS7+CV7</f>
        <v>2</v>
      </c>
      <c r="CZ7" s="49">
        <f>CK7+CN7+CQ7+CT7+CW7+(IF($CO$1=1,DN7,0))</f>
        <v>0</v>
      </c>
      <c r="DA7" s="48">
        <f>CL7+CO7+CR7+CU7+CX7</f>
        <v>0</v>
      </c>
      <c r="DB7" s="47">
        <f>SUM($CY$6:$CY$8)</f>
        <v>6</v>
      </c>
      <c r="DC7" s="46">
        <f>SUM($CZ$6:$CZ$8)</f>
        <v>3</v>
      </c>
      <c r="DD7" s="45">
        <f>SUM($DA$6:$DA$8)</f>
        <v>9</v>
      </c>
      <c r="DE7" s="45">
        <f>SUM(CY7:DA7)</f>
        <v>2</v>
      </c>
      <c r="DF7" s="44">
        <f>DB7+DE7</f>
        <v>8</v>
      </c>
      <c r="DG7" s="43">
        <f>DC7+DE7</f>
        <v>5</v>
      </c>
      <c r="DH7" s="42">
        <f>DD7+DE7</f>
        <v>11</v>
      </c>
      <c r="DI7" s="145">
        <f>IF(DI6&gt;0,IF(G6&gt;=$CL$1,IF(G6&lt;=$CM$1,10-DI6,0),0),0)</f>
        <v>0</v>
      </c>
      <c r="DJ7" s="147">
        <f>IF(DJ6&gt;0,IF(P6&gt;=$CL$1,IF(P6&lt;=$CM$1,10-DJ6,0),0),0)</f>
        <v>0</v>
      </c>
      <c r="DK7" s="147">
        <f>IF(DK6&gt;0,IF(Y6&gt;=$CL$1,IF(Y6&lt;=$CM$1,10-DK6,0),0),0)</f>
        <v>0</v>
      </c>
      <c r="DL7" s="147">
        <f>IF(DL6&gt;0,IF(AH6&gt;=$CL$1,IF(AH6&lt;=$CM$1,10-DL6,0),0),0)</f>
        <v>0</v>
      </c>
      <c r="DM7" s="149">
        <f>IF(DM6&gt;0,IF(AQ6&gt;=$CL$1,IF(AQ6&lt;=$CM$1,10-DM6,0),0),0)</f>
        <v>0</v>
      </c>
      <c r="DN7" s="151">
        <f>SUM(DI7:DM8)</f>
        <v>0</v>
      </c>
      <c r="DO7" s="28"/>
      <c r="DP7" s="142"/>
      <c r="DQ7" s="143"/>
      <c r="DR7" s="144"/>
      <c r="DS7" s="142"/>
      <c r="DT7" s="143"/>
      <c r="DU7" s="144"/>
    </row>
    <row r="8" spans="1:125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0"/>
      <c r="J8" s="84"/>
      <c r="K8" s="83"/>
      <c r="L8" s="82"/>
      <c r="M8" s="81">
        <f>CJ8</f>
        <v>0</v>
      </c>
      <c r="N8" s="80">
        <f>CK8</f>
        <v>0</v>
      </c>
      <c r="O8" s="79">
        <f>CL8</f>
        <v>0</v>
      </c>
      <c r="P8" s="159"/>
      <c r="Q8" s="160"/>
      <c r="R8" s="161"/>
      <c r="S8" s="84" t="s">
        <v>22</v>
      </c>
      <c r="T8" s="83"/>
      <c r="U8" s="82"/>
      <c r="V8" s="81">
        <f>CM8</f>
        <v>4</v>
      </c>
      <c r="W8" s="80">
        <f>CN8</f>
        <v>0</v>
      </c>
      <c r="X8" s="79">
        <f>CO8</f>
        <v>0</v>
      </c>
      <c r="Y8" s="159"/>
      <c r="Z8" s="160"/>
      <c r="AA8" s="161"/>
      <c r="AB8" s="84"/>
      <c r="AC8" s="83"/>
      <c r="AD8" s="82"/>
      <c r="AE8" s="81">
        <f>CP8</f>
        <v>0</v>
      </c>
      <c r="AF8" s="80">
        <f>CQ8</f>
        <v>0</v>
      </c>
      <c r="AG8" s="79">
        <f>CR8</f>
        <v>0</v>
      </c>
      <c r="AH8" s="159"/>
      <c r="AI8" s="160"/>
      <c r="AJ8" s="161"/>
      <c r="AK8" s="84"/>
      <c r="AL8" s="83"/>
      <c r="AM8" s="82"/>
      <c r="AN8" s="81">
        <f>CS8</f>
        <v>0</v>
      </c>
      <c r="AO8" s="80">
        <f>CT8</f>
        <v>0</v>
      </c>
      <c r="AP8" s="79">
        <f>CU8</f>
        <v>0</v>
      </c>
      <c r="AQ8" s="159"/>
      <c r="AR8" s="160"/>
      <c r="AS8" s="161"/>
      <c r="AT8" s="84"/>
      <c r="AU8" s="83"/>
      <c r="AV8" s="82"/>
      <c r="AW8" s="81">
        <f>CV8</f>
        <v>0</v>
      </c>
      <c r="AX8" s="80">
        <f>CW8</f>
        <v>0</v>
      </c>
      <c r="AY8" s="79">
        <f>CX8</f>
        <v>0</v>
      </c>
      <c r="AZ8" s="168"/>
      <c r="BA8" s="169"/>
      <c r="BB8" s="170"/>
      <c r="BC8" s="124"/>
      <c r="BD8" s="125"/>
      <c r="BE8" s="126"/>
      <c r="BF8" s="28"/>
      <c r="BG8" s="4">
        <f>CY8</f>
        <v>4</v>
      </c>
      <c r="BH8" s="3">
        <f>CZ8</f>
        <v>0</v>
      </c>
      <c r="BI8" s="2">
        <f>DA8</f>
        <v>0</v>
      </c>
      <c r="BJ8" s="81">
        <f>CJ8</f>
        <v>0</v>
      </c>
      <c r="BK8" s="80">
        <f>CK8</f>
        <v>0</v>
      </c>
      <c r="BL8" s="79">
        <f>CL8</f>
        <v>0</v>
      </c>
      <c r="BM8" s="81">
        <f>CM8</f>
        <v>4</v>
      </c>
      <c r="BN8" s="80">
        <f>CN8</f>
        <v>0</v>
      </c>
      <c r="BO8" s="79">
        <f>CO8</f>
        <v>0</v>
      </c>
      <c r="BP8" s="81">
        <f>CP8</f>
        <v>0</v>
      </c>
      <c r="BQ8" s="80">
        <f>CQ8</f>
        <v>0</v>
      </c>
      <c r="BR8" s="79">
        <f>CR8</f>
        <v>0</v>
      </c>
      <c r="BS8" s="81">
        <f>CS8</f>
        <v>0</v>
      </c>
      <c r="BT8" s="80">
        <f>CT8</f>
        <v>0</v>
      </c>
      <c r="BU8" s="79">
        <f>CU8</f>
        <v>0</v>
      </c>
      <c r="BV8" s="81">
        <f>CV8</f>
        <v>0</v>
      </c>
      <c r="BW8" s="80">
        <f>CW8</f>
        <v>0</v>
      </c>
      <c r="BX8" s="79">
        <f>CX8</f>
        <v>0</v>
      </c>
      <c r="BY8" s="28"/>
      <c r="BZ8" s="4">
        <f>DF8</f>
        <v>10</v>
      </c>
      <c r="CA8" s="3">
        <f>DG8</f>
        <v>7</v>
      </c>
      <c r="CB8" s="2">
        <f>DH8</f>
        <v>13</v>
      </c>
      <c r="CC8" s="4">
        <f>CG8</f>
        <v>1</v>
      </c>
      <c r="CD8" s="3">
        <f>CH8</f>
        <v>0</v>
      </c>
      <c r="CE8" s="2">
        <f>CI8</f>
        <v>0</v>
      </c>
      <c r="CF8" s="41"/>
      <c r="CG8" s="40">
        <f>COUNTIF(J8,$CK$1)+COUNTIF(S8,$CK$1)+COUNTIF(AB8,$CK$1)+COUNTIF(AK8,$CK$1)+COUNTIF(AT8,$CK$1)</f>
        <v>1</v>
      </c>
      <c r="CH8" s="39">
        <f>COUNTIF(K8,$CK$1)+COUNTIF(T8,$CK$1)+COUNTIF(AC8,$CK$1)+COUNTIF(AL8,$CK$1)+COUNTIF(AU8,$CK$1)</f>
        <v>0</v>
      </c>
      <c r="CI8" s="38">
        <f>COUNTIF(L8,$CK$1)+COUNTIF(U8,$CK$1)+COUNTIF(AD8,$CK$1)+COUNTIF(AM8,$CK$1)+COUNTIF(AV8,$CK$1)</f>
        <v>0</v>
      </c>
      <c r="CJ8" s="34">
        <f>IF($G$6 = $CM$1,0,IF(+COUNTIF(J8,$CK$1) = 1,11-$G$6,0))</f>
        <v>0</v>
      </c>
      <c r="CK8" s="33">
        <f>IF($G$6 = $CM$1,0,IF(+COUNTIF(K8,$CK$1) = 1,11-$G$6,0))</f>
        <v>0</v>
      </c>
      <c r="CL8" s="32">
        <f>IF($G$6 = $CM$1,0,IF(+COUNTIF(L8,$CK$1) = 1,11-$G$6,0))</f>
        <v>0</v>
      </c>
      <c r="CM8" s="34">
        <f>IF($P$6 = $CM$1,0,IF(+COUNTIF(S8,$CK$1) = 1,11-$P$6,0))</f>
        <v>4</v>
      </c>
      <c r="CN8" s="33">
        <f>IF($P$6 = $CM$1,0,IF(+COUNTIF(T8,$CK$1) = 1,11-$P$6,0))</f>
        <v>0</v>
      </c>
      <c r="CO8" s="32">
        <f>IF($P$6 = $CM$1,0,IF(+COUNTIF(U8,$CK$1) = 1,11-$P$6,0))</f>
        <v>0</v>
      </c>
      <c r="CP8" s="34">
        <f>IF($Y$6 = $CM$1,0,IF(+COUNTIF(AB8,$CK$1) = 1,11-$Y$6,0))</f>
        <v>0</v>
      </c>
      <c r="CQ8" s="33">
        <f>IF($Y$6 = $CM$1,0,IF(+COUNTIF(AC8,$CK$1) = 1,11-$Y$6,0))</f>
        <v>0</v>
      </c>
      <c r="CR8" s="32">
        <f>IF($Y$6 = $CM$1,0,IF(+COUNTIF(AD8,$CK$1) = 1,11-$Y$6,0))</f>
        <v>0</v>
      </c>
      <c r="CS8" s="34">
        <f>IF($AH$6 = $CM$1,0,IF(+COUNTIF(AK8,$CK$1) = 1,11-$AH$6,0))</f>
        <v>0</v>
      </c>
      <c r="CT8" s="33">
        <f>IF($AH$6 = $CM$1,0,IF(+COUNTIF(AL8,$CK$1) = 1,11-$AH$6,0))</f>
        <v>0</v>
      </c>
      <c r="CU8" s="32">
        <f>IF($AH$6 = $CM$1,0,IF(+COUNTIF(AM8,$CK$1) = 1,11-$AH$6,0))</f>
        <v>0</v>
      </c>
      <c r="CV8" s="34">
        <f>IF($AQ$6 = $CM$1,0,IF(+COUNTIF(AT8,$CK$1) = 1,11-$AQ$6,0))</f>
        <v>0</v>
      </c>
      <c r="CW8" s="33">
        <f>IF($AQ$6 = $CM$1,0,IF(+COUNTIF(AU8,$CK$1) = 1,11-$AQ$6,0))</f>
        <v>0</v>
      </c>
      <c r="CX8" s="32">
        <f>IF($AQ$6 = $CM$1,0,IF(+COUNTIF(AV8,$CK$1) = 1,11-$AQ$6,0))</f>
        <v>0</v>
      </c>
      <c r="CY8" s="37">
        <f>CJ8+CM8+CP8+CS8+CV8</f>
        <v>4</v>
      </c>
      <c r="CZ8" s="36">
        <f>CK8+CN8+CQ8+CT8+CW8</f>
        <v>0</v>
      </c>
      <c r="DA8" s="35">
        <f>CL8+CO8+CR8+CU8+CX8</f>
        <v>0</v>
      </c>
      <c r="DB8" s="34">
        <f>SUM($CY$6:$CY$8)</f>
        <v>6</v>
      </c>
      <c r="DC8" s="33">
        <f>SUM($CZ$6:$CZ$8)</f>
        <v>3</v>
      </c>
      <c r="DD8" s="32">
        <f>SUM($DA$6:$DA$8)</f>
        <v>9</v>
      </c>
      <c r="DE8" s="32">
        <f>SUM(CY8:DA8)</f>
        <v>4</v>
      </c>
      <c r="DF8" s="31">
        <f>DB8+DE8</f>
        <v>10</v>
      </c>
      <c r="DG8" s="30">
        <f>DC8+DE8</f>
        <v>7</v>
      </c>
      <c r="DH8" s="29">
        <f>DD8+DE8</f>
        <v>13</v>
      </c>
      <c r="DI8" s="146"/>
      <c r="DJ8" s="148"/>
      <c r="DK8" s="148"/>
      <c r="DL8" s="148"/>
      <c r="DM8" s="150"/>
      <c r="DN8" s="152"/>
      <c r="DO8" s="28"/>
      <c r="DP8" s="171"/>
      <c r="DQ8" s="172"/>
      <c r="DR8" s="173"/>
      <c r="DS8" s="142"/>
      <c r="DT8" s="143"/>
      <c r="DU8" s="144"/>
    </row>
    <row r="9" spans="1:125" ht="10" customHeight="1" thickTop="1" x14ac:dyDescent="0.2">
      <c r="A9" s="153">
        <v>1</v>
      </c>
      <c r="B9" s="154"/>
      <c r="C9" s="155"/>
      <c r="D9" s="156">
        <v>2</v>
      </c>
      <c r="E9" s="157"/>
      <c r="F9" s="158"/>
      <c r="G9" s="156">
        <v>9</v>
      </c>
      <c r="H9" s="157"/>
      <c r="I9" s="158"/>
      <c r="J9" s="94" t="s">
        <v>22</v>
      </c>
      <c r="K9" s="93"/>
      <c r="L9" s="92"/>
      <c r="M9" s="91">
        <f>CJ9</f>
        <v>2</v>
      </c>
      <c r="N9" s="90">
        <f>CK9</f>
        <v>0</v>
      </c>
      <c r="O9" s="89">
        <f>CL9</f>
        <v>0</v>
      </c>
      <c r="P9" s="156">
        <v>9</v>
      </c>
      <c r="Q9" s="157"/>
      <c r="R9" s="158"/>
      <c r="S9" s="94"/>
      <c r="T9" s="93"/>
      <c r="U9" s="92"/>
      <c r="V9" s="91">
        <f>CM9</f>
        <v>0</v>
      </c>
      <c r="W9" s="90">
        <f>CN9</f>
        <v>0</v>
      </c>
      <c r="X9" s="89">
        <f>CO9</f>
        <v>0</v>
      </c>
      <c r="Y9" s="156">
        <v>6</v>
      </c>
      <c r="Z9" s="157"/>
      <c r="AA9" s="158"/>
      <c r="AB9" s="94"/>
      <c r="AC9" s="93"/>
      <c r="AD9" s="92" t="s">
        <v>22</v>
      </c>
      <c r="AE9" s="91">
        <f>CP9</f>
        <v>0</v>
      </c>
      <c r="AF9" s="90">
        <f>CQ9</f>
        <v>0</v>
      </c>
      <c r="AG9" s="89">
        <f>CR9</f>
        <v>5</v>
      </c>
      <c r="AH9" s="156">
        <v>9</v>
      </c>
      <c r="AI9" s="157"/>
      <c r="AJ9" s="158"/>
      <c r="AK9" s="94"/>
      <c r="AL9" s="93" t="s">
        <v>22</v>
      </c>
      <c r="AM9" s="92"/>
      <c r="AN9" s="91">
        <f>CS9</f>
        <v>0</v>
      </c>
      <c r="AO9" s="90">
        <f>CT9</f>
        <v>2</v>
      </c>
      <c r="AP9" s="89">
        <f>CU9</f>
        <v>0</v>
      </c>
      <c r="AQ9" s="156">
        <v>6</v>
      </c>
      <c r="AR9" s="157"/>
      <c r="AS9" s="158"/>
      <c r="AT9" s="94"/>
      <c r="AU9" s="93" t="s">
        <v>22</v>
      </c>
      <c r="AV9" s="92"/>
      <c r="AW9" s="91">
        <f>CV9</f>
        <v>0</v>
      </c>
      <c r="AX9" s="90">
        <f>CW9</f>
        <v>5</v>
      </c>
      <c r="AY9" s="89">
        <f>CX9</f>
        <v>0</v>
      </c>
      <c r="AZ9" s="162">
        <f>G9+P9+Y9+AH9+AQ9</f>
        <v>39</v>
      </c>
      <c r="BA9" s="163"/>
      <c r="BB9" s="164"/>
      <c r="BC9" s="124"/>
      <c r="BD9" s="125"/>
      <c r="BE9" s="126"/>
      <c r="BF9" s="28"/>
      <c r="BG9" s="10">
        <f>CY9</f>
        <v>2</v>
      </c>
      <c r="BH9" s="15">
        <f>CZ9</f>
        <v>7</v>
      </c>
      <c r="BI9" s="14">
        <f>DA9</f>
        <v>5</v>
      </c>
      <c r="BJ9" s="91">
        <f>CJ9</f>
        <v>2</v>
      </c>
      <c r="BK9" s="90">
        <f>CK9</f>
        <v>0</v>
      </c>
      <c r="BL9" s="89">
        <f>CL9</f>
        <v>0</v>
      </c>
      <c r="BM9" s="91">
        <f>CM9</f>
        <v>0</v>
      </c>
      <c r="BN9" s="90">
        <f>CN9</f>
        <v>0</v>
      </c>
      <c r="BO9" s="89">
        <f>CO9</f>
        <v>0</v>
      </c>
      <c r="BP9" s="91">
        <f>CP9</f>
        <v>0</v>
      </c>
      <c r="BQ9" s="90">
        <f>CQ9</f>
        <v>0</v>
      </c>
      <c r="BR9" s="89">
        <f>CR9</f>
        <v>5</v>
      </c>
      <c r="BS9" s="91">
        <f>CS9</f>
        <v>0</v>
      </c>
      <c r="BT9" s="90">
        <f>CT9</f>
        <v>2</v>
      </c>
      <c r="BU9" s="89">
        <f>CU9</f>
        <v>0</v>
      </c>
      <c r="BV9" s="91">
        <f>CV9</f>
        <v>0</v>
      </c>
      <c r="BW9" s="90">
        <f>CW9</f>
        <v>5</v>
      </c>
      <c r="BX9" s="89">
        <f>CX9</f>
        <v>0</v>
      </c>
      <c r="BY9" s="28"/>
      <c r="BZ9" s="16">
        <f>DF9</f>
        <v>16</v>
      </c>
      <c r="CA9" s="15">
        <f>DG9</f>
        <v>21</v>
      </c>
      <c r="CB9" s="14">
        <f>DH9</f>
        <v>21</v>
      </c>
      <c r="CC9" s="16">
        <f>CG9</f>
        <v>1</v>
      </c>
      <c r="CD9" s="15">
        <f>CH9</f>
        <v>2</v>
      </c>
      <c r="CE9" s="14">
        <f>CI9</f>
        <v>1</v>
      </c>
      <c r="CF9" s="70"/>
      <c r="CG9" s="69">
        <f>COUNTIF(J9,$CK$1)+COUNTIF(S9,$CK$1)+COUNTIF(AB9,$CK$1)+COUNTIF(AK9,$CK$1)+COUNTIF(AT9,$CK$1)</f>
        <v>1</v>
      </c>
      <c r="CH9" s="68">
        <f>COUNTIF(K9,$CK$1)+COUNTIF(T9,$CK$1)+COUNTIF(AC9,$CK$1)+COUNTIF(AL9,$CK$1)+COUNTIF(AU9,$CK$1)</f>
        <v>2</v>
      </c>
      <c r="CI9" s="67">
        <f>COUNTIF(L9,$CK$1)+COUNTIF(U9,$CK$1)+COUNTIF(AD9,$CK$1)+COUNTIF(AM9,$CK$1)+COUNTIF(AV9,$CK$1)</f>
        <v>1</v>
      </c>
      <c r="CJ9" s="66">
        <f>IF($G$9 = $CM$1,0,IF(+COUNTIF(J9,$CK$1) = 1,11-$G$9,0))</f>
        <v>2</v>
      </c>
      <c r="CK9" s="63">
        <f>IF($G$9 = $CM$1,0,IF(+COUNTIF(K9,$CK$1) = 1,11-$G$9,0))</f>
        <v>0</v>
      </c>
      <c r="CL9" s="62">
        <f>IF($G$9 = $CM$1,0,IF(+COUNTIF(L9,$CK$1) = 1,11-$G$9,0))</f>
        <v>0</v>
      </c>
      <c r="CM9" s="47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7">
        <f>IF($Y$9 = $CM$1,0,IF(+COUNTIF(AB9,$CK$1) = 1,11-$Y$9,0))</f>
        <v>0</v>
      </c>
      <c r="CQ9" s="63">
        <f>IF($Y$9 = $CM$1,0,IF(+COUNTIF(AC9,$CK$1) = 1,11-$Y$9,0))</f>
        <v>0</v>
      </c>
      <c r="CR9" s="62">
        <f>IF($Y$9 = $CM$1,0,IF(+COUNTIF(AD9,$CK$1) = 1,11-$Y$9,0))</f>
        <v>5</v>
      </c>
      <c r="CS9" s="47">
        <f>IF($AH$9 = $CM$1,0,IF(+COUNTIF(AK9,$CK$1) = 1,11-$AH$9,0))</f>
        <v>0</v>
      </c>
      <c r="CT9" s="63">
        <f>IF($AH$9 = $CM$1,0,IF(+COUNTIF(AL9,$CK$1) = 1,11-$AH$9,0))</f>
        <v>2</v>
      </c>
      <c r="CU9" s="62">
        <f>IF($AH$9 = $CM$1,0,IF(+COUNTIF(AM9,$CK$1) = 1,11-$AH$9,0))</f>
        <v>0</v>
      </c>
      <c r="CV9" s="47">
        <f>IF($AQ$9 = $CM$1,0,IF(+COUNTIF(AT9,$CK$1) = 1,11-$AQ$9,0))</f>
        <v>0</v>
      </c>
      <c r="CW9" s="63">
        <f>IF($AQ$9 = $CM$1,0,IF(+COUNTIF(AU9,$CK$1) = 1,11-$AQ$9,0))</f>
        <v>5</v>
      </c>
      <c r="CX9" s="62">
        <f>IF($AQ$9 = $CM$1,0,IF(+COUNTIF(AV9,$CK$1) = 1,11-$AQ$9,0))</f>
        <v>0</v>
      </c>
      <c r="CY9" s="50">
        <f>CJ9+CM9+CP9+CS9+CV9</f>
        <v>2</v>
      </c>
      <c r="CZ9" s="65">
        <f>CK9+CN9+CQ9+CT9+CW9</f>
        <v>7</v>
      </c>
      <c r="DA9" s="64">
        <f>CL9+CO9+CR9+CU9+CX9</f>
        <v>5</v>
      </c>
      <c r="DB9" s="47">
        <f>SUM($CY$9:$CY$11)</f>
        <v>2</v>
      </c>
      <c r="DC9" s="63">
        <f>SUM($CZ$9:$CZ$11)</f>
        <v>7</v>
      </c>
      <c r="DD9" s="62">
        <f>SUM($DA$9:$DA$11)</f>
        <v>7</v>
      </c>
      <c r="DE9" s="62">
        <f>SUM(CY9:DA9)</f>
        <v>14</v>
      </c>
      <c r="DF9" s="44">
        <f>DB9+DE9</f>
        <v>16</v>
      </c>
      <c r="DG9" s="61">
        <f>DC9+DE9</f>
        <v>21</v>
      </c>
      <c r="DH9" s="60">
        <f>DD9+DE9</f>
        <v>21</v>
      </c>
      <c r="DI9" s="59">
        <f>SUM(CJ9:CL11)</f>
        <v>2</v>
      </c>
      <c r="DJ9" s="58">
        <f>SUM(CM9:CO11)</f>
        <v>2</v>
      </c>
      <c r="DK9" s="58">
        <f>SUM(CP9:CR11)</f>
        <v>5</v>
      </c>
      <c r="DL9" s="57">
        <f>SUM(CS9:CU11)</f>
        <v>2</v>
      </c>
      <c r="DM9" s="56">
        <f>SUM(CV9:CX11)</f>
        <v>5</v>
      </c>
      <c r="DN9" s="55">
        <f>SUM(DI9:DM9)</f>
        <v>16</v>
      </c>
      <c r="DO9" s="28"/>
      <c r="DP9" s="139">
        <v>150</v>
      </c>
      <c r="DQ9" s="140"/>
      <c r="DR9" s="140"/>
      <c r="DS9" s="139">
        <f>DP9/5</f>
        <v>30</v>
      </c>
      <c r="DT9" s="140"/>
      <c r="DU9" s="141"/>
    </row>
    <row r="10" spans="1:125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88"/>
      <c r="K10" s="12"/>
      <c r="L10" s="87"/>
      <c r="M10" s="86">
        <f>CJ10</f>
        <v>0</v>
      </c>
      <c r="N10" s="9">
        <f>CK10</f>
        <v>0</v>
      </c>
      <c r="O10" s="85">
        <f>CL10</f>
        <v>0</v>
      </c>
      <c r="P10" s="153"/>
      <c r="Q10" s="154"/>
      <c r="R10" s="155"/>
      <c r="S10" s="88"/>
      <c r="T10" s="12"/>
      <c r="U10" s="87"/>
      <c r="V10" s="86">
        <f>CM10</f>
        <v>0</v>
      </c>
      <c r="W10" s="9">
        <f>CN10</f>
        <v>0</v>
      </c>
      <c r="X10" s="85">
        <f>CO10</f>
        <v>0</v>
      </c>
      <c r="Y10" s="153"/>
      <c r="Z10" s="154"/>
      <c r="AA10" s="155"/>
      <c r="AB10" s="88"/>
      <c r="AC10" s="12"/>
      <c r="AD10" s="87"/>
      <c r="AE10" s="86">
        <f>CP10</f>
        <v>0</v>
      </c>
      <c r="AF10" s="9">
        <f>CQ10</f>
        <v>0</v>
      </c>
      <c r="AG10" s="85">
        <f>CR10</f>
        <v>0</v>
      </c>
      <c r="AH10" s="153"/>
      <c r="AI10" s="154"/>
      <c r="AJ10" s="155"/>
      <c r="AK10" s="88"/>
      <c r="AL10" s="12"/>
      <c r="AM10" s="87"/>
      <c r="AN10" s="86">
        <f>CS10</f>
        <v>0</v>
      </c>
      <c r="AO10" s="9">
        <f>CT10</f>
        <v>0</v>
      </c>
      <c r="AP10" s="85">
        <f>CU10</f>
        <v>0</v>
      </c>
      <c r="AQ10" s="153"/>
      <c r="AR10" s="154"/>
      <c r="AS10" s="155"/>
      <c r="AT10" s="88"/>
      <c r="AU10" s="12"/>
      <c r="AV10" s="87"/>
      <c r="AW10" s="86">
        <f>CV10</f>
        <v>0</v>
      </c>
      <c r="AX10" s="9">
        <f>CW10</f>
        <v>0</v>
      </c>
      <c r="AY10" s="85">
        <f>CX10</f>
        <v>0</v>
      </c>
      <c r="AZ10" s="165"/>
      <c r="BA10" s="166"/>
      <c r="BB10" s="167"/>
      <c r="BC10" s="124"/>
      <c r="BD10" s="125"/>
      <c r="BE10" s="126"/>
      <c r="BF10" s="28"/>
      <c r="BG10" s="10">
        <f>CY10</f>
        <v>0</v>
      </c>
      <c r="BH10" s="9">
        <f>CZ10</f>
        <v>0</v>
      </c>
      <c r="BI10" s="8">
        <f>DA10</f>
        <v>0</v>
      </c>
      <c r="BJ10" s="86">
        <f>CJ10</f>
        <v>0</v>
      </c>
      <c r="BK10" s="9">
        <f>CK10</f>
        <v>0</v>
      </c>
      <c r="BL10" s="85">
        <f>CL10</f>
        <v>0</v>
      </c>
      <c r="BM10" s="86">
        <f>CM10</f>
        <v>0</v>
      </c>
      <c r="BN10" s="9">
        <f>CN10</f>
        <v>0</v>
      </c>
      <c r="BO10" s="85">
        <f>CO10</f>
        <v>0</v>
      </c>
      <c r="BP10" s="86">
        <f>CP10</f>
        <v>0</v>
      </c>
      <c r="BQ10" s="9">
        <f>CQ10</f>
        <v>0</v>
      </c>
      <c r="BR10" s="85">
        <f>CR10</f>
        <v>0</v>
      </c>
      <c r="BS10" s="86">
        <f>CS10</f>
        <v>0</v>
      </c>
      <c r="BT10" s="9">
        <f>CT10</f>
        <v>0</v>
      </c>
      <c r="BU10" s="85">
        <f>CU10</f>
        <v>0</v>
      </c>
      <c r="BV10" s="86">
        <f>CV10</f>
        <v>0</v>
      </c>
      <c r="BW10" s="9">
        <f>CW10</f>
        <v>0</v>
      </c>
      <c r="BX10" s="85">
        <f>CX10</f>
        <v>0</v>
      </c>
      <c r="BY10" s="28"/>
      <c r="BZ10" s="10">
        <f>DF10</f>
        <v>2</v>
      </c>
      <c r="CA10" s="9">
        <f>DG10</f>
        <v>7</v>
      </c>
      <c r="CB10" s="8">
        <f>DH10</f>
        <v>7</v>
      </c>
      <c r="CC10" s="10">
        <f>CG10</f>
        <v>0</v>
      </c>
      <c r="CD10" s="9">
        <f>CH10</f>
        <v>0</v>
      </c>
      <c r="CE10" s="8">
        <f>CI10</f>
        <v>0</v>
      </c>
      <c r="CF10" s="54"/>
      <c r="CG10" s="53">
        <f>COUNTIF(J10,$CK$1)+COUNTIF(S10,$CK$1)+COUNTIF(AB10,$CK$1)+COUNTIF(AK10,$CK$1)+COUNTIF(AT10,$CK$1)</f>
        <v>0</v>
      </c>
      <c r="CH10" s="52">
        <f>COUNTIF(K10,$CK$1)+COUNTIF(T10,$CK$1)+COUNTIF(AC10,$CK$1)+COUNTIF(AL10,$CK$1)+COUNTIF(AU10,$CK$1)</f>
        <v>0</v>
      </c>
      <c r="CI10" s="51">
        <f>COUNTIF(L10,$CK$1)+COUNTIF(U10,$CK$1)+COUNTIF(AD10,$CK$1)+COUNTIF(AM10,$CK$1)+COUNTIF(AV10,$CK$1)</f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5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5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5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5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5">
        <f>IF($AQ$9 = $CM$1,0,IF(+COUNTIF(AV10,$CK$1) = 1,11-$AQ$9,0))</f>
        <v>0</v>
      </c>
      <c r="CY10" s="50">
        <f>CJ10+CM10+CP10+CS10+CV10</f>
        <v>0</v>
      </c>
      <c r="CZ10" s="49">
        <f>CK10+CN10+CQ10+CT10+CW10+(IF($CO$1=1,DN10,0))</f>
        <v>0</v>
      </c>
      <c r="DA10" s="48">
        <f>CL10+CO10+CR10+CU10+CX10</f>
        <v>0</v>
      </c>
      <c r="DB10" s="47">
        <f>SUM($CY$9:$CY$11)</f>
        <v>2</v>
      </c>
      <c r="DC10" s="46">
        <f>SUM($CZ$9:$CZ$11)</f>
        <v>7</v>
      </c>
      <c r="DD10" s="45">
        <f>SUM($DA$9:$DA$11)</f>
        <v>7</v>
      </c>
      <c r="DE10" s="45">
        <f>SUM(CY10:DA10)</f>
        <v>0</v>
      </c>
      <c r="DF10" s="44">
        <f>DB10+DE10</f>
        <v>2</v>
      </c>
      <c r="DG10" s="43">
        <f>DC10+DE10</f>
        <v>7</v>
      </c>
      <c r="DH10" s="42">
        <f>DD10+DE10</f>
        <v>7</v>
      </c>
      <c r="DI10" s="145">
        <f>IF(DI9&gt;0,IF(G9&gt;=$CL$1,IF(G9&lt;=$CM$1,10-DI9,0),0),0)</f>
        <v>0</v>
      </c>
      <c r="DJ10" s="147">
        <f>IF(DJ9&gt;0,IF(P9&gt;=$CL$1,IF(P9&lt;=$CM$1,10-DJ9,0),0),0)</f>
        <v>0</v>
      </c>
      <c r="DK10" s="147">
        <f>IF(DK9&gt;0,IF(Y9&gt;=$CL$1,IF(Y9&lt;=$CM$1,10-DK9,0),0),0)</f>
        <v>0</v>
      </c>
      <c r="DL10" s="147">
        <f>IF(DL9&gt;0,IF(AH9&gt;=$CL$1,IF(AH9&lt;=$CM$1,10-DL9,0),0),0)</f>
        <v>0</v>
      </c>
      <c r="DM10" s="149">
        <f>IF(DM9&gt;0,IF(AQ9&gt;=$CL$1,IF(AQ9&lt;=$CM$1,10-DM9,0),0),0)</f>
        <v>0</v>
      </c>
      <c r="DN10" s="151">
        <f>SUM(DI10:DM11)</f>
        <v>0</v>
      </c>
      <c r="DO10" s="28"/>
      <c r="DP10" s="142"/>
      <c r="DQ10" s="143"/>
      <c r="DR10" s="143"/>
      <c r="DS10" s="142"/>
      <c r="DT10" s="143"/>
      <c r="DU10" s="144"/>
    </row>
    <row r="11" spans="1:125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84"/>
      <c r="K11" s="83"/>
      <c r="L11" s="82"/>
      <c r="M11" s="81">
        <f>CJ11</f>
        <v>0</v>
      </c>
      <c r="N11" s="80">
        <f>CK11</f>
        <v>0</v>
      </c>
      <c r="O11" s="79">
        <f>CL11</f>
        <v>0</v>
      </c>
      <c r="P11" s="159"/>
      <c r="Q11" s="160"/>
      <c r="R11" s="161"/>
      <c r="S11" s="84"/>
      <c r="T11" s="83"/>
      <c r="U11" s="82" t="s">
        <v>22</v>
      </c>
      <c r="V11" s="81">
        <f>CM11</f>
        <v>0</v>
      </c>
      <c r="W11" s="80">
        <f>CN11</f>
        <v>0</v>
      </c>
      <c r="X11" s="79">
        <f>CO11</f>
        <v>2</v>
      </c>
      <c r="Y11" s="159"/>
      <c r="Z11" s="160"/>
      <c r="AA11" s="161"/>
      <c r="AB11" s="84"/>
      <c r="AC11" s="83"/>
      <c r="AD11" s="82"/>
      <c r="AE11" s="81">
        <f>CP11</f>
        <v>0</v>
      </c>
      <c r="AF11" s="80">
        <f>CQ11</f>
        <v>0</v>
      </c>
      <c r="AG11" s="79">
        <f>CR11</f>
        <v>0</v>
      </c>
      <c r="AH11" s="159"/>
      <c r="AI11" s="160"/>
      <c r="AJ11" s="161"/>
      <c r="AK11" s="84"/>
      <c r="AL11" s="83"/>
      <c r="AM11" s="82"/>
      <c r="AN11" s="81">
        <f>CS11</f>
        <v>0</v>
      </c>
      <c r="AO11" s="80">
        <f>CT11</f>
        <v>0</v>
      </c>
      <c r="AP11" s="79">
        <f>CU11</f>
        <v>0</v>
      </c>
      <c r="AQ11" s="159"/>
      <c r="AR11" s="160"/>
      <c r="AS11" s="161"/>
      <c r="AT11" s="84"/>
      <c r="AU11" s="83"/>
      <c r="AV11" s="82"/>
      <c r="AW11" s="81">
        <f>CV11</f>
        <v>0</v>
      </c>
      <c r="AX11" s="80">
        <f>CW11</f>
        <v>0</v>
      </c>
      <c r="AY11" s="79">
        <f>CX11</f>
        <v>0</v>
      </c>
      <c r="AZ11" s="168"/>
      <c r="BA11" s="169"/>
      <c r="BB11" s="170"/>
      <c r="BC11" s="136"/>
      <c r="BD11" s="137"/>
      <c r="BE11" s="138"/>
      <c r="BF11" s="27"/>
      <c r="BG11" s="4">
        <f>CY11</f>
        <v>0</v>
      </c>
      <c r="BH11" s="3">
        <f>CZ11</f>
        <v>0</v>
      </c>
      <c r="BI11" s="2">
        <f>DA11</f>
        <v>2</v>
      </c>
      <c r="BJ11" s="81">
        <f>CJ11</f>
        <v>0</v>
      </c>
      <c r="BK11" s="80">
        <f>CK11</f>
        <v>0</v>
      </c>
      <c r="BL11" s="79">
        <f>CL11</f>
        <v>0</v>
      </c>
      <c r="BM11" s="81">
        <f>CM11</f>
        <v>0</v>
      </c>
      <c r="BN11" s="80">
        <f>CN11</f>
        <v>0</v>
      </c>
      <c r="BO11" s="79">
        <f>CO11</f>
        <v>2</v>
      </c>
      <c r="BP11" s="81">
        <f>CP11</f>
        <v>0</v>
      </c>
      <c r="BQ11" s="80">
        <f>CQ11</f>
        <v>0</v>
      </c>
      <c r="BR11" s="79">
        <f>CR11</f>
        <v>0</v>
      </c>
      <c r="BS11" s="81">
        <f>CS11</f>
        <v>0</v>
      </c>
      <c r="BT11" s="80">
        <f>CT11</f>
        <v>0</v>
      </c>
      <c r="BU11" s="79">
        <f>CU11</f>
        <v>0</v>
      </c>
      <c r="BV11" s="81">
        <f>CV11</f>
        <v>0</v>
      </c>
      <c r="BW11" s="80">
        <f>CW11</f>
        <v>0</v>
      </c>
      <c r="BX11" s="79">
        <f>CX11</f>
        <v>0</v>
      </c>
      <c r="BY11" s="27"/>
      <c r="BZ11" s="4">
        <f>DF11</f>
        <v>4</v>
      </c>
      <c r="CA11" s="3">
        <f>DG11</f>
        <v>9</v>
      </c>
      <c r="CB11" s="2">
        <f>DH11</f>
        <v>9</v>
      </c>
      <c r="CC11" s="4">
        <f>CG11</f>
        <v>0</v>
      </c>
      <c r="CD11" s="3">
        <f>CH11</f>
        <v>0</v>
      </c>
      <c r="CE11" s="2">
        <f>CI11</f>
        <v>1</v>
      </c>
      <c r="CF11" s="41"/>
      <c r="CG11" s="40">
        <f>COUNTIF(J11,$CK$1)+COUNTIF(S11,$CK$1)+COUNTIF(AB11,$CK$1)+COUNTIF(AK11,$CK$1)+COUNTIF(AT11,$CK$1)</f>
        <v>0</v>
      </c>
      <c r="CH11" s="39">
        <f>COUNTIF(K11,$CK$1)+COUNTIF(T11,$CK$1)+COUNTIF(AC11,$CK$1)+COUNTIF(AL11,$CK$1)+COUNTIF(AU11,$CK$1)</f>
        <v>0</v>
      </c>
      <c r="CI11" s="38">
        <f>COUNTIF(L11,$CK$1)+COUNTIF(U11,$CK$1)+COUNTIF(AD11,$CK$1)+COUNTIF(AM11,$CK$1)+COUNTIF(AV11,$CK$1)</f>
        <v>1</v>
      </c>
      <c r="CJ11" s="34">
        <f>IF($G$9 = $CM$1,0,IF(+COUNTIF(J11,$CK$1) = 1,11-$G$9,0))</f>
        <v>0</v>
      </c>
      <c r="CK11" s="33">
        <f>IF($G$9 = $CM$1,0,IF(+COUNTIF(K11,$CK$1) = 1,11-$G$9,0))</f>
        <v>0</v>
      </c>
      <c r="CL11" s="32">
        <f>IF($G$9 = $CM$1,0,IF(+COUNTIF(L11,$CK$1) = 1,11-$G$9,0))</f>
        <v>0</v>
      </c>
      <c r="CM11" s="34">
        <f>IF($P$9 = $CM$1,0,IF(+COUNTIF(S11,$CK$1) = 1,11-$P$9,0))</f>
        <v>0</v>
      </c>
      <c r="CN11" s="33">
        <f>IF($P$9 = $CM$1,0,IF(+COUNTIF(T11,$CK$1) = 1,11-$P$9,0))</f>
        <v>0</v>
      </c>
      <c r="CO11" s="32">
        <f>IF($P$9 = $CM$1,0,IF(+COUNTIF(U11,$CK$1) = 1,11-$P$9,0))</f>
        <v>2</v>
      </c>
      <c r="CP11" s="34">
        <f>IF($Y$9 = $CM$1,0,IF(+COUNTIF(AB11,$CK$1) = 1,11-$Y$9,0))</f>
        <v>0</v>
      </c>
      <c r="CQ11" s="33">
        <f>IF($Y$9 = $CM$1,0,IF(+COUNTIF(AC11,$CK$1) = 1,11-$Y$9,0))</f>
        <v>0</v>
      </c>
      <c r="CR11" s="32">
        <f>IF($Y$9 = $CM$1,0,IF(+COUNTIF(AD11,$CK$1) = 1,11-$Y$9,0))</f>
        <v>0</v>
      </c>
      <c r="CS11" s="34">
        <f>IF($AH$9 = $CM$1,0,IF(+COUNTIF(AK11,$CK$1) = 1,11-$AH$9,0))</f>
        <v>0</v>
      </c>
      <c r="CT11" s="33">
        <f>IF($AH$9 = $CM$1,0,IF(+COUNTIF(AL11,$CK$1) = 1,11-$AH$9,0))</f>
        <v>0</v>
      </c>
      <c r="CU11" s="32">
        <f>IF($AH$9 = $CM$1,0,IF(+COUNTIF(AM11,$CK$1) = 1,11-$AH$9,0))</f>
        <v>0</v>
      </c>
      <c r="CV11" s="34">
        <f>IF($AQ$9 = $CM$1,0,IF(+COUNTIF(AT11,$CK$1) = 1,11-$AQ$9,0))</f>
        <v>0</v>
      </c>
      <c r="CW11" s="33">
        <f>IF($AQ$9 = $CM$1,0,IF(+COUNTIF(AU11,$CK$1) = 1,11-$AQ$9,0))</f>
        <v>0</v>
      </c>
      <c r="CX11" s="32">
        <f>IF($AQ$9 = $CM$1,0,IF(+COUNTIF(AV11,$CK$1) = 1,11-$AQ$9,0))</f>
        <v>0</v>
      </c>
      <c r="CY11" s="37">
        <f>CJ11+CM11+CP11+CS11+CV11</f>
        <v>0</v>
      </c>
      <c r="CZ11" s="36">
        <f>CK11+CN11+CQ11+CT11+CW11</f>
        <v>0</v>
      </c>
      <c r="DA11" s="35">
        <f>CL11+CO11+CR11+CU11+CX11</f>
        <v>2</v>
      </c>
      <c r="DB11" s="34">
        <f>SUM($CY$9:$CY$11)</f>
        <v>2</v>
      </c>
      <c r="DC11" s="33">
        <f>SUM($CZ$9:$CZ$11)</f>
        <v>7</v>
      </c>
      <c r="DD11" s="32">
        <f>SUM($DA$9:$DA$11)</f>
        <v>7</v>
      </c>
      <c r="DE11" s="32">
        <f>SUM(CY11:DA11)</f>
        <v>2</v>
      </c>
      <c r="DF11" s="31">
        <f>DB11+DE11</f>
        <v>4</v>
      </c>
      <c r="DG11" s="30">
        <f>DC11+DE11</f>
        <v>9</v>
      </c>
      <c r="DH11" s="29">
        <f>DD11+DE11</f>
        <v>9</v>
      </c>
      <c r="DI11" s="146"/>
      <c r="DJ11" s="148"/>
      <c r="DK11" s="148"/>
      <c r="DL11" s="148"/>
      <c r="DM11" s="150"/>
      <c r="DN11" s="152"/>
      <c r="DO11" s="27"/>
      <c r="DP11" s="142"/>
      <c r="DQ11" s="143"/>
      <c r="DR11" s="143"/>
      <c r="DS11" s="142"/>
      <c r="DT11" s="143"/>
      <c r="DU11" s="144"/>
    </row>
    <row r="12" spans="1:125" ht="10" customHeight="1" thickTop="1" x14ac:dyDescent="0.2">
      <c r="A12" s="153">
        <v>1</v>
      </c>
      <c r="B12" s="154"/>
      <c r="C12" s="155"/>
      <c r="D12" s="156">
        <v>3</v>
      </c>
      <c r="E12" s="157"/>
      <c r="F12" s="158"/>
      <c r="G12" s="156">
        <v>8</v>
      </c>
      <c r="H12" s="157"/>
      <c r="I12" s="158"/>
      <c r="J12" s="94"/>
      <c r="K12" s="93" t="s">
        <v>22</v>
      </c>
      <c r="L12" s="92"/>
      <c r="M12" s="91">
        <f>CJ12</f>
        <v>0</v>
      </c>
      <c r="N12" s="90">
        <f>CK12</f>
        <v>3</v>
      </c>
      <c r="O12" s="89">
        <f>CL12</f>
        <v>0</v>
      </c>
      <c r="P12" s="156">
        <v>7</v>
      </c>
      <c r="Q12" s="157"/>
      <c r="R12" s="158"/>
      <c r="S12" s="94"/>
      <c r="T12" s="93"/>
      <c r="U12" s="92" t="s">
        <v>22</v>
      </c>
      <c r="V12" s="91">
        <f>CM12</f>
        <v>0</v>
      </c>
      <c r="W12" s="90">
        <f>CN12</f>
        <v>0</v>
      </c>
      <c r="X12" s="89">
        <f>CO12</f>
        <v>4</v>
      </c>
      <c r="Y12" s="156">
        <v>8</v>
      </c>
      <c r="Z12" s="157"/>
      <c r="AA12" s="158"/>
      <c r="AB12" s="94"/>
      <c r="AC12" s="93"/>
      <c r="AD12" s="92"/>
      <c r="AE12" s="91">
        <f>CP12</f>
        <v>0</v>
      </c>
      <c r="AF12" s="90">
        <f>CQ12</f>
        <v>0</v>
      </c>
      <c r="AG12" s="89">
        <f>CR12</f>
        <v>0</v>
      </c>
      <c r="AH12" s="156">
        <v>10</v>
      </c>
      <c r="AI12" s="157"/>
      <c r="AJ12" s="158"/>
      <c r="AK12" s="94"/>
      <c r="AL12" s="93" t="s">
        <v>22</v>
      </c>
      <c r="AM12" s="92"/>
      <c r="AN12" s="91">
        <f>CS12</f>
        <v>0</v>
      </c>
      <c r="AO12" s="90">
        <f>CT12</f>
        <v>0</v>
      </c>
      <c r="AP12" s="89">
        <f>CU12</f>
        <v>0</v>
      </c>
      <c r="AQ12" s="156">
        <v>8</v>
      </c>
      <c r="AR12" s="157"/>
      <c r="AS12" s="158"/>
      <c r="AT12" s="94"/>
      <c r="AU12" s="93"/>
      <c r="AV12" s="92"/>
      <c r="AW12" s="91">
        <f>CV12</f>
        <v>0</v>
      </c>
      <c r="AX12" s="90">
        <f>CW12</f>
        <v>0</v>
      </c>
      <c r="AY12" s="89">
        <f>CX12</f>
        <v>0</v>
      </c>
      <c r="AZ12" s="162">
        <f>G12+P12+Y12+AH12+AQ12</f>
        <v>41</v>
      </c>
      <c r="BA12" s="163"/>
      <c r="BB12" s="164"/>
      <c r="BC12" s="121">
        <f>AZ12+AZ15</f>
        <v>77</v>
      </c>
      <c r="BD12" s="122"/>
      <c r="BE12" s="123"/>
      <c r="BF12" s="71"/>
      <c r="BG12" s="10">
        <f>CY12</f>
        <v>0</v>
      </c>
      <c r="BH12" s="15">
        <f>CZ12</f>
        <v>3</v>
      </c>
      <c r="BI12" s="14">
        <f>DA12</f>
        <v>4</v>
      </c>
      <c r="BJ12" s="91">
        <f>CJ12</f>
        <v>0</v>
      </c>
      <c r="BK12" s="90">
        <f>CK12</f>
        <v>3</v>
      </c>
      <c r="BL12" s="89">
        <f>CL12</f>
        <v>0</v>
      </c>
      <c r="BM12" s="91">
        <f>CM12</f>
        <v>0</v>
      </c>
      <c r="BN12" s="90">
        <f>CN12</f>
        <v>0</v>
      </c>
      <c r="BO12" s="89">
        <f>CO12</f>
        <v>4</v>
      </c>
      <c r="BP12" s="91">
        <f>CP12</f>
        <v>0</v>
      </c>
      <c r="BQ12" s="90">
        <f>CQ12</f>
        <v>0</v>
      </c>
      <c r="BR12" s="89">
        <f>CR12</f>
        <v>0</v>
      </c>
      <c r="BS12" s="91">
        <f>CS12</f>
        <v>0</v>
      </c>
      <c r="BT12" s="90">
        <f>CT12</f>
        <v>0</v>
      </c>
      <c r="BU12" s="89">
        <f>CU12</f>
        <v>0</v>
      </c>
      <c r="BV12" s="91">
        <f>CV12</f>
        <v>0</v>
      </c>
      <c r="BW12" s="90">
        <f>CW12</f>
        <v>0</v>
      </c>
      <c r="BX12" s="89">
        <f>CX12</f>
        <v>0</v>
      </c>
      <c r="BY12" s="71"/>
      <c r="BZ12" s="16">
        <f>DF12</f>
        <v>10</v>
      </c>
      <c r="CA12" s="15">
        <f>DG12</f>
        <v>11.5</v>
      </c>
      <c r="CB12" s="14">
        <f>DH12</f>
        <v>14</v>
      </c>
      <c r="CC12" s="16">
        <f>CG12</f>
        <v>0</v>
      </c>
      <c r="CD12" s="15">
        <f>CH12</f>
        <v>2</v>
      </c>
      <c r="CE12" s="14">
        <f>CI12</f>
        <v>1</v>
      </c>
      <c r="CF12" s="70"/>
      <c r="CG12" s="69">
        <f>COUNTIF(J12,$CK$1)+COUNTIF(S12,$CK$1)+COUNTIF(AB12,$CK$1)+COUNTIF(AK12,$CK$1)+COUNTIF(AT12,$CK$1)</f>
        <v>0</v>
      </c>
      <c r="CH12" s="68">
        <f>COUNTIF(K12,$CK$1)+COUNTIF(T12,$CK$1)+COUNTIF(AC12,$CK$1)+COUNTIF(AL12,$CK$1)+COUNTIF(AU12,$CK$1)</f>
        <v>2</v>
      </c>
      <c r="CI12" s="67">
        <f>COUNTIF(L12,$CK$1)+COUNTIF(U12,$CK$1)+COUNTIF(AD12,$CK$1)+COUNTIF(AM12,$CK$1)+COUNTIF(AV12,$CK$1)</f>
        <v>1</v>
      </c>
      <c r="CJ12" s="66">
        <f>IF($G$12 = $CM$1,0,IF(+COUNTIF(J12,$CK$1) = 1,11-$G$12,0))</f>
        <v>0</v>
      </c>
      <c r="CK12" s="63">
        <f>IF($G$12 = $CM$1,0,IF(+COUNTIF(K12,$CK$1) = 1,11-$G$12,0))</f>
        <v>3</v>
      </c>
      <c r="CL12" s="62">
        <f>IF($G$12 = $CM$1,0,IF(+COUNTIF(L12,$CK$1) = 1,11-$G$12,0))</f>
        <v>0</v>
      </c>
      <c r="CM12" s="47">
        <f>IF($P$12 = $CM$1,0,IF(+COUNTIF(S12,$CK$1) = 1,11-$P$12,0))</f>
        <v>0</v>
      </c>
      <c r="CN12" s="63">
        <f>IF($P$12 = $CM$1,0,IF(+COUNTIF(T12,$CK$1) = 1,11-$P$12,0))</f>
        <v>0</v>
      </c>
      <c r="CO12" s="62">
        <f>IF($P$12 = $CM$1,0,IF(+COUNTIF(U12,$CK$1) = 1,11-$P$12,0))</f>
        <v>4</v>
      </c>
      <c r="CP12" s="47">
        <f>IF($Y$12 = $CM$1,0,IF(+COUNTIF(AB12,$CK$1) = 1,11-$Y$12,0))</f>
        <v>0</v>
      </c>
      <c r="CQ12" s="63">
        <f>IF($Y$12 = $CM$1,0,IF(+COUNTIF(AC12,$CK$1) = 1,11-$Y$12,0))</f>
        <v>0</v>
      </c>
      <c r="CR12" s="62">
        <f>IF($Y$12 = $CM$1,0,IF(+COUNTIF(AD12,$CK$1) = 1,11-$Y$12,0))</f>
        <v>0</v>
      </c>
      <c r="CS12" s="47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0</v>
      </c>
      <c r="CV12" s="47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0">
        <f>CJ12+CM12+CP12+CS12+CV12</f>
        <v>0</v>
      </c>
      <c r="CZ12" s="65">
        <f>CK12+CN12+CQ12+CT12+CW12</f>
        <v>3</v>
      </c>
      <c r="DA12" s="64">
        <f>CL12+CO12+CR12+CU12+CX12</f>
        <v>4</v>
      </c>
      <c r="DB12" s="47">
        <f>SUM($CY$12:$CY$14)</f>
        <v>3</v>
      </c>
      <c r="DC12" s="63">
        <f>SUM($CZ$12:$CZ$14)</f>
        <v>4.5</v>
      </c>
      <c r="DD12" s="62">
        <f>SUM($DA$12:$DA$14)</f>
        <v>7</v>
      </c>
      <c r="DE12" s="62">
        <f>SUM(CY12:DA12)</f>
        <v>7</v>
      </c>
      <c r="DF12" s="44">
        <f>DB12+DE12</f>
        <v>10</v>
      </c>
      <c r="DG12" s="61">
        <f>DC12+DE12</f>
        <v>11.5</v>
      </c>
      <c r="DH12" s="60">
        <f>DD12+DE12</f>
        <v>14</v>
      </c>
      <c r="DI12" s="59">
        <f>SUM(CJ12:CL14)</f>
        <v>3</v>
      </c>
      <c r="DJ12" s="58">
        <f>SUM(CM12:CO14)</f>
        <v>4</v>
      </c>
      <c r="DK12" s="58">
        <f>SUM(CP12:CR14)</f>
        <v>3</v>
      </c>
      <c r="DL12" s="57">
        <f>SUM(CS12:CU14)</f>
        <v>1.5</v>
      </c>
      <c r="DM12" s="56">
        <f>SUM(CV12:CX14)</f>
        <v>3</v>
      </c>
      <c r="DN12" s="55">
        <f>SUM(DI12:DM12)</f>
        <v>14.5</v>
      </c>
      <c r="DO12" s="71"/>
      <c r="DP12" s="139">
        <v>150</v>
      </c>
      <c r="DQ12" s="140"/>
      <c r="DR12" s="140"/>
      <c r="DS12" s="139">
        <f>DP12/5</f>
        <v>30</v>
      </c>
      <c r="DT12" s="140"/>
      <c r="DU12" s="141"/>
    </row>
    <row r="13" spans="1:125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88"/>
      <c r="K13" s="12"/>
      <c r="L13" s="87"/>
      <c r="M13" s="86">
        <f>CJ13</f>
        <v>0</v>
      </c>
      <c r="N13" s="9">
        <f>CK13</f>
        <v>0</v>
      </c>
      <c r="O13" s="85">
        <f>CL13</f>
        <v>0</v>
      </c>
      <c r="P13" s="153"/>
      <c r="Q13" s="154"/>
      <c r="R13" s="155"/>
      <c r="S13" s="88"/>
      <c r="T13" s="12"/>
      <c r="U13" s="87"/>
      <c r="V13" s="86">
        <f>CM13</f>
        <v>0</v>
      </c>
      <c r="W13" s="9">
        <f>CN13</f>
        <v>0</v>
      </c>
      <c r="X13" s="85">
        <f>CO13</f>
        <v>0</v>
      </c>
      <c r="Y13" s="153"/>
      <c r="Z13" s="154"/>
      <c r="AA13" s="155"/>
      <c r="AB13" s="88"/>
      <c r="AC13" s="12"/>
      <c r="AD13" s="87"/>
      <c r="AE13" s="86">
        <f>CP13</f>
        <v>0</v>
      </c>
      <c r="AF13" s="9">
        <f>CQ13</f>
        <v>0</v>
      </c>
      <c r="AG13" s="85">
        <f>CR13</f>
        <v>0</v>
      </c>
      <c r="AH13" s="153"/>
      <c r="AI13" s="154"/>
      <c r="AJ13" s="155"/>
      <c r="AK13" s="88"/>
      <c r="AL13" s="12"/>
      <c r="AM13" s="87"/>
      <c r="AN13" s="86">
        <f>CS13</f>
        <v>0</v>
      </c>
      <c r="AO13" s="9">
        <f>CT13</f>
        <v>1.5</v>
      </c>
      <c r="AP13" s="85">
        <f>CU13</f>
        <v>0</v>
      </c>
      <c r="AQ13" s="153"/>
      <c r="AR13" s="154"/>
      <c r="AS13" s="155"/>
      <c r="AT13" s="88"/>
      <c r="AU13" s="12"/>
      <c r="AV13" s="87" t="s">
        <v>22</v>
      </c>
      <c r="AW13" s="86">
        <f>CV13</f>
        <v>0</v>
      </c>
      <c r="AX13" s="9">
        <f>CW13</f>
        <v>0</v>
      </c>
      <c r="AY13" s="85">
        <f>CX13</f>
        <v>3</v>
      </c>
      <c r="AZ13" s="165"/>
      <c r="BA13" s="166"/>
      <c r="BB13" s="167"/>
      <c r="BC13" s="124"/>
      <c r="BD13" s="125"/>
      <c r="BE13" s="126"/>
      <c r="BF13" s="28"/>
      <c r="BG13" s="10">
        <f>CY13</f>
        <v>0</v>
      </c>
      <c r="BH13" s="9">
        <f>CZ13</f>
        <v>1.5</v>
      </c>
      <c r="BI13" s="8">
        <f>DA13</f>
        <v>3</v>
      </c>
      <c r="BJ13" s="86">
        <f>CJ13</f>
        <v>0</v>
      </c>
      <c r="BK13" s="9">
        <f>CK13</f>
        <v>0</v>
      </c>
      <c r="BL13" s="85">
        <f>CL13</f>
        <v>0</v>
      </c>
      <c r="BM13" s="86">
        <f>CM13</f>
        <v>0</v>
      </c>
      <c r="BN13" s="9">
        <f>CN13</f>
        <v>0</v>
      </c>
      <c r="BO13" s="85">
        <f>CO13</f>
        <v>0</v>
      </c>
      <c r="BP13" s="86">
        <f>CP13</f>
        <v>0</v>
      </c>
      <c r="BQ13" s="9">
        <f>CQ13</f>
        <v>0</v>
      </c>
      <c r="BR13" s="85">
        <f>CR13</f>
        <v>0</v>
      </c>
      <c r="BS13" s="86">
        <f>CS13</f>
        <v>0</v>
      </c>
      <c r="BT13" s="9">
        <f>CT13</f>
        <v>1.5</v>
      </c>
      <c r="BU13" s="85">
        <f>CU13</f>
        <v>0</v>
      </c>
      <c r="BV13" s="86">
        <f>CV13</f>
        <v>0</v>
      </c>
      <c r="BW13" s="9">
        <f>CW13</f>
        <v>0</v>
      </c>
      <c r="BX13" s="85">
        <f>CX13</f>
        <v>3</v>
      </c>
      <c r="BY13" s="28"/>
      <c r="BZ13" s="10">
        <f>DF13</f>
        <v>7.5</v>
      </c>
      <c r="CA13" s="9">
        <f>DG13</f>
        <v>9</v>
      </c>
      <c r="CB13" s="8">
        <f>DH13</f>
        <v>11.5</v>
      </c>
      <c r="CC13" s="10">
        <f>CG13</f>
        <v>0</v>
      </c>
      <c r="CD13" s="9">
        <f>CH13</f>
        <v>0</v>
      </c>
      <c r="CE13" s="8">
        <f>CI13</f>
        <v>1</v>
      </c>
      <c r="CF13" s="54"/>
      <c r="CG13" s="53">
        <f>COUNTIF(J13,$CK$1)+COUNTIF(S13,$CK$1)+COUNTIF(AB13,$CK$1)+COUNTIF(AK13,$CK$1)+COUNTIF(AT13,$CK$1)</f>
        <v>0</v>
      </c>
      <c r="CH13" s="52">
        <f>COUNTIF(K13,$CK$1)+COUNTIF(T13,$CK$1)+COUNTIF(AC13,$CK$1)+COUNTIF(AL13,$CK$1)+COUNTIF(AU13,$CK$1)</f>
        <v>0</v>
      </c>
      <c r="CI13" s="51">
        <f>COUNTIF(L13,$CK$1)+COUNTIF(U13,$CK$1)+COUNTIF(AD13,$CK$1)+COUNTIF(AM13,$CK$1)+COUNTIF(AV13,$CK$1)</f>
        <v>1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5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5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5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1.5</v>
      </c>
      <c r="CU13" s="45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5">
        <f>IF($AQ$12 = $CM$1,0,IF(+COUNTIF(AV13,$CK$1) = 1,11-$AQ$12,0))</f>
        <v>3</v>
      </c>
      <c r="CY13" s="50">
        <f>CJ13+CM13+CP13+CS13+CV13</f>
        <v>0</v>
      </c>
      <c r="CZ13" s="49">
        <f>CK13+CN13+CQ13+CT13+CW13+(IF($CO$1=1,DN13,0))</f>
        <v>1.5</v>
      </c>
      <c r="DA13" s="48">
        <f>CL13+CO13+CR13+CU13+CX13</f>
        <v>3</v>
      </c>
      <c r="DB13" s="47">
        <f>SUM($CY$12:$CY$14)</f>
        <v>3</v>
      </c>
      <c r="DC13" s="46">
        <f>SUM($CZ$12:$CZ$14)</f>
        <v>4.5</v>
      </c>
      <c r="DD13" s="45">
        <f>SUM($DA$12:$DA$14)</f>
        <v>7</v>
      </c>
      <c r="DE13" s="45">
        <f>SUM(CY13:DA13)</f>
        <v>4.5</v>
      </c>
      <c r="DF13" s="44">
        <f>DB13+DE13</f>
        <v>7.5</v>
      </c>
      <c r="DG13" s="43">
        <f>DC13+DE13</f>
        <v>9</v>
      </c>
      <c r="DH13" s="42">
        <f>DD13+DE13</f>
        <v>11.5</v>
      </c>
      <c r="DI13" s="145">
        <f>IF(DI12&gt;0,IF(G12&gt;=$CL$1,IF(G12&lt;=$CM$1,10-DI12,0),0),0)</f>
        <v>0</v>
      </c>
      <c r="DJ13" s="147">
        <f>IF(DJ12&gt;0,IF(P12&gt;=$CL$1,IF(P12&lt;=$CM$1,10-DJ12,0),0),0)</f>
        <v>0</v>
      </c>
      <c r="DK13" s="147">
        <f>IF(DK12&gt;0,IF(Y12&gt;=$CL$1,IF(Y12&lt;=$CM$1,10-DK12,0),0),0)</f>
        <v>0</v>
      </c>
      <c r="DL13" s="147">
        <f>IF(DL12&gt;0,IF(AH12&gt;=$CL$1,IF(AH12&lt;=$CM$1,10-DL12,0),0),0)</f>
        <v>8.5</v>
      </c>
      <c r="DM13" s="149">
        <f>IF(DM12&gt;0,IF(AQ12&gt;=$CL$1,IF(AQ12&lt;=$CM$1,10-DM12,0),0),0)</f>
        <v>0</v>
      </c>
      <c r="DN13" s="151">
        <f>SUM(DI13:DM14)</f>
        <v>8.5</v>
      </c>
      <c r="DO13" s="28"/>
      <c r="DP13" s="142"/>
      <c r="DQ13" s="143"/>
      <c r="DR13" s="143"/>
      <c r="DS13" s="142"/>
      <c r="DT13" s="143"/>
      <c r="DU13" s="144"/>
    </row>
    <row r="14" spans="1:125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84"/>
      <c r="K14" s="83"/>
      <c r="L14" s="82"/>
      <c r="M14" s="81">
        <f>CJ14</f>
        <v>0</v>
      </c>
      <c r="N14" s="80">
        <f>CK14</f>
        <v>0</v>
      </c>
      <c r="O14" s="79">
        <f>CL14</f>
        <v>0</v>
      </c>
      <c r="P14" s="159"/>
      <c r="Q14" s="160"/>
      <c r="R14" s="161"/>
      <c r="S14" s="84"/>
      <c r="T14" s="83"/>
      <c r="U14" s="82"/>
      <c r="V14" s="81">
        <f>CM14</f>
        <v>0</v>
      </c>
      <c r="W14" s="80">
        <f>CN14</f>
        <v>0</v>
      </c>
      <c r="X14" s="79">
        <f>CO14</f>
        <v>0</v>
      </c>
      <c r="Y14" s="159"/>
      <c r="Z14" s="160"/>
      <c r="AA14" s="161"/>
      <c r="AB14" s="84" t="s">
        <v>22</v>
      </c>
      <c r="AC14" s="83"/>
      <c r="AD14" s="82"/>
      <c r="AE14" s="81">
        <f>CP14</f>
        <v>3</v>
      </c>
      <c r="AF14" s="80">
        <f>CQ14</f>
        <v>0</v>
      </c>
      <c r="AG14" s="79">
        <f>CR14</f>
        <v>0</v>
      </c>
      <c r="AH14" s="159"/>
      <c r="AI14" s="160"/>
      <c r="AJ14" s="161"/>
      <c r="AK14" s="84"/>
      <c r="AL14" s="83"/>
      <c r="AM14" s="82"/>
      <c r="AN14" s="81">
        <f>CS14</f>
        <v>0</v>
      </c>
      <c r="AO14" s="80">
        <f>CT14</f>
        <v>0</v>
      </c>
      <c r="AP14" s="79">
        <f>CU14</f>
        <v>0</v>
      </c>
      <c r="AQ14" s="159"/>
      <c r="AR14" s="160"/>
      <c r="AS14" s="161"/>
      <c r="AT14" s="84"/>
      <c r="AU14" s="83"/>
      <c r="AV14" s="82"/>
      <c r="AW14" s="81">
        <f>CV14</f>
        <v>0</v>
      </c>
      <c r="AX14" s="80">
        <f>CW14</f>
        <v>0</v>
      </c>
      <c r="AY14" s="79">
        <f>CX14</f>
        <v>0</v>
      </c>
      <c r="AZ14" s="168"/>
      <c r="BA14" s="169"/>
      <c r="BB14" s="170"/>
      <c r="BC14" s="124"/>
      <c r="BD14" s="125"/>
      <c r="BE14" s="126"/>
      <c r="BF14" s="28"/>
      <c r="BG14" s="4">
        <f>CY14</f>
        <v>3</v>
      </c>
      <c r="BH14" s="3">
        <f>CZ14</f>
        <v>0</v>
      </c>
      <c r="BI14" s="2">
        <f>DA14</f>
        <v>0</v>
      </c>
      <c r="BJ14" s="81">
        <f>CJ14</f>
        <v>0</v>
      </c>
      <c r="BK14" s="80">
        <f>CK14</f>
        <v>0</v>
      </c>
      <c r="BL14" s="79">
        <f>CL14</f>
        <v>0</v>
      </c>
      <c r="BM14" s="81">
        <f>CM14</f>
        <v>0</v>
      </c>
      <c r="BN14" s="80">
        <f>CN14</f>
        <v>0</v>
      </c>
      <c r="BO14" s="79">
        <f>CO14</f>
        <v>0</v>
      </c>
      <c r="BP14" s="81">
        <f>CP14</f>
        <v>3</v>
      </c>
      <c r="BQ14" s="80">
        <f>CQ14</f>
        <v>0</v>
      </c>
      <c r="BR14" s="79">
        <f>CR14</f>
        <v>0</v>
      </c>
      <c r="BS14" s="81">
        <f>CS14</f>
        <v>0</v>
      </c>
      <c r="BT14" s="80">
        <f>CT14</f>
        <v>0</v>
      </c>
      <c r="BU14" s="79">
        <f>CU14</f>
        <v>0</v>
      </c>
      <c r="BV14" s="81">
        <f>CV14</f>
        <v>0</v>
      </c>
      <c r="BW14" s="80">
        <f>CW14</f>
        <v>0</v>
      </c>
      <c r="BX14" s="79">
        <f>CX14</f>
        <v>0</v>
      </c>
      <c r="BY14" s="28"/>
      <c r="BZ14" s="4">
        <f>DF14</f>
        <v>6</v>
      </c>
      <c r="CA14" s="3">
        <f>DG14</f>
        <v>7.5</v>
      </c>
      <c r="CB14" s="2">
        <f>DH14</f>
        <v>10</v>
      </c>
      <c r="CC14" s="4">
        <f>CG14</f>
        <v>1</v>
      </c>
      <c r="CD14" s="3">
        <f>CH14</f>
        <v>0</v>
      </c>
      <c r="CE14" s="2">
        <f>CI14</f>
        <v>0</v>
      </c>
      <c r="CF14" s="41"/>
      <c r="CG14" s="40">
        <f>COUNTIF(J14,$CK$1)+COUNTIF(S14,$CK$1)+COUNTIF(AB14,$CK$1)+COUNTIF(AK14,$CK$1)+COUNTIF(AT14,$CK$1)</f>
        <v>1</v>
      </c>
      <c r="CH14" s="39">
        <f>COUNTIF(K14,$CK$1)+COUNTIF(T14,$CK$1)+COUNTIF(AC14,$CK$1)+COUNTIF(AL14,$CK$1)+COUNTIF(AU14,$CK$1)</f>
        <v>0</v>
      </c>
      <c r="CI14" s="38">
        <f>COUNTIF(L14,$CK$1)+COUNTIF(U14,$CK$1)+COUNTIF(AD14,$CK$1)+COUNTIF(AM14,$CK$1)+COUNTIF(AV14,$CK$1)</f>
        <v>0</v>
      </c>
      <c r="CJ14" s="34">
        <f>IF($G$12 = $CM$1,0,IF(+COUNTIF(J14,$CK$1) = 1,11-$G$12,0))</f>
        <v>0</v>
      </c>
      <c r="CK14" s="33">
        <f>IF($G$12 = $CM$1,0,IF(+COUNTIF(K14,$CK$1) = 1,11-$G$12,0))</f>
        <v>0</v>
      </c>
      <c r="CL14" s="32">
        <f>IF($G$12 = $CM$1,0,IF(+COUNTIF(L14,$CK$1) = 1,11-$G$12,0))</f>
        <v>0</v>
      </c>
      <c r="CM14" s="34">
        <f>IF($P$12 = $CM$1,0,IF(+COUNTIF(S14,$CK$1) = 1,11-$P$12,0))</f>
        <v>0</v>
      </c>
      <c r="CN14" s="33">
        <f>IF($P$12 = $CM$1,0,IF(+COUNTIF(T14,$CK$1) = 1,11-$P$12,0))</f>
        <v>0</v>
      </c>
      <c r="CO14" s="32">
        <f>IF($P$12 = $CM$1,0,IF(+COUNTIF(U14,$CK$1) = 1,11-$P$12,0))</f>
        <v>0</v>
      </c>
      <c r="CP14" s="34">
        <f>IF($Y$12 = $CM$1,0,IF(+COUNTIF(AB14,$CK$1) = 1,11-$Y$12,0))</f>
        <v>3</v>
      </c>
      <c r="CQ14" s="33">
        <f>IF($Y$12 = $CM$1,0,IF(+COUNTIF(AC14,$CK$1) = 1,11-$Y$12,0))</f>
        <v>0</v>
      </c>
      <c r="CR14" s="32">
        <f>IF($Y$12 = $CM$1,0,IF(+COUNTIF(AD14,$CK$1) = 1,11-$Y$12,0))</f>
        <v>0</v>
      </c>
      <c r="CS14" s="34">
        <f>IF($AH$12 = $CM$1,0,IF(+COUNTIF(AK14,$CK$1) = 1,11-$AH$12,0))</f>
        <v>0</v>
      </c>
      <c r="CT14" s="33">
        <f>IF($AH$12 = $CM$1,0,IF(+COUNTIF(AL14,$CK$1) = 1,11-$AH$12,0))</f>
        <v>0</v>
      </c>
      <c r="CU14" s="32">
        <f>IF($AH$12 = $CM$1,0,IF(+COUNTIF(AM14,$CK$1) = 1,11-$AH$12,0))</f>
        <v>0</v>
      </c>
      <c r="CV14" s="34">
        <f>IF($AQ$12 = $CM$1,0,IF(+COUNTIF(AT14,$CK$1) = 1,11-$AQ$12,0))</f>
        <v>0</v>
      </c>
      <c r="CW14" s="33">
        <f>IF($AQ$12 = $CM$1,0,IF(+COUNTIF(AU14,$CK$1) = 1,11-$AQ$12,0))</f>
        <v>0</v>
      </c>
      <c r="CX14" s="32">
        <f>IF($AQ$12 = $CM$1,0,IF(+COUNTIF(AV14,$CK$1) = 1,11-$AQ$12,0))</f>
        <v>0</v>
      </c>
      <c r="CY14" s="37">
        <f>CJ14+CM14+CP14+CS14+CV14</f>
        <v>3</v>
      </c>
      <c r="CZ14" s="36">
        <f>CK14+CN14+CQ14+CT14+CW14</f>
        <v>0</v>
      </c>
      <c r="DA14" s="35">
        <f>CL14+CO14+CR14+CU14+CX14</f>
        <v>0</v>
      </c>
      <c r="DB14" s="34">
        <f>SUM($CY$12:$CY$14)</f>
        <v>3</v>
      </c>
      <c r="DC14" s="33">
        <f>SUM($CZ$12:$CZ$14)</f>
        <v>4.5</v>
      </c>
      <c r="DD14" s="32">
        <f>SUM($DA$12:$DA$14)</f>
        <v>7</v>
      </c>
      <c r="DE14" s="32">
        <f>SUM(CY14:DA14)</f>
        <v>3</v>
      </c>
      <c r="DF14" s="31">
        <f>DB14+DE14</f>
        <v>6</v>
      </c>
      <c r="DG14" s="30">
        <f>DC14+DE14</f>
        <v>7.5</v>
      </c>
      <c r="DH14" s="29">
        <f>DD14+DE14</f>
        <v>10</v>
      </c>
      <c r="DI14" s="146"/>
      <c r="DJ14" s="148"/>
      <c r="DK14" s="148"/>
      <c r="DL14" s="148"/>
      <c r="DM14" s="150"/>
      <c r="DN14" s="152"/>
      <c r="DO14" s="28"/>
      <c r="DP14" s="142"/>
      <c r="DQ14" s="143"/>
      <c r="DR14" s="143"/>
      <c r="DS14" s="142"/>
      <c r="DT14" s="143"/>
      <c r="DU14" s="144"/>
    </row>
    <row r="15" spans="1:125" ht="10" customHeight="1" thickTop="1" x14ac:dyDescent="0.2">
      <c r="A15" s="153">
        <v>1</v>
      </c>
      <c r="B15" s="154"/>
      <c r="C15" s="155"/>
      <c r="D15" s="156">
        <v>4</v>
      </c>
      <c r="E15" s="157"/>
      <c r="F15" s="158"/>
      <c r="G15" s="156">
        <v>8</v>
      </c>
      <c r="H15" s="157"/>
      <c r="I15" s="158"/>
      <c r="J15" s="94"/>
      <c r="K15" s="93"/>
      <c r="L15" s="92" t="s">
        <v>22</v>
      </c>
      <c r="M15" s="91">
        <f>CJ15</f>
        <v>0</v>
      </c>
      <c r="N15" s="90">
        <f>CK15</f>
        <v>0</v>
      </c>
      <c r="O15" s="89">
        <f>CL15</f>
        <v>3</v>
      </c>
      <c r="P15" s="156">
        <v>7</v>
      </c>
      <c r="Q15" s="157"/>
      <c r="R15" s="158"/>
      <c r="S15" s="94" t="s">
        <v>22</v>
      </c>
      <c r="T15" s="93"/>
      <c r="U15" s="92"/>
      <c r="V15" s="91">
        <f>CM15</f>
        <v>4</v>
      </c>
      <c r="W15" s="90">
        <f>CN15</f>
        <v>0</v>
      </c>
      <c r="X15" s="89">
        <f>CO15</f>
        <v>0</v>
      </c>
      <c r="Y15" s="156">
        <v>7</v>
      </c>
      <c r="Z15" s="157"/>
      <c r="AA15" s="158"/>
      <c r="AB15" s="94" t="s">
        <v>22</v>
      </c>
      <c r="AC15" s="93"/>
      <c r="AD15" s="92"/>
      <c r="AE15" s="91">
        <f>CP15</f>
        <v>4</v>
      </c>
      <c r="AF15" s="90">
        <f>CQ15</f>
        <v>0</v>
      </c>
      <c r="AG15" s="89">
        <f>CR15</f>
        <v>0</v>
      </c>
      <c r="AH15" s="156">
        <v>8</v>
      </c>
      <c r="AI15" s="157"/>
      <c r="AJ15" s="158"/>
      <c r="AK15" s="94"/>
      <c r="AL15" s="93"/>
      <c r="AM15" s="92"/>
      <c r="AN15" s="91">
        <f>CS15</f>
        <v>0</v>
      </c>
      <c r="AO15" s="90">
        <f>CT15</f>
        <v>0</v>
      </c>
      <c r="AP15" s="89">
        <f>CU15</f>
        <v>0</v>
      </c>
      <c r="AQ15" s="156">
        <v>6</v>
      </c>
      <c r="AR15" s="157"/>
      <c r="AS15" s="158"/>
      <c r="AT15" s="94"/>
      <c r="AU15" s="93"/>
      <c r="AV15" s="92" t="s">
        <v>22</v>
      </c>
      <c r="AW15" s="91">
        <f>CV15</f>
        <v>0</v>
      </c>
      <c r="AX15" s="90">
        <f>CW15</f>
        <v>0</v>
      </c>
      <c r="AY15" s="89">
        <f>CX15</f>
        <v>5</v>
      </c>
      <c r="AZ15" s="162">
        <f>G15+P15+Y15+AH15+AQ15</f>
        <v>36</v>
      </c>
      <c r="BA15" s="163"/>
      <c r="BB15" s="164"/>
      <c r="BC15" s="124"/>
      <c r="BD15" s="125"/>
      <c r="BE15" s="126"/>
      <c r="BF15" s="28"/>
      <c r="BG15" s="10">
        <f>CY15</f>
        <v>8</v>
      </c>
      <c r="BH15" s="15">
        <f>CZ15</f>
        <v>0</v>
      </c>
      <c r="BI15" s="14">
        <f>DA15</f>
        <v>8</v>
      </c>
      <c r="BJ15" s="91">
        <f>CJ15</f>
        <v>0</v>
      </c>
      <c r="BK15" s="90">
        <f>CK15</f>
        <v>0</v>
      </c>
      <c r="BL15" s="89">
        <f>CL15</f>
        <v>3</v>
      </c>
      <c r="BM15" s="91">
        <f>CM15</f>
        <v>4</v>
      </c>
      <c r="BN15" s="90">
        <f>CN15</f>
        <v>0</v>
      </c>
      <c r="BO15" s="89">
        <f>CO15</f>
        <v>0</v>
      </c>
      <c r="BP15" s="91">
        <f>CP15</f>
        <v>4</v>
      </c>
      <c r="BQ15" s="90">
        <f>CQ15</f>
        <v>0</v>
      </c>
      <c r="BR15" s="89">
        <f>CR15</f>
        <v>0</v>
      </c>
      <c r="BS15" s="91">
        <f>CS15</f>
        <v>0</v>
      </c>
      <c r="BT15" s="90">
        <f>CT15</f>
        <v>0</v>
      </c>
      <c r="BU15" s="89">
        <f>CU15</f>
        <v>0</v>
      </c>
      <c r="BV15" s="91">
        <f>CV15</f>
        <v>0</v>
      </c>
      <c r="BW15" s="90">
        <f>CW15</f>
        <v>0</v>
      </c>
      <c r="BX15" s="89">
        <f>CX15</f>
        <v>5</v>
      </c>
      <c r="BY15" s="28"/>
      <c r="BZ15" s="16">
        <f>DF15</f>
        <v>27</v>
      </c>
      <c r="CA15" s="15">
        <f>DG15</f>
        <v>16</v>
      </c>
      <c r="CB15" s="14">
        <f>DH15</f>
        <v>24</v>
      </c>
      <c r="CC15" s="16">
        <f>CG15</f>
        <v>2</v>
      </c>
      <c r="CD15" s="15">
        <f>CH15</f>
        <v>0</v>
      </c>
      <c r="CE15" s="14">
        <f>CI15</f>
        <v>2</v>
      </c>
      <c r="CF15" s="70"/>
      <c r="CG15" s="69">
        <f>COUNTIF(J15,$CK$1)+COUNTIF(S15,$CK$1)+COUNTIF(AB15,$CK$1)+COUNTIF(AK15,$CK$1)+COUNTIF(AT15,$CK$1)</f>
        <v>2</v>
      </c>
      <c r="CH15" s="68">
        <f>COUNTIF(K15,$CK$1)+COUNTIF(T15,$CK$1)+COUNTIF(AC15,$CK$1)+COUNTIF(AL15,$CK$1)+COUNTIF(AU15,$CK$1)</f>
        <v>0</v>
      </c>
      <c r="CI15" s="67">
        <f>COUNTIF(L15,$CK$1)+COUNTIF(U15,$CK$1)+COUNTIF(AD15,$CK$1)+COUNTIF(AM15,$CK$1)+COUNTIF(AV15,$CK$1)</f>
        <v>2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3</v>
      </c>
      <c r="CM15" s="47">
        <f>IF($P$15 = $CM$1,0,IF(+COUNTIF(S15,$CK$1) = 1,11-$P$15,0))</f>
        <v>4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7">
        <f>IF($Y$15 = $CM$1,0,IF(+COUNTIF(AB15,$CK$1) = 1,11-$Y$15,0))</f>
        <v>4</v>
      </c>
      <c r="CQ15" s="63">
        <f>IF($Y$15 = $CM$1,0,IF(+COUNTIF(AC15,$CK$1) = 1,11-$Y$15,0))</f>
        <v>0</v>
      </c>
      <c r="CR15" s="62">
        <f>IF($Y$15 = $CM$1,0,IF(+COUNTIF(AD15,$CK$1) = 1,11-$Y$15,0))</f>
        <v>0</v>
      </c>
      <c r="CS15" s="47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7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5</v>
      </c>
      <c r="CY15" s="50">
        <f>CJ15+CM15+CP15+CS15+CV15</f>
        <v>8</v>
      </c>
      <c r="CZ15" s="65">
        <f>CK15+CN15+CQ15+CT15+CW15</f>
        <v>0</v>
      </c>
      <c r="DA15" s="64">
        <f>CL15+CO15+CR15+CU15+CX15</f>
        <v>8</v>
      </c>
      <c r="DB15" s="47">
        <f>SUM($CY$15:$CY$17)</f>
        <v>11</v>
      </c>
      <c r="DC15" s="63">
        <f>SUM($CZ$15:$CZ$17)</f>
        <v>0</v>
      </c>
      <c r="DD15" s="62">
        <f>SUM($DA$15:$DA$17)</f>
        <v>8</v>
      </c>
      <c r="DE15" s="62">
        <f>SUM(CY15:DA15)</f>
        <v>16</v>
      </c>
      <c r="DF15" s="44">
        <f>DB15+DE15</f>
        <v>27</v>
      </c>
      <c r="DG15" s="61">
        <f>DC15+DE15</f>
        <v>16</v>
      </c>
      <c r="DH15" s="60">
        <f>DD15+DE15</f>
        <v>24</v>
      </c>
      <c r="DI15" s="59">
        <f>SUM(CJ15:CL17)</f>
        <v>3</v>
      </c>
      <c r="DJ15" s="58">
        <f>SUM(CM15:CO17)</f>
        <v>4</v>
      </c>
      <c r="DK15" s="58">
        <f>SUM(CP15:CR17)</f>
        <v>4</v>
      </c>
      <c r="DL15" s="57">
        <f>SUM(CS15:CU17)</f>
        <v>3</v>
      </c>
      <c r="DM15" s="56">
        <f>SUM(CV15:CX17)</f>
        <v>5</v>
      </c>
      <c r="DN15" s="55">
        <f>SUM(DI15:DM15)</f>
        <v>19</v>
      </c>
      <c r="DO15" s="28"/>
      <c r="DP15" s="139">
        <v>150</v>
      </c>
      <c r="DQ15" s="140"/>
      <c r="DR15" s="140"/>
      <c r="DS15" s="139">
        <f>DP15/5</f>
        <v>30</v>
      </c>
      <c r="DT15" s="140"/>
      <c r="DU15" s="141"/>
    </row>
    <row r="16" spans="1:125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88"/>
      <c r="K16" s="12"/>
      <c r="L16" s="87"/>
      <c r="M16" s="86">
        <f>CJ16</f>
        <v>0</v>
      </c>
      <c r="N16" s="9">
        <f>CK16</f>
        <v>0</v>
      </c>
      <c r="O16" s="85">
        <f>CL16</f>
        <v>0</v>
      </c>
      <c r="P16" s="153"/>
      <c r="Q16" s="154"/>
      <c r="R16" s="155"/>
      <c r="S16" s="88"/>
      <c r="T16" s="12"/>
      <c r="U16" s="87"/>
      <c r="V16" s="86">
        <f>CM16</f>
        <v>0</v>
      </c>
      <c r="W16" s="9">
        <f>CN16</f>
        <v>0</v>
      </c>
      <c r="X16" s="85">
        <f>CO16</f>
        <v>0</v>
      </c>
      <c r="Y16" s="153"/>
      <c r="Z16" s="154"/>
      <c r="AA16" s="155"/>
      <c r="AB16" s="88"/>
      <c r="AC16" s="12"/>
      <c r="AD16" s="87"/>
      <c r="AE16" s="86">
        <f>CP16</f>
        <v>0</v>
      </c>
      <c r="AF16" s="9">
        <f>CQ16</f>
        <v>0</v>
      </c>
      <c r="AG16" s="85">
        <f>CR16</f>
        <v>0</v>
      </c>
      <c r="AH16" s="153"/>
      <c r="AI16" s="154"/>
      <c r="AJ16" s="155"/>
      <c r="AK16" s="88"/>
      <c r="AL16" s="12"/>
      <c r="AM16" s="87"/>
      <c r="AN16" s="86">
        <f>CS16</f>
        <v>0</v>
      </c>
      <c r="AO16" s="9">
        <f>CT16</f>
        <v>0</v>
      </c>
      <c r="AP16" s="85">
        <f>CU16</f>
        <v>0</v>
      </c>
      <c r="AQ16" s="153"/>
      <c r="AR16" s="154"/>
      <c r="AS16" s="155"/>
      <c r="AT16" s="88"/>
      <c r="AU16" s="12"/>
      <c r="AV16" s="87"/>
      <c r="AW16" s="86">
        <f>CV16</f>
        <v>0</v>
      </c>
      <c r="AX16" s="9">
        <f>CW16</f>
        <v>0</v>
      </c>
      <c r="AY16" s="85">
        <f>CX16</f>
        <v>0</v>
      </c>
      <c r="AZ16" s="165"/>
      <c r="BA16" s="166"/>
      <c r="BB16" s="167"/>
      <c r="BC16" s="124"/>
      <c r="BD16" s="125"/>
      <c r="BE16" s="126"/>
      <c r="BF16" s="28"/>
      <c r="BG16" s="10">
        <f>CY16</f>
        <v>0</v>
      </c>
      <c r="BH16" s="9">
        <f>CZ16</f>
        <v>0</v>
      </c>
      <c r="BI16" s="8">
        <f>DA16</f>
        <v>0</v>
      </c>
      <c r="BJ16" s="86">
        <f>CJ16</f>
        <v>0</v>
      </c>
      <c r="BK16" s="9">
        <f>CK16</f>
        <v>0</v>
      </c>
      <c r="BL16" s="85">
        <f>CL16</f>
        <v>0</v>
      </c>
      <c r="BM16" s="86">
        <f>CM16</f>
        <v>0</v>
      </c>
      <c r="BN16" s="9">
        <f>CN16</f>
        <v>0</v>
      </c>
      <c r="BO16" s="85">
        <f>CO16</f>
        <v>0</v>
      </c>
      <c r="BP16" s="86">
        <f>CP16</f>
        <v>0</v>
      </c>
      <c r="BQ16" s="9">
        <f>CQ16</f>
        <v>0</v>
      </c>
      <c r="BR16" s="85">
        <f>CR16</f>
        <v>0</v>
      </c>
      <c r="BS16" s="86">
        <f>CS16</f>
        <v>0</v>
      </c>
      <c r="BT16" s="9">
        <f>CT16</f>
        <v>0</v>
      </c>
      <c r="BU16" s="85">
        <f>CU16</f>
        <v>0</v>
      </c>
      <c r="BV16" s="86">
        <f>CV16</f>
        <v>0</v>
      </c>
      <c r="BW16" s="9">
        <f>CW16</f>
        <v>0</v>
      </c>
      <c r="BX16" s="85">
        <f>CX16</f>
        <v>0</v>
      </c>
      <c r="BY16" s="28"/>
      <c r="BZ16" s="10">
        <f>DF16</f>
        <v>11</v>
      </c>
      <c r="CA16" s="9">
        <f>DG16</f>
        <v>0</v>
      </c>
      <c r="CB16" s="8">
        <f>DH16</f>
        <v>8</v>
      </c>
      <c r="CC16" s="10">
        <f>CG16</f>
        <v>0</v>
      </c>
      <c r="CD16" s="9">
        <f>CH16</f>
        <v>0</v>
      </c>
      <c r="CE16" s="8">
        <f>CI16</f>
        <v>0</v>
      </c>
      <c r="CF16" s="54"/>
      <c r="CG16" s="53">
        <f>COUNTIF(J16,$CK$1)+COUNTIF(S16,$CK$1)+COUNTIF(AB16,$CK$1)+COUNTIF(AK16,$CK$1)+COUNTIF(AT16,$CK$1)</f>
        <v>0</v>
      </c>
      <c r="CH16" s="52">
        <f>COUNTIF(K16,$CK$1)+COUNTIF(T16,$CK$1)+COUNTIF(AC16,$CK$1)+COUNTIF(AL16,$CK$1)+COUNTIF(AU16,$CK$1)</f>
        <v>0</v>
      </c>
      <c r="CI16" s="51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5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5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5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5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5">
        <f>IF($AQ$15 = $CM$1,0,IF(+COUNTIF(AV16,$CK$1) = 1,11-$AQ$15,0))</f>
        <v>0</v>
      </c>
      <c r="CY16" s="50">
        <f>CJ16+CM16+CP16+CS16+CV16</f>
        <v>0</v>
      </c>
      <c r="CZ16" s="49">
        <f>CK16+CN16+CQ16+CT16+CW16+(IF($CO$1=1,DN16,0))</f>
        <v>0</v>
      </c>
      <c r="DA16" s="48">
        <f>CL16+CO16+CR16+CU16+CX16</f>
        <v>0</v>
      </c>
      <c r="DB16" s="47">
        <f>SUM($CY$15:$CY$17)</f>
        <v>11</v>
      </c>
      <c r="DC16" s="46">
        <f>SUM($CZ$15:$CZ$17)</f>
        <v>0</v>
      </c>
      <c r="DD16" s="45">
        <f>SUM($DA$15:$DA$17)</f>
        <v>8</v>
      </c>
      <c r="DE16" s="45">
        <f>SUM(CY16:DA16)</f>
        <v>0</v>
      </c>
      <c r="DF16" s="44">
        <f>DB16+DE16</f>
        <v>11</v>
      </c>
      <c r="DG16" s="43">
        <f>DC16+DE16</f>
        <v>0</v>
      </c>
      <c r="DH16" s="42">
        <f>DD16+DE16</f>
        <v>8</v>
      </c>
      <c r="DI16" s="145">
        <f>IF(DI15&gt;0,IF(G15&gt;=$CL$1,IF(G15&lt;=$CM$1,10-DI15,0),0),0)</f>
        <v>0</v>
      </c>
      <c r="DJ16" s="147">
        <f>IF(DJ15&gt;0,IF(P15&gt;=$CL$1,IF(P15&lt;=$CM$1,10-DJ15,0),0),0)</f>
        <v>0</v>
      </c>
      <c r="DK16" s="147">
        <f>IF(DK15&gt;0,IF(Y15&gt;=$CL$1,IF(Y15&lt;=$CM$1,10-DK15,0),0),0)</f>
        <v>0</v>
      </c>
      <c r="DL16" s="147">
        <f>IF(DL15&gt;0,IF(AH15&gt;=$CL$1,IF(AH15&lt;=$CM$1,10-DL15,0),0),0)</f>
        <v>0</v>
      </c>
      <c r="DM16" s="149">
        <f>IF(DM15&gt;0,IF(AQ15&gt;=$CL$1,IF(AQ15&lt;=$CM$1,10-DM15,0),0),0)</f>
        <v>0</v>
      </c>
      <c r="DN16" s="151">
        <f>SUM(DI16:DM17)</f>
        <v>0</v>
      </c>
      <c r="DO16" s="28"/>
      <c r="DP16" s="142"/>
      <c r="DQ16" s="143"/>
      <c r="DR16" s="143"/>
      <c r="DS16" s="142"/>
      <c r="DT16" s="143"/>
      <c r="DU16" s="144"/>
    </row>
    <row r="17" spans="1:125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84"/>
      <c r="K17" s="83"/>
      <c r="L17" s="82"/>
      <c r="M17" s="81">
        <f>CJ17</f>
        <v>0</v>
      </c>
      <c r="N17" s="80">
        <f>CK17</f>
        <v>0</v>
      </c>
      <c r="O17" s="79">
        <f>CL17</f>
        <v>0</v>
      </c>
      <c r="P17" s="159"/>
      <c r="Q17" s="160"/>
      <c r="R17" s="161"/>
      <c r="S17" s="84"/>
      <c r="T17" s="83"/>
      <c r="U17" s="82"/>
      <c r="V17" s="81">
        <f>CM17</f>
        <v>0</v>
      </c>
      <c r="W17" s="80">
        <f>CN17</f>
        <v>0</v>
      </c>
      <c r="X17" s="79">
        <f>CO17</f>
        <v>0</v>
      </c>
      <c r="Y17" s="159"/>
      <c r="Z17" s="160"/>
      <c r="AA17" s="161"/>
      <c r="AB17" s="84"/>
      <c r="AC17" s="83"/>
      <c r="AD17" s="82"/>
      <c r="AE17" s="81">
        <f>CP17</f>
        <v>0</v>
      </c>
      <c r="AF17" s="80">
        <f>CQ17</f>
        <v>0</v>
      </c>
      <c r="AG17" s="79">
        <f>CR17</f>
        <v>0</v>
      </c>
      <c r="AH17" s="159"/>
      <c r="AI17" s="160"/>
      <c r="AJ17" s="161"/>
      <c r="AK17" s="84" t="s">
        <v>22</v>
      </c>
      <c r="AL17" s="83"/>
      <c r="AM17" s="82"/>
      <c r="AN17" s="81">
        <f>CS17</f>
        <v>3</v>
      </c>
      <c r="AO17" s="80">
        <f>CT17</f>
        <v>0</v>
      </c>
      <c r="AP17" s="79">
        <f>CU17</f>
        <v>0</v>
      </c>
      <c r="AQ17" s="159"/>
      <c r="AR17" s="160"/>
      <c r="AS17" s="161"/>
      <c r="AT17" s="84"/>
      <c r="AU17" s="83"/>
      <c r="AV17" s="82"/>
      <c r="AW17" s="81">
        <f>CV17</f>
        <v>0</v>
      </c>
      <c r="AX17" s="80">
        <f>CW17</f>
        <v>0</v>
      </c>
      <c r="AY17" s="79">
        <f>CX17</f>
        <v>0</v>
      </c>
      <c r="AZ17" s="168"/>
      <c r="BA17" s="169"/>
      <c r="BB17" s="170"/>
      <c r="BC17" s="136"/>
      <c r="BD17" s="137"/>
      <c r="BE17" s="138"/>
      <c r="BF17" s="27"/>
      <c r="BG17" s="4">
        <f>CY17</f>
        <v>3</v>
      </c>
      <c r="BH17" s="3">
        <f>CZ17</f>
        <v>0</v>
      </c>
      <c r="BI17" s="2">
        <f>DA17</f>
        <v>0</v>
      </c>
      <c r="BJ17" s="81">
        <f>CJ17</f>
        <v>0</v>
      </c>
      <c r="BK17" s="80">
        <f>CK17</f>
        <v>0</v>
      </c>
      <c r="BL17" s="79">
        <f>CL17</f>
        <v>0</v>
      </c>
      <c r="BM17" s="81">
        <f>CM17</f>
        <v>0</v>
      </c>
      <c r="BN17" s="80">
        <f>CN17</f>
        <v>0</v>
      </c>
      <c r="BO17" s="79">
        <f>CO17</f>
        <v>0</v>
      </c>
      <c r="BP17" s="81">
        <f>CP17</f>
        <v>0</v>
      </c>
      <c r="BQ17" s="80">
        <f>CQ17</f>
        <v>0</v>
      </c>
      <c r="BR17" s="79">
        <f>CR17</f>
        <v>0</v>
      </c>
      <c r="BS17" s="81">
        <f>CS17</f>
        <v>3</v>
      </c>
      <c r="BT17" s="80">
        <f>CT17</f>
        <v>0</v>
      </c>
      <c r="BU17" s="79">
        <f>CU17</f>
        <v>0</v>
      </c>
      <c r="BV17" s="81">
        <f>CV17</f>
        <v>0</v>
      </c>
      <c r="BW17" s="80">
        <f>CW17</f>
        <v>0</v>
      </c>
      <c r="BX17" s="79">
        <f>CX17</f>
        <v>0</v>
      </c>
      <c r="BY17" s="27"/>
      <c r="BZ17" s="4">
        <f>DF17</f>
        <v>14</v>
      </c>
      <c r="CA17" s="3">
        <f>DG17</f>
        <v>3</v>
      </c>
      <c r="CB17" s="2">
        <f>DH17</f>
        <v>11</v>
      </c>
      <c r="CC17" s="4">
        <f>CG17</f>
        <v>1</v>
      </c>
      <c r="CD17" s="3">
        <f>CH17</f>
        <v>0</v>
      </c>
      <c r="CE17" s="2">
        <f>CI17</f>
        <v>0</v>
      </c>
      <c r="CF17" s="41"/>
      <c r="CG17" s="40">
        <f>COUNTIF(J17,$CK$1)+COUNTIF(S17,$CK$1)+COUNTIF(AB17,$CK$1)+COUNTIF(AK17,$CK$1)+COUNTIF(AT17,$CK$1)</f>
        <v>1</v>
      </c>
      <c r="CH17" s="39">
        <f>COUNTIF(K17,$CK$1)+COUNTIF(T17,$CK$1)+COUNTIF(AC17,$CK$1)+COUNTIF(AL17,$CK$1)+COUNTIF(AU17,$CK$1)</f>
        <v>0</v>
      </c>
      <c r="CI17" s="38">
        <f>COUNTIF(L17,$CK$1)+COUNTIF(U17,$CK$1)+COUNTIF(AD17,$CK$1)+COUNTIF(AM17,$CK$1)+COUNTIF(AV17,$CK$1)</f>
        <v>0</v>
      </c>
      <c r="CJ17" s="34">
        <f>IF($G$15 = $CM$1,0,IF(+COUNTIF(J17,$CK$1) = 1,11-$G$15,0))</f>
        <v>0</v>
      </c>
      <c r="CK17" s="33">
        <f>IF($G$15 = $CM$1,0,IF(+COUNTIF(K17,$CK$1) = 1,11-$G$15,0))</f>
        <v>0</v>
      </c>
      <c r="CL17" s="32">
        <f>IF($G$15 = $CM$1,0,IF(+COUNTIF(L17,$CK$1) = 1,11-$G$15,0))</f>
        <v>0</v>
      </c>
      <c r="CM17" s="34">
        <f>IF($P$15 = $CM$1,0,IF(+COUNTIF(S17,$CK$1) = 1,11-$P$15,0))</f>
        <v>0</v>
      </c>
      <c r="CN17" s="33">
        <f>IF($P$15 = $CM$1,0,IF(+COUNTIF(T17,$CK$1) = 1,11-$P$15,0))</f>
        <v>0</v>
      </c>
      <c r="CO17" s="32">
        <f>IF($P$15 = $CM$1,0,IF(+COUNTIF(U17,$CK$1) = 1,11-$P$15,0))</f>
        <v>0</v>
      </c>
      <c r="CP17" s="34">
        <f>IF($Y$15 = $CM$1,0,IF(+COUNTIF(AB17,$CK$1) = 1,11-$Y$15,0))</f>
        <v>0</v>
      </c>
      <c r="CQ17" s="33">
        <f>IF($Y$15 = $CM$1,0,IF(+COUNTIF(AC17,$CK$1) = 1,11-$Y$15,0))</f>
        <v>0</v>
      </c>
      <c r="CR17" s="32">
        <f>IF($Y$15 = $CM$1,0,IF(+COUNTIF(AD17,$CK$1) = 1,11-$Y$15,0))</f>
        <v>0</v>
      </c>
      <c r="CS17" s="34">
        <f>IF($AH$15 = $CM$1,0,IF(+COUNTIF(AK17,$CK$1) = 1,11-$AH$15,0))</f>
        <v>3</v>
      </c>
      <c r="CT17" s="33">
        <f>IF($AH$15 = $CM$1,0,IF(+COUNTIF(AL17,$CK$1) = 1,11-$AH$15,0))</f>
        <v>0</v>
      </c>
      <c r="CU17" s="32">
        <f>IF($AH$15 = $CM$1,0,IF(+COUNTIF(AM17,$CK$1) = 1,11-$AH$15,0))</f>
        <v>0</v>
      </c>
      <c r="CV17" s="34">
        <f>IF($AQ$15 = $CM$1,0,IF(+COUNTIF(AT17,$CK$1) = 1,11-$AQ$15,0))</f>
        <v>0</v>
      </c>
      <c r="CW17" s="33">
        <f>IF($AQ$15 = $CM$1,0,IF(+COUNTIF(AU17,$CK$1) = 1,11-$AQ$15,0))</f>
        <v>0</v>
      </c>
      <c r="CX17" s="32">
        <f>IF($AQ$15 = $CM$1,0,IF(+COUNTIF(AV17,$CK$1) = 1,11-$AQ$15,0))</f>
        <v>0</v>
      </c>
      <c r="CY17" s="37">
        <f>CJ17+CM17+CP17+CS17+CV17</f>
        <v>3</v>
      </c>
      <c r="CZ17" s="36">
        <f>CK17+CN17+CQ17+CT17+CW17</f>
        <v>0</v>
      </c>
      <c r="DA17" s="35">
        <f>CL17+CO17+CR17+CU17+CX17</f>
        <v>0</v>
      </c>
      <c r="DB17" s="34">
        <f>SUM($CY$15:$CY$17)</f>
        <v>11</v>
      </c>
      <c r="DC17" s="33">
        <f>SUM($CZ$15:$CZ$17)</f>
        <v>0</v>
      </c>
      <c r="DD17" s="32">
        <f>SUM($DA$15:$DA$17)</f>
        <v>8</v>
      </c>
      <c r="DE17" s="32">
        <f>SUM(CY17:DA17)</f>
        <v>3</v>
      </c>
      <c r="DF17" s="31">
        <f>DB17+DE17</f>
        <v>14</v>
      </c>
      <c r="DG17" s="30">
        <f>DC17+DE17</f>
        <v>3</v>
      </c>
      <c r="DH17" s="29">
        <f>DD17+DE17</f>
        <v>11</v>
      </c>
      <c r="DI17" s="146"/>
      <c r="DJ17" s="148"/>
      <c r="DK17" s="148"/>
      <c r="DL17" s="148"/>
      <c r="DM17" s="150"/>
      <c r="DN17" s="152"/>
      <c r="DO17" s="27"/>
      <c r="DP17" s="171"/>
      <c r="DQ17" s="172"/>
      <c r="DR17" s="172"/>
      <c r="DS17" s="171"/>
      <c r="DT17" s="172"/>
      <c r="DU17" s="173"/>
    </row>
    <row r="18" spans="1:125" ht="10" customHeight="1" thickTop="1" x14ac:dyDescent="0.2">
      <c r="A18" s="153">
        <v>1</v>
      </c>
      <c r="B18" s="154"/>
      <c r="C18" s="155"/>
      <c r="D18" s="157">
        <v>5</v>
      </c>
      <c r="E18" s="157"/>
      <c r="F18" s="158"/>
      <c r="G18" s="156">
        <v>9</v>
      </c>
      <c r="H18" s="157"/>
      <c r="I18" s="158"/>
      <c r="J18" s="94"/>
      <c r="K18" s="93"/>
      <c r="L18" s="92"/>
      <c r="M18" s="91">
        <f>CJ18</f>
        <v>0</v>
      </c>
      <c r="N18" s="90">
        <f>CK18</f>
        <v>0</v>
      </c>
      <c r="O18" s="89">
        <f>CL18</f>
        <v>0</v>
      </c>
      <c r="P18" s="156">
        <v>7</v>
      </c>
      <c r="Q18" s="157"/>
      <c r="R18" s="158"/>
      <c r="S18" s="94" t="s">
        <v>22</v>
      </c>
      <c r="T18" s="93"/>
      <c r="U18" s="92"/>
      <c r="V18" s="91">
        <f>CM18</f>
        <v>4</v>
      </c>
      <c r="W18" s="90">
        <f>CN18</f>
        <v>0</v>
      </c>
      <c r="X18" s="89">
        <f>CO18</f>
        <v>0</v>
      </c>
      <c r="Y18" s="156">
        <v>10</v>
      </c>
      <c r="Z18" s="157"/>
      <c r="AA18" s="158"/>
      <c r="AB18" s="94"/>
      <c r="AC18" s="93" t="s">
        <v>22</v>
      </c>
      <c r="AD18" s="92"/>
      <c r="AE18" s="91">
        <f>CP18</f>
        <v>0</v>
      </c>
      <c r="AF18" s="90">
        <f>CQ18</f>
        <v>0</v>
      </c>
      <c r="AG18" s="89">
        <f>CR18</f>
        <v>0</v>
      </c>
      <c r="AH18" s="156">
        <v>9</v>
      </c>
      <c r="AI18" s="157"/>
      <c r="AJ18" s="158"/>
      <c r="AK18" s="94"/>
      <c r="AL18" s="93"/>
      <c r="AM18" s="92" t="s">
        <v>22</v>
      </c>
      <c r="AN18" s="91">
        <f>CS18</f>
        <v>0</v>
      </c>
      <c r="AO18" s="90">
        <f>CT18</f>
        <v>0</v>
      </c>
      <c r="AP18" s="89">
        <f>CU18</f>
        <v>2</v>
      </c>
      <c r="AQ18" s="156">
        <v>8</v>
      </c>
      <c r="AR18" s="157"/>
      <c r="AS18" s="158"/>
      <c r="AT18" s="94"/>
      <c r="AU18" s="93" t="s">
        <v>22</v>
      </c>
      <c r="AV18" s="92"/>
      <c r="AW18" s="91">
        <f>CV18</f>
        <v>0</v>
      </c>
      <c r="AX18" s="90">
        <f>CW18</f>
        <v>3</v>
      </c>
      <c r="AY18" s="89">
        <f>CX18</f>
        <v>0</v>
      </c>
      <c r="AZ18" s="162">
        <f>G18+P18+Y18+AH18+AQ18</f>
        <v>43</v>
      </c>
      <c r="BA18" s="163"/>
      <c r="BB18" s="164"/>
      <c r="BC18" s="121">
        <f>AZ18+AZ21</f>
        <v>78</v>
      </c>
      <c r="BD18" s="122"/>
      <c r="BE18" s="123"/>
      <c r="BF18" s="71"/>
      <c r="BG18" s="16">
        <f>CY18</f>
        <v>4</v>
      </c>
      <c r="BH18" s="15">
        <f>CZ18</f>
        <v>3</v>
      </c>
      <c r="BI18" s="14">
        <f>DA18</f>
        <v>2</v>
      </c>
      <c r="BJ18" s="91">
        <f>CJ18</f>
        <v>0</v>
      </c>
      <c r="BK18" s="90">
        <f>CK18</f>
        <v>0</v>
      </c>
      <c r="BL18" s="89">
        <f>CL18</f>
        <v>0</v>
      </c>
      <c r="BM18" s="91">
        <f>CM18</f>
        <v>4</v>
      </c>
      <c r="BN18" s="90">
        <f>CN18</f>
        <v>0</v>
      </c>
      <c r="BO18" s="89">
        <f>CO18</f>
        <v>0</v>
      </c>
      <c r="BP18" s="91">
        <f>CP18</f>
        <v>0</v>
      </c>
      <c r="BQ18" s="90">
        <f>CQ18</f>
        <v>0</v>
      </c>
      <c r="BR18" s="89">
        <f>CR18</f>
        <v>0</v>
      </c>
      <c r="BS18" s="91">
        <f>CS18</f>
        <v>0</v>
      </c>
      <c r="BT18" s="90">
        <f>CT18</f>
        <v>0</v>
      </c>
      <c r="BU18" s="89">
        <f>CU18</f>
        <v>2</v>
      </c>
      <c r="BV18" s="91">
        <f>CV18</f>
        <v>0</v>
      </c>
      <c r="BW18" s="90">
        <f>CW18</f>
        <v>3</v>
      </c>
      <c r="BX18" s="89">
        <f>CX18</f>
        <v>0</v>
      </c>
      <c r="BY18" s="71"/>
      <c r="BZ18" s="16">
        <f>DF18</f>
        <v>15</v>
      </c>
      <c r="CA18" s="15">
        <f>DG18</f>
        <v>13.5</v>
      </c>
      <c r="CB18" s="14">
        <f>DH18</f>
        <v>11</v>
      </c>
      <c r="CC18" s="16">
        <f>CG18</f>
        <v>1</v>
      </c>
      <c r="CD18" s="15">
        <f>CH18</f>
        <v>2</v>
      </c>
      <c r="CE18" s="14">
        <f>CI18</f>
        <v>1</v>
      </c>
      <c r="CF18" s="70"/>
      <c r="CG18" s="69">
        <f>COUNTIF(J18,$CK$1)+COUNTIF(S18,$CK$1)+COUNTIF(AB18,$CK$1)+COUNTIF(AK18,$CK$1)+COUNTIF(AT18,$CK$1)</f>
        <v>1</v>
      </c>
      <c r="CH18" s="68">
        <f>COUNTIF(K18,$CK$1)+COUNTIF(T18,$CK$1)+COUNTIF(AC18,$CK$1)+COUNTIF(AL18,$CK$1)+COUNTIF(AU18,$CK$1)</f>
        <v>2</v>
      </c>
      <c r="CI18" s="67">
        <f>COUNTIF(L18,$CK$1)+COUNTIF(U18,$CK$1)+COUNTIF(AD18,$CK$1)+COUNTIF(AM18,$CK$1)+COUNTIF(AV18,$CK$1)</f>
        <v>1</v>
      </c>
      <c r="CJ18" s="66">
        <f>IF($G$18 = $CM$1,0,IF(+COUNTIF(J18,$CK$1) = 1,11-$G$18,0))</f>
        <v>0</v>
      </c>
      <c r="CK18" s="63">
        <f>IF($G$18 = $CM$1,0,IF(+COUNTIF(K18,$CK$1) = 1,11-$G$18,0))</f>
        <v>0</v>
      </c>
      <c r="CL18" s="62">
        <f>IF($G$18 = $CM$1,0,IF(+COUNTIF(L18,$CK$1) = 1,11-$G$18,0))</f>
        <v>0</v>
      </c>
      <c r="CM18" s="47">
        <f>IF($P$18 = $CM$1,0,IF(+COUNTIF(S18,$CK$1) = 1,11-$P$18,0))</f>
        <v>4</v>
      </c>
      <c r="CN18" s="63">
        <f>IF($P$18 = $CM$1,0,IF(+COUNTIF(T18,$CK$1) = 1,11-$P$18,0))</f>
        <v>0</v>
      </c>
      <c r="CO18" s="62">
        <f>IF($P$18 = $CM$1,0,IF(+COUNTIF(U18,$CK$1) = 1,11-$P$18,0))</f>
        <v>0</v>
      </c>
      <c r="CP18" s="47">
        <f>IF($Y$18 = $CM$1,0,IF(+COUNTIF(AB18,$CK$1) = 1,11-$Y$18,0))</f>
        <v>0</v>
      </c>
      <c r="CQ18" s="63">
        <f>IF($Y$18 = $CM$1,0,IF(+COUNTIF(AC18,$CK$1) = 1,11-$Y$18,0))</f>
        <v>0</v>
      </c>
      <c r="CR18" s="62">
        <f>IF($Y$18 = $CM$1,0,IF(+COUNTIF(AD18,$CK$1) = 1,11-$Y$18,0))</f>
        <v>0</v>
      </c>
      <c r="CS18" s="47">
        <f>IF($AH$18 = $CM$1,0,IF(+COUNTIF(AK18,$CK$1) = 1,11-$AH$18,0))</f>
        <v>0</v>
      </c>
      <c r="CT18" s="63">
        <f>IF($AH$18 = $CM$1,0,IF(+COUNTIF(AL18,$CK$1) = 1,11-$AH$18,0))</f>
        <v>0</v>
      </c>
      <c r="CU18" s="62">
        <f>IF($AH$18 = $CM$1,0,IF(+COUNTIF(AM18,$CK$1) = 1,11-$AH$18,0))</f>
        <v>2</v>
      </c>
      <c r="CV18" s="47">
        <f>IF($AQ$18 = $CM$1,0,IF(+COUNTIF(AT18,$CK$1) = 1,11-$AQ$18,0))</f>
        <v>0</v>
      </c>
      <c r="CW18" s="63">
        <f>IF($AQ$18 = $CM$1,0,IF(+COUNTIF(AU18,$CK$1) = 1,11-$AQ$18,0))</f>
        <v>3</v>
      </c>
      <c r="CX18" s="62">
        <f>IF($AQ$18 = $CM$1,0,IF(+COUNTIF(AV18,$CK$1) = 1,11-$AQ$18,0))</f>
        <v>0</v>
      </c>
      <c r="CY18" s="50">
        <f>CJ18+CM18+CP18+CS18+CV18</f>
        <v>4</v>
      </c>
      <c r="CZ18" s="65">
        <f>CK18+CN18+CQ18+CT18+CW18</f>
        <v>3</v>
      </c>
      <c r="DA18" s="64">
        <f>CL18+CO18+CR18+CU18+CX18</f>
        <v>2</v>
      </c>
      <c r="DB18" s="47">
        <f>SUM($CY$18:$CY$20)</f>
        <v>6</v>
      </c>
      <c r="DC18" s="63">
        <f>SUM($CZ$18:$CZ$20)</f>
        <v>4.5</v>
      </c>
      <c r="DD18" s="62">
        <f>SUM($DA$18:$DA$20)</f>
        <v>2</v>
      </c>
      <c r="DE18" s="62">
        <f>SUM(CY18:DA18)</f>
        <v>9</v>
      </c>
      <c r="DF18" s="44">
        <f>DB18+DE18</f>
        <v>15</v>
      </c>
      <c r="DG18" s="61">
        <f>DC18+DE18</f>
        <v>13.5</v>
      </c>
      <c r="DH18" s="60">
        <f>DD18+DE18</f>
        <v>11</v>
      </c>
      <c r="DI18" s="59">
        <f>SUM(CJ18:CL20)</f>
        <v>2</v>
      </c>
      <c r="DJ18" s="58">
        <f>SUM(CM18:CO20)</f>
        <v>4</v>
      </c>
      <c r="DK18" s="58">
        <f>SUM(CP18:CR20)</f>
        <v>1.5</v>
      </c>
      <c r="DL18" s="57">
        <f>SUM(CS18:CU20)</f>
        <v>2</v>
      </c>
      <c r="DM18" s="56">
        <f>SUM(CV18:CX20)</f>
        <v>3</v>
      </c>
      <c r="DN18" s="55">
        <f>SUM(DI18:DM18)</f>
        <v>12.5</v>
      </c>
      <c r="DO18" s="71"/>
      <c r="DP18" s="139">
        <v>150</v>
      </c>
      <c r="DQ18" s="140"/>
      <c r="DR18" s="140"/>
      <c r="DS18" s="139">
        <f>DP18/5</f>
        <v>30</v>
      </c>
      <c r="DT18" s="140"/>
      <c r="DU18" s="141"/>
    </row>
    <row r="19" spans="1:125" ht="10" customHeight="1" x14ac:dyDescent="0.2">
      <c r="A19" s="153"/>
      <c r="B19" s="154"/>
      <c r="C19" s="155"/>
      <c r="D19" s="154"/>
      <c r="E19" s="154"/>
      <c r="F19" s="155"/>
      <c r="G19" s="153"/>
      <c r="H19" s="154"/>
      <c r="I19" s="155"/>
      <c r="J19" s="88" t="s">
        <v>22</v>
      </c>
      <c r="K19" s="12"/>
      <c r="L19" s="87"/>
      <c r="M19" s="86">
        <f>CJ19</f>
        <v>2</v>
      </c>
      <c r="N19" s="9">
        <f>CK19</f>
        <v>0</v>
      </c>
      <c r="O19" s="85">
        <f>CL19</f>
        <v>0</v>
      </c>
      <c r="P19" s="153"/>
      <c r="Q19" s="154"/>
      <c r="R19" s="155"/>
      <c r="S19" s="88"/>
      <c r="T19" s="12"/>
      <c r="U19" s="87"/>
      <c r="V19" s="86">
        <f>CM19</f>
        <v>0</v>
      </c>
      <c r="W19" s="9">
        <f>CN19</f>
        <v>0</v>
      </c>
      <c r="X19" s="85">
        <f>CO19</f>
        <v>0</v>
      </c>
      <c r="Y19" s="153"/>
      <c r="Z19" s="154"/>
      <c r="AA19" s="155"/>
      <c r="AB19" s="88"/>
      <c r="AC19" s="12"/>
      <c r="AD19" s="87"/>
      <c r="AE19" s="86">
        <f>CP19</f>
        <v>0</v>
      </c>
      <c r="AF19" s="9">
        <f>CQ19</f>
        <v>1.5</v>
      </c>
      <c r="AG19" s="85">
        <f>CR19</f>
        <v>0</v>
      </c>
      <c r="AH19" s="153"/>
      <c r="AI19" s="154"/>
      <c r="AJ19" s="155"/>
      <c r="AK19" s="88"/>
      <c r="AL19" s="12"/>
      <c r="AM19" s="87"/>
      <c r="AN19" s="86">
        <f>CS19</f>
        <v>0</v>
      </c>
      <c r="AO19" s="9">
        <f>CT19</f>
        <v>0</v>
      </c>
      <c r="AP19" s="85">
        <f>CU19</f>
        <v>0</v>
      </c>
      <c r="AQ19" s="153"/>
      <c r="AR19" s="154"/>
      <c r="AS19" s="155"/>
      <c r="AT19" s="88"/>
      <c r="AU19" s="12"/>
      <c r="AV19" s="87"/>
      <c r="AW19" s="86">
        <f>CV19</f>
        <v>0</v>
      </c>
      <c r="AX19" s="9">
        <f>CW19</f>
        <v>0</v>
      </c>
      <c r="AY19" s="85">
        <f>CX19</f>
        <v>0</v>
      </c>
      <c r="AZ19" s="165"/>
      <c r="BA19" s="166"/>
      <c r="BB19" s="167"/>
      <c r="BC19" s="124"/>
      <c r="BD19" s="125"/>
      <c r="BE19" s="126"/>
      <c r="BF19" s="28"/>
      <c r="BG19" s="10">
        <f>CY19</f>
        <v>2</v>
      </c>
      <c r="BH19" s="9">
        <f>CZ19</f>
        <v>1.5</v>
      </c>
      <c r="BI19" s="8">
        <f>DA19</f>
        <v>0</v>
      </c>
      <c r="BJ19" s="86">
        <f>CJ19</f>
        <v>2</v>
      </c>
      <c r="BK19" s="9">
        <f>CK19</f>
        <v>0</v>
      </c>
      <c r="BL19" s="85">
        <f>CL19</f>
        <v>0</v>
      </c>
      <c r="BM19" s="86">
        <f>CM19</f>
        <v>0</v>
      </c>
      <c r="BN19" s="9">
        <f>CN19</f>
        <v>0</v>
      </c>
      <c r="BO19" s="85">
        <f>CO19</f>
        <v>0</v>
      </c>
      <c r="BP19" s="86">
        <f>CP19</f>
        <v>0</v>
      </c>
      <c r="BQ19" s="9">
        <f>CQ19</f>
        <v>1.5</v>
      </c>
      <c r="BR19" s="85">
        <f>CR19</f>
        <v>0</v>
      </c>
      <c r="BS19" s="86">
        <f>CS19</f>
        <v>0</v>
      </c>
      <c r="BT19" s="9">
        <f>CT19</f>
        <v>0</v>
      </c>
      <c r="BU19" s="85">
        <f>CU19</f>
        <v>0</v>
      </c>
      <c r="BV19" s="86">
        <f>CV19</f>
        <v>0</v>
      </c>
      <c r="BW19" s="9">
        <f>CW19</f>
        <v>0</v>
      </c>
      <c r="BX19" s="85">
        <f>CX19</f>
        <v>0</v>
      </c>
      <c r="BY19" s="28"/>
      <c r="BZ19" s="10">
        <f>DF19</f>
        <v>9.5</v>
      </c>
      <c r="CA19" s="9">
        <f>DG19</f>
        <v>8</v>
      </c>
      <c r="CB19" s="8">
        <f>DH19</f>
        <v>5.5</v>
      </c>
      <c r="CC19" s="10">
        <f>CG19</f>
        <v>1</v>
      </c>
      <c r="CD19" s="9">
        <f>CH19</f>
        <v>0</v>
      </c>
      <c r="CE19" s="8">
        <f>CI19</f>
        <v>0</v>
      </c>
      <c r="CF19" s="54"/>
      <c r="CG19" s="53">
        <f>COUNTIF(J19,$CK$1)+COUNTIF(S19,$CK$1)+COUNTIF(AB19,$CK$1)+COUNTIF(AK19,$CK$1)+COUNTIF(AT19,$CK$1)</f>
        <v>1</v>
      </c>
      <c r="CH19" s="52">
        <f>COUNTIF(K19,$CK$1)+COUNTIF(T19,$CK$1)+COUNTIF(AC19,$CK$1)+COUNTIF(AL19,$CK$1)+COUNTIF(AU19,$CK$1)</f>
        <v>0</v>
      </c>
      <c r="CI19" s="51">
        <f>COUNTIF(L19,$CK$1)+COUNTIF(U19,$CK$1)+COUNTIF(AD19,$CK$1)+COUNTIF(AM19,$CK$1)+COUNTIF(AV19,$CK$1)</f>
        <v>0</v>
      </c>
      <c r="CJ19" s="47">
        <f>IF($G$18 = $CM$1,0,IF(+COUNTIF(J19,$CK$1) = 1,11-$G$18,0))</f>
        <v>2</v>
      </c>
      <c r="CK19" s="46">
        <f>IF($G$18 = $CM$1,$CN$1,IF(+COUNTIF(K19,$CK$1) = 1,11-$G$18,0))</f>
        <v>0</v>
      </c>
      <c r="CL19" s="45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5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1.5</v>
      </c>
      <c r="CR19" s="45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5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5">
        <f>IF($AQ$18 = $CM$1,0,IF(+COUNTIF(AV19,$CK$1) = 1,11-$AQ$18,0))</f>
        <v>0</v>
      </c>
      <c r="CY19" s="50">
        <f>CJ19+CM19+CP19+CS19+CV19</f>
        <v>2</v>
      </c>
      <c r="CZ19" s="49">
        <f>CK19+CN19+CQ19+CT19+CW19+(IF($CO$1=1,DN19,0))</f>
        <v>1.5</v>
      </c>
      <c r="DA19" s="48">
        <f>CL19+CO19+CR19+CU19+CX19</f>
        <v>0</v>
      </c>
      <c r="DB19" s="47">
        <f>SUM($CY$18:$CY$20)</f>
        <v>6</v>
      </c>
      <c r="DC19" s="46">
        <f>SUM($CZ$18:$CZ$20)</f>
        <v>4.5</v>
      </c>
      <c r="DD19" s="45">
        <f>SUM($DA$18:$DA$20)</f>
        <v>2</v>
      </c>
      <c r="DE19" s="45">
        <f>SUM(CY19:DA19)</f>
        <v>3.5</v>
      </c>
      <c r="DF19" s="44">
        <f>DB19+DE19</f>
        <v>9.5</v>
      </c>
      <c r="DG19" s="43">
        <f>DC19+DE19</f>
        <v>8</v>
      </c>
      <c r="DH19" s="42">
        <f>DD19+DE19</f>
        <v>5.5</v>
      </c>
      <c r="DI19" s="145">
        <f>IF(DI18&gt;0,IF(G18&gt;=$CL$1,IF(G18&lt;=$CM$1,10-DI18,0),0),0)</f>
        <v>0</v>
      </c>
      <c r="DJ19" s="147">
        <f>IF(DJ18&gt;0,IF(P18&gt;=$CL$1,IF(P18&lt;=$CM$1,10-DJ18,0),0),0)</f>
        <v>0</v>
      </c>
      <c r="DK19" s="147">
        <f>IF(DK18&gt;0,IF(Y18&gt;=$CL$1,IF(Y18&lt;=$CM$1,10-DK18,0),0),0)</f>
        <v>8.5</v>
      </c>
      <c r="DL19" s="147">
        <f>IF(DL18&gt;0,IF(AH18&gt;=$CL$1,IF(AH18&lt;=$CM$1,10-DL18,0),0),0)</f>
        <v>0</v>
      </c>
      <c r="DM19" s="149">
        <f>IF(DM18&gt;0,IF(AQ18&gt;=$CL$1,IF(AQ18&lt;=$CM$1,10-DM18,0),0),0)</f>
        <v>0</v>
      </c>
      <c r="DN19" s="151">
        <f>SUM(DI19:DM20)</f>
        <v>8.5</v>
      </c>
      <c r="DO19" s="28"/>
      <c r="DP19" s="142"/>
      <c r="DQ19" s="143"/>
      <c r="DR19" s="143"/>
      <c r="DS19" s="142"/>
      <c r="DT19" s="143"/>
      <c r="DU19" s="144"/>
    </row>
    <row r="20" spans="1:125" ht="10" customHeight="1" thickBot="1" x14ac:dyDescent="0.25">
      <c r="A20" s="153"/>
      <c r="B20" s="154"/>
      <c r="C20" s="155"/>
      <c r="D20" s="154"/>
      <c r="E20" s="154"/>
      <c r="F20" s="155"/>
      <c r="G20" s="159"/>
      <c r="H20" s="160"/>
      <c r="I20" s="161"/>
      <c r="J20" s="84"/>
      <c r="K20" s="83"/>
      <c r="L20" s="82"/>
      <c r="M20" s="81">
        <f>CJ20</f>
        <v>0</v>
      </c>
      <c r="N20" s="80">
        <f>CK20</f>
        <v>0</v>
      </c>
      <c r="O20" s="79">
        <f>CL20</f>
        <v>0</v>
      </c>
      <c r="P20" s="159"/>
      <c r="Q20" s="160"/>
      <c r="R20" s="161"/>
      <c r="S20" s="84"/>
      <c r="T20" s="83"/>
      <c r="U20" s="82"/>
      <c r="V20" s="81">
        <f>CM20</f>
        <v>0</v>
      </c>
      <c r="W20" s="80">
        <f>CN20</f>
        <v>0</v>
      </c>
      <c r="X20" s="79">
        <f>CO20</f>
        <v>0</v>
      </c>
      <c r="Y20" s="159"/>
      <c r="Z20" s="160"/>
      <c r="AA20" s="161"/>
      <c r="AB20" s="84"/>
      <c r="AC20" s="83"/>
      <c r="AD20" s="82"/>
      <c r="AE20" s="81">
        <f>CP20</f>
        <v>0</v>
      </c>
      <c r="AF20" s="80">
        <f>CQ20</f>
        <v>0</v>
      </c>
      <c r="AG20" s="79">
        <f>CR20</f>
        <v>0</v>
      </c>
      <c r="AH20" s="159"/>
      <c r="AI20" s="160"/>
      <c r="AJ20" s="161"/>
      <c r="AK20" s="84"/>
      <c r="AL20" s="83"/>
      <c r="AM20" s="82"/>
      <c r="AN20" s="81">
        <f>CS20</f>
        <v>0</v>
      </c>
      <c r="AO20" s="80">
        <f>CT20</f>
        <v>0</v>
      </c>
      <c r="AP20" s="79">
        <f>CU20</f>
        <v>0</v>
      </c>
      <c r="AQ20" s="159"/>
      <c r="AR20" s="160"/>
      <c r="AS20" s="161"/>
      <c r="AT20" s="84"/>
      <c r="AU20" s="83"/>
      <c r="AV20" s="82"/>
      <c r="AW20" s="81">
        <f>CV20</f>
        <v>0</v>
      </c>
      <c r="AX20" s="80">
        <f>CW20</f>
        <v>0</v>
      </c>
      <c r="AY20" s="79">
        <f>CX20</f>
        <v>0</v>
      </c>
      <c r="AZ20" s="165"/>
      <c r="BA20" s="166"/>
      <c r="BB20" s="167"/>
      <c r="BC20" s="124"/>
      <c r="BD20" s="125"/>
      <c r="BE20" s="126"/>
      <c r="BF20" s="28"/>
      <c r="BG20" s="4">
        <f>CY20</f>
        <v>0</v>
      </c>
      <c r="BH20" s="3">
        <f>CZ20</f>
        <v>0</v>
      </c>
      <c r="BI20" s="2">
        <f>DA20</f>
        <v>0</v>
      </c>
      <c r="BJ20" s="81">
        <f>CJ20</f>
        <v>0</v>
      </c>
      <c r="BK20" s="80">
        <f>CK20</f>
        <v>0</v>
      </c>
      <c r="BL20" s="79">
        <f>CL20</f>
        <v>0</v>
      </c>
      <c r="BM20" s="81">
        <f>CM20</f>
        <v>0</v>
      </c>
      <c r="BN20" s="80">
        <f>CN20</f>
        <v>0</v>
      </c>
      <c r="BO20" s="79">
        <f>CO20</f>
        <v>0</v>
      </c>
      <c r="BP20" s="81">
        <f>CP20</f>
        <v>0</v>
      </c>
      <c r="BQ20" s="80">
        <f>CQ20</f>
        <v>0</v>
      </c>
      <c r="BR20" s="79">
        <f>CR20</f>
        <v>0</v>
      </c>
      <c r="BS20" s="81">
        <f>CS20</f>
        <v>0</v>
      </c>
      <c r="BT20" s="80">
        <f>CT20</f>
        <v>0</v>
      </c>
      <c r="BU20" s="79">
        <f>CU20</f>
        <v>0</v>
      </c>
      <c r="BV20" s="81">
        <f>CV20</f>
        <v>0</v>
      </c>
      <c r="BW20" s="80">
        <f>CW20</f>
        <v>0</v>
      </c>
      <c r="BX20" s="79">
        <f>CX20</f>
        <v>0</v>
      </c>
      <c r="BY20" s="28"/>
      <c r="BZ20" s="4">
        <f>DF20</f>
        <v>6</v>
      </c>
      <c r="CA20" s="3">
        <f>DG20</f>
        <v>4.5</v>
      </c>
      <c r="CB20" s="2">
        <f>DH20</f>
        <v>2</v>
      </c>
      <c r="CC20" s="4">
        <f>CG20</f>
        <v>0</v>
      </c>
      <c r="CD20" s="3">
        <f>CH20</f>
        <v>0</v>
      </c>
      <c r="CE20" s="2">
        <f>CI20</f>
        <v>0</v>
      </c>
      <c r="CF20" s="41"/>
      <c r="CG20" s="40">
        <f>COUNTIF(J20,$CK$1)+COUNTIF(S20,$CK$1)+COUNTIF(AB20,$CK$1)+COUNTIF(AK20,$CK$1)+COUNTIF(AT20,$CK$1)</f>
        <v>0</v>
      </c>
      <c r="CH20" s="39">
        <f>COUNTIF(K20,$CK$1)+COUNTIF(T20,$CK$1)+COUNTIF(AC20,$CK$1)+COUNTIF(AL20,$CK$1)+COUNTIF(AU20,$CK$1)</f>
        <v>0</v>
      </c>
      <c r="CI20" s="38">
        <f>COUNTIF(L20,$CK$1)+COUNTIF(U20,$CK$1)+COUNTIF(AD20,$CK$1)+COUNTIF(AM20,$CK$1)+COUNTIF(AV20,$CK$1)</f>
        <v>0</v>
      </c>
      <c r="CJ20" s="34">
        <f>IF($G$18 = $CM$1,0,IF(+COUNTIF(J20,$CK$1) = 1,11-$G$18,0))</f>
        <v>0</v>
      </c>
      <c r="CK20" s="33">
        <f>IF($G$18 = $CM$1,0,IF(+COUNTIF(K20,$CK$1) = 1,11-$G$18,0))</f>
        <v>0</v>
      </c>
      <c r="CL20" s="32">
        <f>IF($G$18 = $CM$1,0,IF(+COUNTIF(L20,$CK$1) = 1,11-$G$18,0))</f>
        <v>0</v>
      </c>
      <c r="CM20" s="34">
        <f>IF($P$18 = $CM$1,0,IF(+COUNTIF(S20,$CK$1) = 1,11-$P$18,0))</f>
        <v>0</v>
      </c>
      <c r="CN20" s="33">
        <f>IF($P$18 = $CM$1,0,IF(+COUNTIF(T20,$CK$1) = 1,11-$P$18,0))</f>
        <v>0</v>
      </c>
      <c r="CO20" s="32">
        <f>IF($P$18 = $CM$1,0,IF(+COUNTIF(U20,$CK$1) = 1,11-$P$18,0))</f>
        <v>0</v>
      </c>
      <c r="CP20" s="34">
        <f>IF($Y$18 = $CM$1,0,IF(+COUNTIF(AB20,$CK$1) = 1,11-$Y$18,0))</f>
        <v>0</v>
      </c>
      <c r="CQ20" s="33">
        <f>IF($Y$18 = $CM$1,0,IF(+COUNTIF(AC20,$CK$1) = 1,11-$Y$18,0))</f>
        <v>0</v>
      </c>
      <c r="CR20" s="32">
        <f>IF($Y$18 = $CM$1,0,IF(+COUNTIF(AD20,$CK$1) = 1,11-$Y$18,0))</f>
        <v>0</v>
      </c>
      <c r="CS20" s="34">
        <f>IF($AH$18 = $CM$1,0,IF(+COUNTIF(AK20,$CK$1) = 1,11-$AH$18,0))</f>
        <v>0</v>
      </c>
      <c r="CT20" s="33">
        <f>IF($AH$18 = $CM$1,0,IF(+COUNTIF(AL20,$CK$1) = 1,11-$AH$18,0))</f>
        <v>0</v>
      </c>
      <c r="CU20" s="32">
        <f>IF($AH$18 = $CM$1,0,IF(+COUNTIF(AM20,$CK$1) = 1,11-$AH$18,0))</f>
        <v>0</v>
      </c>
      <c r="CV20" s="34">
        <f>IF($AQ$18 = $CM$1,0,IF(+COUNTIF(AT20,$CK$1) = 1,11-$AQ$18,0))</f>
        <v>0</v>
      </c>
      <c r="CW20" s="33">
        <f>IF($AQ$18 = $CM$1,0,IF(+COUNTIF(AU20,$CK$1) = 1,11-$AQ$18,0))</f>
        <v>0</v>
      </c>
      <c r="CX20" s="32">
        <f>IF($AQ$18 = $CM$1,0,IF(+COUNTIF(AV20,$CK$1) = 1,11-$AQ$18,0))</f>
        <v>0</v>
      </c>
      <c r="CY20" s="37">
        <f>CJ20+CM20+CP20+CS20+CV20</f>
        <v>0</v>
      </c>
      <c r="CZ20" s="36">
        <f>CK20+CN20+CQ20+CT20+CW20</f>
        <v>0</v>
      </c>
      <c r="DA20" s="35">
        <f>CL20+CO20+CR20+CU20+CX20</f>
        <v>0</v>
      </c>
      <c r="DB20" s="34">
        <f>SUM($CY$18:$CY$20)</f>
        <v>6</v>
      </c>
      <c r="DC20" s="33">
        <f>SUM($CZ$18:$CZ$20)</f>
        <v>4.5</v>
      </c>
      <c r="DD20" s="32">
        <f>SUM($DA$18:$DA$20)</f>
        <v>2</v>
      </c>
      <c r="DE20" s="32">
        <f>SUM(CY20:DA20)</f>
        <v>0</v>
      </c>
      <c r="DF20" s="31">
        <f>DB20+DE20</f>
        <v>6</v>
      </c>
      <c r="DG20" s="30">
        <f>DC20+DE20</f>
        <v>4.5</v>
      </c>
      <c r="DH20" s="29">
        <f>DD20+DE20</f>
        <v>2</v>
      </c>
      <c r="DI20" s="146"/>
      <c r="DJ20" s="148"/>
      <c r="DK20" s="148"/>
      <c r="DL20" s="148"/>
      <c r="DM20" s="150"/>
      <c r="DN20" s="152"/>
      <c r="DO20" s="28"/>
      <c r="DP20" s="142"/>
      <c r="DQ20" s="143"/>
      <c r="DR20" s="143"/>
      <c r="DS20" s="142"/>
      <c r="DT20" s="143"/>
      <c r="DU20" s="144"/>
    </row>
    <row r="21" spans="1:125" ht="10" customHeight="1" thickTop="1" x14ac:dyDescent="0.2">
      <c r="A21" s="153">
        <v>1</v>
      </c>
      <c r="B21" s="154"/>
      <c r="C21" s="155"/>
      <c r="D21" s="156">
        <v>6</v>
      </c>
      <c r="E21" s="157"/>
      <c r="F21" s="158"/>
      <c r="G21" s="156">
        <v>9</v>
      </c>
      <c r="H21" s="157"/>
      <c r="I21" s="158"/>
      <c r="J21" s="94" t="s">
        <v>22</v>
      </c>
      <c r="K21" s="93"/>
      <c r="L21" s="92"/>
      <c r="M21" s="91">
        <f>CJ21</f>
        <v>2</v>
      </c>
      <c r="N21" s="90">
        <f>CK21</f>
        <v>0</v>
      </c>
      <c r="O21" s="89">
        <f>CL21</f>
        <v>0</v>
      </c>
      <c r="P21" s="156">
        <v>9</v>
      </c>
      <c r="Q21" s="157"/>
      <c r="R21" s="158"/>
      <c r="S21" s="94"/>
      <c r="T21" s="93"/>
      <c r="U21" s="92"/>
      <c r="V21" s="91">
        <f>CM21</f>
        <v>0</v>
      </c>
      <c r="W21" s="90">
        <f>CN21</f>
        <v>0</v>
      </c>
      <c r="X21" s="89">
        <f>CO21</f>
        <v>0</v>
      </c>
      <c r="Y21" s="156">
        <v>8</v>
      </c>
      <c r="Z21" s="157"/>
      <c r="AA21" s="158"/>
      <c r="AB21" s="94"/>
      <c r="AC21" s="93"/>
      <c r="AD21" s="92" t="s">
        <v>22</v>
      </c>
      <c r="AE21" s="91">
        <f>CP21</f>
        <v>0</v>
      </c>
      <c r="AF21" s="90">
        <f>CQ21</f>
        <v>0</v>
      </c>
      <c r="AG21" s="89">
        <f>CR21</f>
        <v>3</v>
      </c>
      <c r="AH21" s="156">
        <v>3</v>
      </c>
      <c r="AI21" s="157"/>
      <c r="AJ21" s="158"/>
      <c r="AK21" s="94"/>
      <c r="AL21" s="93"/>
      <c r="AM21" s="92" t="s">
        <v>22</v>
      </c>
      <c r="AN21" s="91">
        <f>CS21</f>
        <v>0</v>
      </c>
      <c r="AO21" s="90">
        <f>CT21</f>
        <v>0</v>
      </c>
      <c r="AP21" s="89">
        <f>CU21</f>
        <v>8</v>
      </c>
      <c r="AQ21" s="156">
        <v>6</v>
      </c>
      <c r="AR21" s="157"/>
      <c r="AS21" s="158"/>
      <c r="AT21" s="94"/>
      <c r="AU21" s="93"/>
      <c r="AV21" s="92" t="s">
        <v>22</v>
      </c>
      <c r="AW21" s="91">
        <f>CV21</f>
        <v>0</v>
      </c>
      <c r="AX21" s="90">
        <f>CW21</f>
        <v>0</v>
      </c>
      <c r="AY21" s="89">
        <f>CX21</f>
        <v>5</v>
      </c>
      <c r="AZ21" s="162">
        <f>G21+P21+Y21+AH21+AQ21</f>
        <v>35</v>
      </c>
      <c r="BA21" s="163"/>
      <c r="BB21" s="164"/>
      <c r="BC21" s="124"/>
      <c r="BD21" s="125"/>
      <c r="BE21" s="126"/>
      <c r="BF21" s="28"/>
      <c r="BG21" s="16">
        <f>CY21</f>
        <v>2</v>
      </c>
      <c r="BH21" s="15">
        <f>CZ21</f>
        <v>0</v>
      </c>
      <c r="BI21" s="14">
        <f>DA21</f>
        <v>16</v>
      </c>
      <c r="BJ21" s="91">
        <f>CJ21</f>
        <v>2</v>
      </c>
      <c r="BK21" s="90">
        <f>CK21</f>
        <v>0</v>
      </c>
      <c r="BL21" s="89">
        <f>CL21</f>
        <v>0</v>
      </c>
      <c r="BM21" s="91">
        <f>CM21</f>
        <v>0</v>
      </c>
      <c r="BN21" s="90">
        <f>CN21</f>
        <v>0</v>
      </c>
      <c r="BO21" s="89">
        <f>CO21</f>
        <v>0</v>
      </c>
      <c r="BP21" s="91">
        <f>CP21</f>
        <v>0</v>
      </c>
      <c r="BQ21" s="90">
        <f>CQ21</f>
        <v>0</v>
      </c>
      <c r="BR21" s="89">
        <f>CR21</f>
        <v>3</v>
      </c>
      <c r="BS21" s="91">
        <f>CS21</f>
        <v>0</v>
      </c>
      <c r="BT21" s="90">
        <f>CT21</f>
        <v>0</v>
      </c>
      <c r="BU21" s="89">
        <f>CU21</f>
        <v>8</v>
      </c>
      <c r="BV21" s="91">
        <f>CV21</f>
        <v>0</v>
      </c>
      <c r="BW21" s="90">
        <f>CW21</f>
        <v>0</v>
      </c>
      <c r="BX21" s="89">
        <f>CX21</f>
        <v>5</v>
      </c>
      <c r="BY21" s="28"/>
      <c r="BZ21" s="16">
        <f>DF21</f>
        <v>20</v>
      </c>
      <c r="CA21" s="15">
        <f>DG21</f>
        <v>18</v>
      </c>
      <c r="CB21" s="14">
        <f>DH21</f>
        <v>36</v>
      </c>
      <c r="CC21" s="16">
        <f>CG21</f>
        <v>1</v>
      </c>
      <c r="CD21" s="15">
        <f>CH21</f>
        <v>0</v>
      </c>
      <c r="CE21" s="14">
        <f>CI21</f>
        <v>3</v>
      </c>
      <c r="CF21" s="70"/>
      <c r="CG21" s="69">
        <f>COUNTIF(J21,$CK$1)+COUNTIF(S21,$CK$1)+COUNTIF(AB21,$CK$1)+COUNTIF(AK21,$CK$1)+COUNTIF(AT21,$CK$1)</f>
        <v>1</v>
      </c>
      <c r="CH21" s="68">
        <f>COUNTIF(K21,$CK$1)+COUNTIF(T21,$CK$1)+COUNTIF(AC21,$CK$1)+COUNTIF(AL21,$CK$1)+COUNTIF(AU21,$CK$1)</f>
        <v>0</v>
      </c>
      <c r="CI21" s="67">
        <f>COUNTIF(L21,$CK$1)+COUNTIF(U21,$CK$1)+COUNTIF(AD21,$CK$1)+COUNTIF(AM21,$CK$1)+COUNTIF(AV21,$CK$1)</f>
        <v>3</v>
      </c>
      <c r="CJ21" s="66">
        <f>IF($G$21 = $CM$1,0,IF(+COUNTIF(J21,$CK$1) = 1,11-$G$21,0))</f>
        <v>2</v>
      </c>
      <c r="CK21" s="63">
        <f>IF($G$21 = $CM$1,0,IF(+COUNTIF(K21,$CK$1) = 1,11-$G$21,0))</f>
        <v>0</v>
      </c>
      <c r="CL21" s="62">
        <f>IF($G$21 = $CM$1,0,IF(+COUNTIF(L21,$CK$1) = 1,11-$G$21,0))</f>
        <v>0</v>
      </c>
      <c r="CM21" s="47">
        <f>IF($P$21 = $CM$1,0,IF(+COUNTIF(S21,$CK$1) = 1,11-$P$21,0))</f>
        <v>0</v>
      </c>
      <c r="CN21" s="63">
        <f>IF($P$21 = $CM$1,0,IF(+COUNTIF(T21,$CK$1) = 1,11-$P$21,0))</f>
        <v>0</v>
      </c>
      <c r="CO21" s="62">
        <f>IF($P$21 = $CM$1,0,IF(+COUNTIF(U21,$CK$1) = 1,11-$P$21,0))</f>
        <v>0</v>
      </c>
      <c r="CP21" s="47">
        <f>IF($Y$21 = $CM$1,0,IF(+COUNTIF(AB21,$CK$1) = 1,11-$Y$21,0))</f>
        <v>0</v>
      </c>
      <c r="CQ21" s="63">
        <f>IF($Y$21 = $CM$1,0,IF(+COUNTIF(AC21,$CK$1) = 1,11-$Y$21,0))</f>
        <v>0</v>
      </c>
      <c r="CR21" s="62">
        <f>IF($Y$21 = $CM$1,0,IF(+COUNTIF(AD21,$CK$1) = 1,11-$Y$21,0))</f>
        <v>3</v>
      </c>
      <c r="CS21" s="47">
        <f>IF($AH$21 = $CM$1,0,IF(+COUNTIF(AK21,$CK$1) = 1,11-$AH$21,0))</f>
        <v>0</v>
      </c>
      <c r="CT21" s="63">
        <f>IF($AH$21 = $CM$1,0,IF(+COUNTIF(AL21,$CK$1) = 1,11-$AH$21,0))</f>
        <v>0</v>
      </c>
      <c r="CU21" s="62">
        <f>IF($AH$21 = $CM$1,0,IF(+COUNTIF(AM21,$CK$1) = 1,11-$AH$21,0))</f>
        <v>8</v>
      </c>
      <c r="CV21" s="47">
        <f>IF($AQ$21 = $CM$1,0,IF(+COUNTIF(AT21,$CK$1) = 1,11-$AQ$21,0))</f>
        <v>0</v>
      </c>
      <c r="CW21" s="63">
        <f>IF($AQ$21 = $CM$1,0,IF(+COUNTIF(AU21,$CK$1) = 1,11-$AQ$21,0))</f>
        <v>0</v>
      </c>
      <c r="CX21" s="62">
        <f>IF($AQ$21 = $CM$1,0,IF(+COUNTIF(AV21,$CK$1) = 1,11-$AQ$21,0))</f>
        <v>5</v>
      </c>
      <c r="CY21" s="50">
        <f>CJ21+CM21+CP21+CS21+CV21</f>
        <v>2</v>
      </c>
      <c r="CZ21" s="65">
        <f>CK21+CN21+CQ21+CT21+CW21</f>
        <v>0</v>
      </c>
      <c r="DA21" s="64">
        <f>CL21+CO21+CR21+CU21+CX21</f>
        <v>16</v>
      </c>
      <c r="DB21" s="47">
        <f>SUM($CY$21:$CY$23)</f>
        <v>2</v>
      </c>
      <c r="DC21" s="63">
        <f>SUM($CZ$21:$CZ$23)</f>
        <v>0</v>
      </c>
      <c r="DD21" s="62">
        <f>SUM($DA$21:$DA$23)</f>
        <v>18</v>
      </c>
      <c r="DE21" s="62">
        <f>SUM(CY21:DA21)</f>
        <v>18</v>
      </c>
      <c r="DF21" s="44">
        <f>DB21+DE21</f>
        <v>20</v>
      </c>
      <c r="DG21" s="61">
        <f>DC21+DE21</f>
        <v>18</v>
      </c>
      <c r="DH21" s="60">
        <f>DD21+DE21</f>
        <v>36</v>
      </c>
      <c r="DI21" s="59">
        <f>SUM(CJ21:CL23)</f>
        <v>2</v>
      </c>
      <c r="DJ21" s="58">
        <f>SUM(CM21:CO23)</f>
        <v>2</v>
      </c>
      <c r="DK21" s="58">
        <f>SUM(CP21:CR23)</f>
        <v>3</v>
      </c>
      <c r="DL21" s="57">
        <f>SUM(CS21:CU23)</f>
        <v>8</v>
      </c>
      <c r="DM21" s="56">
        <f>SUM(CV21:CX23)</f>
        <v>5</v>
      </c>
      <c r="DN21" s="55">
        <f>SUM(DI21:DM21)</f>
        <v>20</v>
      </c>
      <c r="DO21" s="28"/>
      <c r="DP21" s="139">
        <v>150</v>
      </c>
      <c r="DQ21" s="140"/>
      <c r="DR21" s="140"/>
      <c r="DS21" s="139">
        <f>DP21/5</f>
        <v>30</v>
      </c>
      <c r="DT21" s="140"/>
      <c r="DU21" s="141"/>
    </row>
    <row r="22" spans="1:125" ht="10" customHeight="1" x14ac:dyDescent="0.2">
      <c r="A22" s="153"/>
      <c r="B22" s="154"/>
      <c r="C22" s="155"/>
      <c r="D22" s="153"/>
      <c r="E22" s="154"/>
      <c r="F22" s="155"/>
      <c r="G22" s="153"/>
      <c r="H22" s="154"/>
      <c r="I22" s="155"/>
      <c r="J22" s="88"/>
      <c r="K22" s="12"/>
      <c r="L22" s="87"/>
      <c r="M22" s="86">
        <f>CJ22</f>
        <v>0</v>
      </c>
      <c r="N22" s="9">
        <f>CK22</f>
        <v>0</v>
      </c>
      <c r="O22" s="85">
        <f>CL22</f>
        <v>0</v>
      </c>
      <c r="P22" s="153"/>
      <c r="Q22" s="154"/>
      <c r="R22" s="155"/>
      <c r="S22" s="88"/>
      <c r="T22" s="12"/>
      <c r="U22" s="87" t="s">
        <v>22</v>
      </c>
      <c r="V22" s="86">
        <f>CM22</f>
        <v>0</v>
      </c>
      <c r="W22" s="9">
        <f>CN22</f>
        <v>0</v>
      </c>
      <c r="X22" s="85">
        <f>CO22</f>
        <v>2</v>
      </c>
      <c r="Y22" s="153"/>
      <c r="Z22" s="154"/>
      <c r="AA22" s="155"/>
      <c r="AB22" s="88"/>
      <c r="AC22" s="12"/>
      <c r="AD22" s="87"/>
      <c r="AE22" s="86">
        <f>CP22</f>
        <v>0</v>
      </c>
      <c r="AF22" s="9">
        <f>CQ22</f>
        <v>0</v>
      </c>
      <c r="AG22" s="85">
        <f>CR22</f>
        <v>0</v>
      </c>
      <c r="AH22" s="153"/>
      <c r="AI22" s="154"/>
      <c r="AJ22" s="155"/>
      <c r="AK22" s="88"/>
      <c r="AL22" s="12"/>
      <c r="AM22" s="87"/>
      <c r="AN22" s="86">
        <f>CS22</f>
        <v>0</v>
      </c>
      <c r="AO22" s="9">
        <f>CT22</f>
        <v>0</v>
      </c>
      <c r="AP22" s="85">
        <f>CU22</f>
        <v>0</v>
      </c>
      <c r="AQ22" s="153"/>
      <c r="AR22" s="154"/>
      <c r="AS22" s="155"/>
      <c r="AT22" s="88"/>
      <c r="AU22" s="12"/>
      <c r="AV22" s="87"/>
      <c r="AW22" s="86">
        <f>CV22</f>
        <v>0</v>
      </c>
      <c r="AX22" s="9">
        <f>CW22</f>
        <v>0</v>
      </c>
      <c r="AY22" s="85">
        <f>CX22</f>
        <v>0</v>
      </c>
      <c r="AZ22" s="165"/>
      <c r="BA22" s="166"/>
      <c r="BB22" s="167"/>
      <c r="BC22" s="124"/>
      <c r="BD22" s="125"/>
      <c r="BE22" s="126"/>
      <c r="BF22" s="28"/>
      <c r="BG22" s="10">
        <f>CY22</f>
        <v>0</v>
      </c>
      <c r="BH22" s="9">
        <f>CZ22</f>
        <v>0</v>
      </c>
      <c r="BI22" s="8">
        <f>DA22</f>
        <v>2</v>
      </c>
      <c r="BJ22" s="86">
        <f>CJ22</f>
        <v>0</v>
      </c>
      <c r="BK22" s="9">
        <f>CK22</f>
        <v>0</v>
      </c>
      <c r="BL22" s="85">
        <f>CL22</f>
        <v>0</v>
      </c>
      <c r="BM22" s="86">
        <f>CM22</f>
        <v>0</v>
      </c>
      <c r="BN22" s="9">
        <f>CN22</f>
        <v>0</v>
      </c>
      <c r="BO22" s="85">
        <f>CO22</f>
        <v>2</v>
      </c>
      <c r="BP22" s="86">
        <f>CP22</f>
        <v>0</v>
      </c>
      <c r="BQ22" s="9">
        <f>CQ22</f>
        <v>0</v>
      </c>
      <c r="BR22" s="85">
        <f>CR22</f>
        <v>0</v>
      </c>
      <c r="BS22" s="86">
        <f>CS22</f>
        <v>0</v>
      </c>
      <c r="BT22" s="9">
        <f>CT22</f>
        <v>0</v>
      </c>
      <c r="BU22" s="85">
        <f>CU22</f>
        <v>0</v>
      </c>
      <c r="BV22" s="86">
        <f>CV22</f>
        <v>0</v>
      </c>
      <c r="BW22" s="9">
        <f>CW22</f>
        <v>0</v>
      </c>
      <c r="BX22" s="85">
        <f>CX22</f>
        <v>0</v>
      </c>
      <c r="BY22" s="28"/>
      <c r="BZ22" s="10">
        <f>DF22</f>
        <v>4</v>
      </c>
      <c r="CA22" s="9">
        <f>DG22</f>
        <v>2</v>
      </c>
      <c r="CB22" s="8">
        <f>DH22</f>
        <v>20</v>
      </c>
      <c r="CC22" s="10">
        <f>CG22</f>
        <v>0</v>
      </c>
      <c r="CD22" s="9">
        <f>CH22</f>
        <v>0</v>
      </c>
      <c r="CE22" s="8">
        <f>CI22</f>
        <v>1</v>
      </c>
      <c r="CF22" s="54"/>
      <c r="CG22" s="53">
        <f>COUNTIF(J22,$CK$1)+COUNTIF(S22,$CK$1)+COUNTIF(AB22,$CK$1)+COUNTIF(AK22,$CK$1)+COUNTIF(AT22,$CK$1)</f>
        <v>0</v>
      </c>
      <c r="CH22" s="52">
        <f>COUNTIF(K22,$CK$1)+COUNTIF(T22,$CK$1)+COUNTIF(AC22,$CK$1)+COUNTIF(AL22,$CK$1)+COUNTIF(AU22,$CK$1)</f>
        <v>0</v>
      </c>
      <c r="CI22" s="51">
        <f>COUNTIF(L22,$CK$1)+COUNTIF(U22,$CK$1)+COUNTIF(AD22,$CK$1)+COUNTIF(AM22,$CK$1)+COUNTIF(AV22,$CK$1)</f>
        <v>1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5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5">
        <f>IF($P$21 = $CM$1,0,IF(+COUNTIF(U22,$CK$1) = 1,11-$P$21,0))</f>
        <v>2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5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5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5">
        <f>IF($AQ$21 = $CM$1,0,IF(+COUNTIF(AV22,$CK$1) = 1,11-$AQ$21,0))</f>
        <v>0</v>
      </c>
      <c r="CY22" s="50">
        <f>CJ22+CM22+CP22+CS22+CV22</f>
        <v>0</v>
      </c>
      <c r="CZ22" s="49">
        <f>CK22+CN22+CQ22+CT22+CW22+(IF($CO$1=1,DN22,0))</f>
        <v>0</v>
      </c>
      <c r="DA22" s="48">
        <f>CL22+CO22+CR22+CU22+CX22</f>
        <v>2</v>
      </c>
      <c r="DB22" s="47">
        <f>SUM($CY$21:$CY$23)</f>
        <v>2</v>
      </c>
      <c r="DC22" s="46">
        <f>SUM($CZ$21:$CZ$23)</f>
        <v>0</v>
      </c>
      <c r="DD22" s="45">
        <f>SUM($DA$21:$DA$23)</f>
        <v>18</v>
      </c>
      <c r="DE22" s="45">
        <f>SUM(CY22:DA22)</f>
        <v>2</v>
      </c>
      <c r="DF22" s="44">
        <f>DB22+DE22</f>
        <v>4</v>
      </c>
      <c r="DG22" s="43">
        <f>DC22+DE22</f>
        <v>2</v>
      </c>
      <c r="DH22" s="42">
        <f>DD22+DE22</f>
        <v>20</v>
      </c>
      <c r="DI22" s="145">
        <f>IF(DI21&gt;0,IF(G21&gt;=$CL$1,IF(G21&lt;=$CM$1,10-DI21,0),0),0)</f>
        <v>0</v>
      </c>
      <c r="DJ22" s="147">
        <f>IF(DJ21&gt;0,IF(P21&gt;=$CL$1,IF(P21&lt;=$CM$1,10-DJ21,0),0),0)</f>
        <v>0</v>
      </c>
      <c r="DK22" s="147">
        <f>IF(DK21&gt;0,IF(Y21&gt;=$CL$1,IF(Y21&lt;=$CM$1,10-DK21,0),0),0)</f>
        <v>0</v>
      </c>
      <c r="DL22" s="147">
        <f>IF(DL21&gt;0,IF(AH21&gt;=$CL$1,IF(AH21&lt;=$CM$1,10-DL21,0),0),0)</f>
        <v>0</v>
      </c>
      <c r="DM22" s="149">
        <f>IF(DM21&gt;0,IF(AQ21&gt;=$CL$1,IF(AQ21&lt;=$CM$1,10-DM21,0),0),0)</f>
        <v>0</v>
      </c>
      <c r="DN22" s="151">
        <f>SUM(DI22:DM23)</f>
        <v>0</v>
      </c>
      <c r="DO22" s="28"/>
      <c r="DP22" s="142"/>
      <c r="DQ22" s="143"/>
      <c r="DR22" s="143"/>
      <c r="DS22" s="142"/>
      <c r="DT22" s="143"/>
      <c r="DU22" s="144"/>
    </row>
    <row r="23" spans="1:125" ht="10" customHeight="1" thickBot="1" x14ac:dyDescent="0.25">
      <c r="A23" s="153"/>
      <c r="B23" s="154"/>
      <c r="C23" s="155"/>
      <c r="D23" s="153"/>
      <c r="E23" s="154"/>
      <c r="F23" s="155"/>
      <c r="G23" s="153"/>
      <c r="H23" s="154"/>
      <c r="I23" s="155"/>
      <c r="J23" s="328"/>
      <c r="K23" s="327"/>
      <c r="L23" s="326"/>
      <c r="M23" s="325">
        <f>CJ23</f>
        <v>0</v>
      </c>
      <c r="N23" s="322">
        <f>CK23</f>
        <v>0</v>
      </c>
      <c r="O23" s="324">
        <f>CL23</f>
        <v>0</v>
      </c>
      <c r="P23" s="153"/>
      <c r="Q23" s="154"/>
      <c r="R23" s="155"/>
      <c r="S23" s="328"/>
      <c r="T23" s="327"/>
      <c r="U23" s="326"/>
      <c r="V23" s="325">
        <f>CM23</f>
        <v>0</v>
      </c>
      <c r="W23" s="322">
        <f>CN23</f>
        <v>0</v>
      </c>
      <c r="X23" s="324">
        <f>CO23</f>
        <v>0</v>
      </c>
      <c r="Y23" s="153"/>
      <c r="Z23" s="154"/>
      <c r="AA23" s="155"/>
      <c r="AB23" s="328"/>
      <c r="AC23" s="327"/>
      <c r="AD23" s="326"/>
      <c r="AE23" s="325">
        <f>CP23</f>
        <v>0</v>
      </c>
      <c r="AF23" s="322">
        <f>CQ23</f>
        <v>0</v>
      </c>
      <c r="AG23" s="324">
        <f>CR23</f>
        <v>0</v>
      </c>
      <c r="AH23" s="153"/>
      <c r="AI23" s="154"/>
      <c r="AJ23" s="155"/>
      <c r="AK23" s="328"/>
      <c r="AL23" s="327"/>
      <c r="AM23" s="326"/>
      <c r="AN23" s="325">
        <f>CS23</f>
        <v>0</v>
      </c>
      <c r="AO23" s="322">
        <f>CT23</f>
        <v>0</v>
      </c>
      <c r="AP23" s="324">
        <f>CU23</f>
        <v>0</v>
      </c>
      <c r="AQ23" s="153"/>
      <c r="AR23" s="154"/>
      <c r="AS23" s="155"/>
      <c r="AT23" s="328"/>
      <c r="AU23" s="327"/>
      <c r="AV23" s="326"/>
      <c r="AW23" s="325">
        <f>CV23</f>
        <v>0</v>
      </c>
      <c r="AX23" s="322">
        <f>CW23</f>
        <v>0</v>
      </c>
      <c r="AY23" s="324">
        <f>CX23</f>
        <v>0</v>
      </c>
      <c r="AZ23" s="165"/>
      <c r="BA23" s="166"/>
      <c r="BB23" s="167"/>
      <c r="BC23" s="136"/>
      <c r="BD23" s="137"/>
      <c r="BE23" s="138"/>
      <c r="BF23" s="27"/>
      <c r="BG23" s="323">
        <f>CY23</f>
        <v>0</v>
      </c>
      <c r="BH23" s="322">
        <f>CZ23</f>
        <v>0</v>
      </c>
      <c r="BI23" s="321">
        <f>DA23</f>
        <v>0</v>
      </c>
      <c r="BJ23" s="325">
        <f>CJ23</f>
        <v>0</v>
      </c>
      <c r="BK23" s="322">
        <f>CK23</f>
        <v>0</v>
      </c>
      <c r="BL23" s="324">
        <f>CL23</f>
        <v>0</v>
      </c>
      <c r="BM23" s="325">
        <f>CM23</f>
        <v>0</v>
      </c>
      <c r="BN23" s="322">
        <f>CN23</f>
        <v>0</v>
      </c>
      <c r="BO23" s="324">
        <f>CO23</f>
        <v>0</v>
      </c>
      <c r="BP23" s="325">
        <f>CP23</f>
        <v>0</v>
      </c>
      <c r="BQ23" s="322">
        <f>CQ23</f>
        <v>0</v>
      </c>
      <c r="BR23" s="324">
        <f>CR23</f>
        <v>0</v>
      </c>
      <c r="BS23" s="325">
        <f>CS23</f>
        <v>0</v>
      </c>
      <c r="BT23" s="322">
        <f>CT23</f>
        <v>0</v>
      </c>
      <c r="BU23" s="324">
        <f>CU23</f>
        <v>0</v>
      </c>
      <c r="BV23" s="325">
        <f>CV23</f>
        <v>0</v>
      </c>
      <c r="BW23" s="322">
        <f>CW23</f>
        <v>0</v>
      </c>
      <c r="BX23" s="324">
        <f>CX23</f>
        <v>0</v>
      </c>
      <c r="BY23" s="28"/>
      <c r="BZ23" s="323">
        <f>DF23</f>
        <v>2</v>
      </c>
      <c r="CA23" s="322">
        <f>DG23</f>
        <v>0</v>
      </c>
      <c r="CB23" s="321">
        <f>DH23</f>
        <v>18</v>
      </c>
      <c r="CC23" s="323">
        <f>CG23</f>
        <v>0</v>
      </c>
      <c r="CD23" s="322">
        <f>CH23</f>
        <v>0</v>
      </c>
      <c r="CE23" s="321">
        <f>CI23</f>
        <v>0</v>
      </c>
      <c r="CF23" s="320"/>
      <c r="CG23" s="319">
        <f>COUNTIF(J23,$CK$1)+COUNTIF(S23,$CK$1)+COUNTIF(AB23,$CK$1)+COUNTIF(AK23,$CK$1)+COUNTIF(AT23,$CK$1)</f>
        <v>0</v>
      </c>
      <c r="CH23" s="318">
        <f>COUNTIF(K23,$CK$1)+COUNTIF(T23,$CK$1)+COUNTIF(AC23,$CK$1)+COUNTIF(AL23,$CK$1)+COUNTIF(AU23,$CK$1)</f>
        <v>0</v>
      </c>
      <c r="CI23" s="317">
        <f>COUNTIF(L23,$CK$1)+COUNTIF(U23,$CK$1)+COUNTIF(AD23,$CK$1)+COUNTIF(AM23,$CK$1)+COUNTIF(AV23,$CK$1)</f>
        <v>0</v>
      </c>
      <c r="CJ23" s="313">
        <f>IF($G$21 = $CM$1,0,IF(+COUNTIF(J23,$CK$1) = 1,11-$G$21,0))</f>
        <v>0</v>
      </c>
      <c r="CK23" s="312">
        <f>IF($G$21 = $CM$1,0,IF(+COUNTIF(K23,$CK$1) = 1,11-$G$21,0))</f>
        <v>0</v>
      </c>
      <c r="CL23" s="311">
        <f>IF($G$21 = $CM$1,0,IF(+COUNTIF(L23,$CK$1) = 1,11-$G$21,0))</f>
        <v>0</v>
      </c>
      <c r="CM23" s="313">
        <f>IF($P$21 = $CM$1,0,IF(+COUNTIF(S23,$CK$1) = 1,11-$P$21,0))</f>
        <v>0</v>
      </c>
      <c r="CN23" s="312">
        <f>IF($P$21 = $CM$1,0,IF(+COUNTIF(T23,$CK$1) = 1,11-$P$21,0))</f>
        <v>0</v>
      </c>
      <c r="CO23" s="311">
        <f>IF($P$21 = $CM$1,0,IF(+COUNTIF(U23,$CK$1) = 1,11-$P$21,0))</f>
        <v>0</v>
      </c>
      <c r="CP23" s="313">
        <f>IF($Y$21 = $CM$1,0,IF(+COUNTIF(AB23,$CK$1) = 1,11-$Y$21,0))</f>
        <v>0</v>
      </c>
      <c r="CQ23" s="312">
        <f>IF($Y$21 = $CM$1,0,IF(+COUNTIF(AC23,$CK$1) = 1,11-$Y$21,0))</f>
        <v>0</v>
      </c>
      <c r="CR23" s="311">
        <f>IF($Y$21 = $CM$1,0,IF(+COUNTIF(AD23,$CK$1) = 1,11-$Y$21,0))</f>
        <v>0</v>
      </c>
      <c r="CS23" s="313">
        <f>IF($AH$21 = $CM$1,0,IF(+COUNTIF(AK23,$CK$1) = 1,11-$AH$21,0))</f>
        <v>0</v>
      </c>
      <c r="CT23" s="312">
        <f>IF($AH$21 = $CM$1,0,IF(+COUNTIF(AL23,$CK$1) = 1,11-$AH$21,0))</f>
        <v>0</v>
      </c>
      <c r="CU23" s="311">
        <f>IF($AH$21 = $CM$1,0,IF(+COUNTIF(AM23,$CK$1) = 1,11-$AH$21,0))</f>
        <v>0</v>
      </c>
      <c r="CV23" s="313">
        <f>IF($AQ$21 = $CM$1,0,IF(+COUNTIF(AT23,$CK$1) = 1,11-$AQ$21,0))</f>
        <v>0</v>
      </c>
      <c r="CW23" s="312">
        <f>IF($AQ$21 = $CM$1,0,IF(+COUNTIF(AU23,$CK$1) = 1,11-$AQ$21,0))</f>
        <v>0</v>
      </c>
      <c r="CX23" s="311">
        <f>IF($AQ$21 = $CM$1,0,IF(+COUNTIF(AV23,$CK$1) = 1,11-$AQ$21,0))</f>
        <v>0</v>
      </c>
      <c r="CY23" s="316">
        <f>CJ23+CM23+CP23+CS23+CV23</f>
        <v>0</v>
      </c>
      <c r="CZ23" s="315">
        <f>CK23+CN23+CQ23+CT23+CW23</f>
        <v>0</v>
      </c>
      <c r="DA23" s="314">
        <f>CL23+CO23+CR23+CU23+CX23</f>
        <v>0</v>
      </c>
      <c r="DB23" s="313">
        <f>SUM($CY$21:$CY$23)</f>
        <v>2</v>
      </c>
      <c r="DC23" s="312">
        <f>SUM($CZ$21:$CZ$23)</f>
        <v>0</v>
      </c>
      <c r="DD23" s="311">
        <f>SUM($DA$21:$DA$23)</f>
        <v>18</v>
      </c>
      <c r="DE23" s="311">
        <f>SUM(CY23:DA23)</f>
        <v>0</v>
      </c>
      <c r="DF23" s="310">
        <f>DB23+DE23</f>
        <v>2</v>
      </c>
      <c r="DG23" s="309">
        <f>DC23+DE23</f>
        <v>0</v>
      </c>
      <c r="DH23" s="308">
        <f>DD23+DE23</f>
        <v>18</v>
      </c>
      <c r="DI23" s="307"/>
      <c r="DJ23" s="306"/>
      <c r="DK23" s="306"/>
      <c r="DL23" s="306"/>
      <c r="DM23" s="305"/>
      <c r="DN23" s="304"/>
      <c r="DO23" s="28"/>
      <c r="DP23" s="142"/>
      <c r="DQ23" s="143"/>
      <c r="DR23" s="143"/>
      <c r="DS23" s="142"/>
      <c r="DT23" s="143"/>
      <c r="DU23" s="144"/>
    </row>
    <row r="24" spans="1:125" ht="10" customHeight="1" x14ac:dyDescent="0.2">
      <c r="A24" s="97">
        <v>1</v>
      </c>
      <c r="B24" s="98"/>
      <c r="C24" s="99"/>
      <c r="D24" s="103" t="s">
        <v>0</v>
      </c>
      <c r="E24" s="104"/>
      <c r="F24" s="104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4"/>
      <c r="BC24" s="122">
        <f>BC6+BC12+BC18</f>
        <v>231</v>
      </c>
      <c r="BD24" s="122"/>
      <c r="BE24" s="123"/>
      <c r="BF24" s="28"/>
      <c r="BG24" s="112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1"/>
    </row>
    <row r="25" spans="1:125" ht="10" customHeight="1" x14ac:dyDescent="0.2">
      <c r="A25" s="97"/>
      <c r="B25" s="98"/>
      <c r="C25" s="99"/>
      <c r="D25" s="106"/>
      <c r="E25" s="107"/>
      <c r="F25" s="107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7"/>
      <c r="BC25" s="125"/>
      <c r="BD25" s="125"/>
      <c r="BE25" s="126"/>
      <c r="BF25" s="28"/>
      <c r="BG25" s="142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4"/>
    </row>
    <row r="26" spans="1:125" ht="10" customHeight="1" thickBot="1" x14ac:dyDescent="0.25">
      <c r="A26" s="100"/>
      <c r="B26" s="101"/>
      <c r="C26" s="102"/>
      <c r="D26" s="109"/>
      <c r="E26" s="110"/>
      <c r="F26" s="110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20"/>
      <c r="BC26" s="125"/>
      <c r="BD26" s="125"/>
      <c r="BE26" s="126"/>
      <c r="BF26" s="27"/>
      <c r="BG26" s="171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72"/>
      <c r="DQ26" s="172"/>
      <c r="DR26" s="172"/>
      <c r="DS26" s="172"/>
      <c r="DT26" s="172"/>
      <c r="DU26" s="173"/>
    </row>
    <row r="27" spans="1:125" ht="10" customHeight="1" x14ac:dyDescent="0.2">
      <c r="A27" s="153">
        <v>2</v>
      </c>
      <c r="B27" s="154"/>
      <c r="C27" s="155"/>
      <c r="D27" s="156">
        <v>1</v>
      </c>
      <c r="E27" s="157"/>
      <c r="F27" s="158"/>
      <c r="G27" s="153">
        <v>5</v>
      </c>
      <c r="H27" s="154"/>
      <c r="I27" s="155"/>
      <c r="J27" s="354"/>
      <c r="K27" s="353"/>
      <c r="L27" s="352"/>
      <c r="M27" s="351">
        <f>CJ27</f>
        <v>0</v>
      </c>
      <c r="N27" s="348">
        <f>CK27</f>
        <v>0</v>
      </c>
      <c r="O27" s="350">
        <f>CL27</f>
        <v>0</v>
      </c>
      <c r="P27" s="153">
        <v>8</v>
      </c>
      <c r="Q27" s="154"/>
      <c r="R27" s="155"/>
      <c r="S27" s="354"/>
      <c r="T27" s="353" t="s">
        <v>22</v>
      </c>
      <c r="U27" s="352"/>
      <c r="V27" s="351">
        <f>CM27</f>
        <v>0</v>
      </c>
      <c r="W27" s="348">
        <f>CN27</f>
        <v>3</v>
      </c>
      <c r="X27" s="350">
        <f>CO27</f>
        <v>0</v>
      </c>
      <c r="Y27" s="153">
        <v>9</v>
      </c>
      <c r="Z27" s="154"/>
      <c r="AA27" s="155"/>
      <c r="AB27" s="354"/>
      <c r="AC27" s="353"/>
      <c r="AD27" s="352"/>
      <c r="AE27" s="351">
        <f>CP27</f>
        <v>0</v>
      </c>
      <c r="AF27" s="348">
        <f>CQ27</f>
        <v>0</v>
      </c>
      <c r="AG27" s="350">
        <f>CR27</f>
        <v>0</v>
      </c>
      <c r="AH27" s="289">
        <v>9</v>
      </c>
      <c r="AI27" s="154"/>
      <c r="AJ27" s="155"/>
      <c r="AK27" s="354"/>
      <c r="AL27" s="353"/>
      <c r="AM27" s="352"/>
      <c r="AN27" s="351">
        <f>CS27</f>
        <v>0</v>
      </c>
      <c r="AO27" s="348">
        <f>CT27</f>
        <v>0</v>
      </c>
      <c r="AP27" s="350">
        <f>CU27</f>
        <v>0</v>
      </c>
      <c r="AQ27" s="289">
        <v>10</v>
      </c>
      <c r="AR27" s="154"/>
      <c r="AS27" s="155"/>
      <c r="AT27" s="354"/>
      <c r="AU27" s="353"/>
      <c r="AV27" s="352"/>
      <c r="AW27" s="351">
        <f>CV27</f>
        <v>0</v>
      </c>
      <c r="AX27" s="348">
        <f>CW27</f>
        <v>0</v>
      </c>
      <c r="AY27" s="350">
        <f>CX27</f>
        <v>0</v>
      </c>
      <c r="AZ27" s="165">
        <f>G27+P27+Y27+AH27+AQ27</f>
        <v>41</v>
      </c>
      <c r="BA27" s="166"/>
      <c r="BB27" s="167"/>
      <c r="BC27" s="121">
        <f>AZ27+AZ30</f>
        <v>79</v>
      </c>
      <c r="BD27" s="122"/>
      <c r="BE27" s="123"/>
      <c r="BF27" s="71"/>
      <c r="BG27" s="349">
        <f>CY27</f>
        <v>0</v>
      </c>
      <c r="BH27" s="348">
        <f>CZ27</f>
        <v>3</v>
      </c>
      <c r="BI27" s="347">
        <f>DA27</f>
        <v>0</v>
      </c>
      <c r="BJ27" s="351">
        <f>CJ27</f>
        <v>0</v>
      </c>
      <c r="BK27" s="348">
        <f>CK27</f>
        <v>0</v>
      </c>
      <c r="BL27" s="350">
        <f>CL27</f>
        <v>0</v>
      </c>
      <c r="BM27" s="351">
        <f>CM27</f>
        <v>0</v>
      </c>
      <c r="BN27" s="348">
        <f>CN27</f>
        <v>3</v>
      </c>
      <c r="BO27" s="350">
        <f>CO27</f>
        <v>0</v>
      </c>
      <c r="BP27" s="351">
        <f>CP27</f>
        <v>0</v>
      </c>
      <c r="BQ27" s="348">
        <f>CQ27</f>
        <v>0</v>
      </c>
      <c r="BR27" s="350">
        <f>CR27</f>
        <v>0</v>
      </c>
      <c r="BS27" s="351">
        <f>CS27</f>
        <v>0</v>
      </c>
      <c r="BT27" s="348">
        <f>CT27</f>
        <v>0</v>
      </c>
      <c r="BU27" s="350">
        <f>CU27</f>
        <v>0</v>
      </c>
      <c r="BV27" s="351">
        <f>CV27</f>
        <v>0</v>
      </c>
      <c r="BW27" s="348">
        <f>CW27</f>
        <v>0</v>
      </c>
      <c r="BX27" s="350">
        <f>CX27</f>
        <v>0</v>
      </c>
      <c r="BY27" s="28"/>
      <c r="BZ27" s="349">
        <f>DF27</f>
        <v>13</v>
      </c>
      <c r="CA27" s="348">
        <f>DG27</f>
        <v>7.5</v>
      </c>
      <c r="CB27" s="347">
        <f>DH27</f>
        <v>3</v>
      </c>
      <c r="CC27" s="349">
        <f>CG27</f>
        <v>0</v>
      </c>
      <c r="CD27" s="348">
        <f>CH27</f>
        <v>1</v>
      </c>
      <c r="CE27" s="347">
        <f>CI27</f>
        <v>0</v>
      </c>
      <c r="CF27" s="346"/>
      <c r="CG27" s="345">
        <f>COUNTIF(J27,$CK$1)+COUNTIF(S27,$CK$1)+COUNTIF(AB27,$CK$1)+COUNTIF(AK27,$CK$1)+COUNTIF(AT27,$CK$1)</f>
        <v>0</v>
      </c>
      <c r="CH27" s="344">
        <f>COUNTIF(K27,$CK$1)+COUNTIF(T27,$CK$1)+COUNTIF(AC27,$CK$1)+COUNTIF(AL27,$CK$1)+COUNTIF(AU27,$CK$1)</f>
        <v>1</v>
      </c>
      <c r="CI27" s="343">
        <f>COUNTIF(L27,$CK$1)+COUNTIF(U27,$CK$1)+COUNTIF(AD27,$CK$1)+COUNTIF(AM27,$CK$1)+COUNTIF(AV27,$CK$1)</f>
        <v>0</v>
      </c>
      <c r="CJ27" s="339">
        <f>IF($G$27 = $CM$1,0,IF(+COUNTIF(J27,$CK$1) = 1,11-$G$27,0))</f>
        <v>0</v>
      </c>
      <c r="CK27" s="338">
        <f>IF($G$27 = $CM$1,0,IF(+COUNTIF(K27,$CK$1) = 1,11-$G$27,0))</f>
        <v>0</v>
      </c>
      <c r="CL27" s="337">
        <f>IF($G$27 = $CM$1,0,IF(+COUNTIF(L27,$CK$1) = 1,11-$G$27,0))</f>
        <v>0</v>
      </c>
      <c r="CM27" s="339">
        <f>IF($P$27 = $CM$1,0,IF(+COUNTIF(S27,$CK$1) = 1,11-$P$27,0))</f>
        <v>0</v>
      </c>
      <c r="CN27" s="338">
        <f>IF($P$27 = $CM$1,0,IF(+COUNTIF(T27,$CK$1) = 1,11-$P$27,0))</f>
        <v>3</v>
      </c>
      <c r="CO27" s="337">
        <f>IF($P$27 = $CM$1,0,IF(+COUNTIF(U27,$CK$1) = 1,11-$P$27,0))</f>
        <v>0</v>
      </c>
      <c r="CP27" s="339">
        <f>IF($Y$27 = $CM$1,0,IF(+COUNTIF(AB27,$CK$1) = 1,11-$Y$27,0))</f>
        <v>0</v>
      </c>
      <c r="CQ27" s="338">
        <f>IF($Y$27 = $CM$1,0,IF(+COUNTIF(AC27,$CK$1) = 1,11-$Y$27,0))</f>
        <v>0</v>
      </c>
      <c r="CR27" s="337">
        <f>IF($Y$27 = $CM$1,0,IF(+COUNTIF(AD27,$CK$1) = 1,11-$Y$27,0))</f>
        <v>0</v>
      </c>
      <c r="CS27" s="339">
        <f>IF($AH$27 = $CM$1,0,IF(+COUNTIF(AK27,$CK$1) = 1,11-$AH$27,0))</f>
        <v>0</v>
      </c>
      <c r="CT27" s="338">
        <f>IF($AH$27 = $CM$1,0,IF(+COUNTIF(AL27,$CK$1) = 1,11-$AH$27,0))</f>
        <v>0</v>
      </c>
      <c r="CU27" s="337">
        <f>IF($AH$27 = $CM$1,0,IF(+COUNTIF(AM27,$CK$1) = 1,11-$AH$27,0))</f>
        <v>0</v>
      </c>
      <c r="CV27" s="339">
        <f>IF($AQ$27 = $CM$1,0,IF(+COUNTIF(AT27,$CK$1) = 1,11-$AQ$27,0))</f>
        <v>0</v>
      </c>
      <c r="CW27" s="338">
        <f>IF($AQ$27 = $CM$1,0,IF(+COUNTIF(AU27,$CK$1) = 1,11-$AQ$27,0))</f>
        <v>0</v>
      </c>
      <c r="CX27" s="337">
        <f>IF($AQ$27 = $CM$1,0,IF(+COUNTIF(AV27,$CK$1) = 1,11-$AQ$27,0))</f>
        <v>0</v>
      </c>
      <c r="CY27" s="342">
        <f>CJ27+CM27+CP27+CS27+CV27</f>
        <v>0</v>
      </c>
      <c r="CZ27" s="341">
        <f>CK27+CN27+CQ27+CT27+CW27</f>
        <v>3</v>
      </c>
      <c r="DA27" s="340">
        <f>CL27+CO27+CR27+CU27+CX27</f>
        <v>0</v>
      </c>
      <c r="DB27" s="339">
        <f>SUM($CY$27:$CY$29)</f>
        <v>10</v>
      </c>
      <c r="DC27" s="338">
        <f>SUM($CZ$27:$CZ$29)</f>
        <v>4.5</v>
      </c>
      <c r="DD27" s="337">
        <f>SUM($DA$27:$DA$29)</f>
        <v>0</v>
      </c>
      <c r="DE27" s="337">
        <f>SUM(CY27:DA27)</f>
        <v>3</v>
      </c>
      <c r="DF27" s="336">
        <f>DB27+DE27</f>
        <v>13</v>
      </c>
      <c r="DG27" s="335">
        <f>DC27+DE27</f>
        <v>7.5</v>
      </c>
      <c r="DH27" s="334">
        <f>DD27+DE27</f>
        <v>3</v>
      </c>
      <c r="DI27" s="333">
        <f>SUM(CJ27:CL29)</f>
        <v>6</v>
      </c>
      <c r="DJ27" s="332">
        <f>SUM(CM27:CO29)</f>
        <v>3</v>
      </c>
      <c r="DK27" s="332">
        <f>SUM(CP27:CR29)</f>
        <v>2</v>
      </c>
      <c r="DL27" s="331">
        <f>SUM(CS27:CU29)</f>
        <v>2</v>
      </c>
      <c r="DM27" s="330">
        <f>SUM(CV27:CX29)</f>
        <v>1.5</v>
      </c>
      <c r="DN27" s="329">
        <f>SUM(DI27:DM27)</f>
        <v>14.5</v>
      </c>
      <c r="DO27" s="28"/>
      <c r="DP27" s="142">
        <v>20</v>
      </c>
      <c r="DQ27" s="143"/>
      <c r="DR27" s="143"/>
      <c r="DS27" s="142">
        <f>DP27/5</f>
        <v>4</v>
      </c>
      <c r="DT27" s="143"/>
      <c r="DU27" s="144"/>
    </row>
    <row r="28" spans="1:125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88" t="s">
        <v>22</v>
      </c>
      <c r="K28" s="12"/>
      <c r="L28" s="87"/>
      <c r="M28" s="86">
        <f>CJ28</f>
        <v>6</v>
      </c>
      <c r="N28" s="9">
        <f>CK28</f>
        <v>0</v>
      </c>
      <c r="O28" s="85">
        <f>CL28</f>
        <v>0</v>
      </c>
      <c r="P28" s="153"/>
      <c r="Q28" s="154"/>
      <c r="R28" s="155"/>
      <c r="S28" s="88"/>
      <c r="T28" s="12"/>
      <c r="U28" s="87"/>
      <c r="V28" s="86">
        <f>CM28</f>
        <v>0</v>
      </c>
      <c r="W28" s="9">
        <f>CN28</f>
        <v>0</v>
      </c>
      <c r="X28" s="85">
        <f>CO28</f>
        <v>0</v>
      </c>
      <c r="Y28" s="153"/>
      <c r="Z28" s="154"/>
      <c r="AA28" s="155"/>
      <c r="AB28" s="88" t="s">
        <v>22</v>
      </c>
      <c r="AC28" s="12"/>
      <c r="AD28" s="87"/>
      <c r="AE28" s="86">
        <f>CP28</f>
        <v>2</v>
      </c>
      <c r="AF28" s="9">
        <f>CQ28</f>
        <v>0</v>
      </c>
      <c r="AG28" s="85">
        <f>CR28</f>
        <v>0</v>
      </c>
      <c r="AH28" s="289"/>
      <c r="AI28" s="154"/>
      <c r="AJ28" s="155"/>
      <c r="AK28" s="88"/>
      <c r="AL28" s="12"/>
      <c r="AM28" s="87"/>
      <c r="AN28" s="86">
        <f>CS28</f>
        <v>0</v>
      </c>
      <c r="AO28" s="9">
        <f>CT28</f>
        <v>0</v>
      </c>
      <c r="AP28" s="85">
        <f>CU28</f>
        <v>0</v>
      </c>
      <c r="AQ28" s="289"/>
      <c r="AR28" s="154"/>
      <c r="AS28" s="155"/>
      <c r="AT28" s="88"/>
      <c r="AU28" s="12"/>
      <c r="AV28" s="87"/>
      <c r="AW28" s="86">
        <f>CV28</f>
        <v>0</v>
      </c>
      <c r="AX28" s="9">
        <f>CW28</f>
        <v>1.5</v>
      </c>
      <c r="AY28" s="85">
        <f>CX28</f>
        <v>0</v>
      </c>
      <c r="AZ28" s="165"/>
      <c r="BA28" s="166"/>
      <c r="BB28" s="167"/>
      <c r="BC28" s="124"/>
      <c r="BD28" s="125"/>
      <c r="BE28" s="126"/>
      <c r="BF28" s="28"/>
      <c r="BG28" s="10">
        <f>CY28</f>
        <v>8</v>
      </c>
      <c r="BH28" s="9">
        <f>CZ28</f>
        <v>1.5</v>
      </c>
      <c r="BI28" s="8">
        <f>DA28</f>
        <v>0</v>
      </c>
      <c r="BJ28" s="86">
        <f>CJ28</f>
        <v>6</v>
      </c>
      <c r="BK28" s="9">
        <f>CK28</f>
        <v>0</v>
      </c>
      <c r="BL28" s="85">
        <f>CL28</f>
        <v>0</v>
      </c>
      <c r="BM28" s="86">
        <f>CM28</f>
        <v>0</v>
      </c>
      <c r="BN28" s="9">
        <f>CN28</f>
        <v>0</v>
      </c>
      <c r="BO28" s="85">
        <f>CO28</f>
        <v>0</v>
      </c>
      <c r="BP28" s="86">
        <f>CP28</f>
        <v>2</v>
      </c>
      <c r="BQ28" s="9">
        <f>CQ28</f>
        <v>0</v>
      </c>
      <c r="BR28" s="85">
        <f>CR28</f>
        <v>0</v>
      </c>
      <c r="BS28" s="86">
        <f>CS28</f>
        <v>0</v>
      </c>
      <c r="BT28" s="9">
        <f>CT28</f>
        <v>0</v>
      </c>
      <c r="BU28" s="85">
        <f>CU28</f>
        <v>0</v>
      </c>
      <c r="BV28" s="86">
        <f>CV28</f>
        <v>0</v>
      </c>
      <c r="BW28" s="9">
        <f>CW28</f>
        <v>1.5</v>
      </c>
      <c r="BX28" s="85">
        <f>CX28</f>
        <v>0</v>
      </c>
      <c r="BY28" s="28"/>
      <c r="BZ28" s="10">
        <f>DF28</f>
        <v>19.5</v>
      </c>
      <c r="CA28" s="9">
        <f>DG28</f>
        <v>14</v>
      </c>
      <c r="CB28" s="8">
        <f>DH28</f>
        <v>9.5</v>
      </c>
      <c r="CC28" s="10">
        <f>CG28</f>
        <v>2</v>
      </c>
      <c r="CD28" s="9">
        <f>CH28</f>
        <v>0</v>
      </c>
      <c r="CE28" s="8">
        <f>CI28</f>
        <v>0</v>
      </c>
      <c r="CF28" s="54"/>
      <c r="CG28" s="53">
        <f>COUNTIF(J28,$CK$1)+COUNTIF(S28,$CK$1)+COUNTIF(AB28,$CK$1)+COUNTIF(AK28,$CK$1)+COUNTIF(AT28,$CK$1)</f>
        <v>2</v>
      </c>
      <c r="CH28" s="52">
        <f>COUNTIF(K28,$CK$1)+COUNTIF(T28,$CK$1)+COUNTIF(AC28,$CK$1)+COUNTIF(AL28,$CK$1)+COUNTIF(AU28,$CK$1)</f>
        <v>0</v>
      </c>
      <c r="CI28" s="51">
        <f>COUNTIF(L28,$CK$1)+COUNTIF(U28,$CK$1)+COUNTIF(AD28,$CK$1)+COUNTIF(AM28,$CK$1)+COUNTIF(AV28,$CK$1)</f>
        <v>0</v>
      </c>
      <c r="CJ28" s="47">
        <f>IF($G$27 = $CM$1,0,IF(+COUNTIF(J28,$CK$1) = 1,11-$G$27,0))</f>
        <v>6</v>
      </c>
      <c r="CK28" s="46">
        <f>IF($G$27 = $CM$1,$CN$1,IF(+COUNTIF(K28,$CK$1) = 1,11-$G$27,0))</f>
        <v>0</v>
      </c>
      <c r="CL28" s="45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5">
        <f>IF($P$27 = $CM$1,0,IF(+COUNTIF(U28,$CK$1) = 1,11-$P$27,0))</f>
        <v>0</v>
      </c>
      <c r="CP28" s="47">
        <f>IF($Y$27 = $CM$1,0,IF(+COUNTIF(AB28,$CK$1) = 1,11-$Y$27,0))</f>
        <v>2</v>
      </c>
      <c r="CQ28" s="46">
        <f>IF($Y$27 = $CM$1,$CN$1,IF(+COUNTIF(AC28,$CK$1) = 1,11-$Y$27,0))</f>
        <v>0</v>
      </c>
      <c r="CR28" s="45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5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1.5</v>
      </c>
      <c r="CX28" s="45">
        <f>IF($AQ$27 = $CM$1,0,IF(+COUNTIF(AV28,$CK$1) = 1,11-$AQ$27,0))</f>
        <v>0</v>
      </c>
      <c r="CY28" s="50">
        <f>CJ28+CM28+CP28+CS28+CV28</f>
        <v>8</v>
      </c>
      <c r="CZ28" s="49">
        <f>CK28+CN28+CQ28+CT28+CW28+(IF($CO$1=1,DN28,0))</f>
        <v>1.5</v>
      </c>
      <c r="DA28" s="48">
        <f>CL28+CO28+CR28+CU28+CX28</f>
        <v>0</v>
      </c>
      <c r="DB28" s="47">
        <f>SUM($CY$27:$CY$29)</f>
        <v>10</v>
      </c>
      <c r="DC28" s="46">
        <f>SUM($CZ$27:$CZ$29)</f>
        <v>4.5</v>
      </c>
      <c r="DD28" s="45">
        <f>SUM($DA$27:$DA$29)</f>
        <v>0</v>
      </c>
      <c r="DE28" s="45">
        <f>SUM(CY28:DA28)</f>
        <v>9.5</v>
      </c>
      <c r="DF28" s="44">
        <f>DB28+DE28</f>
        <v>19.5</v>
      </c>
      <c r="DG28" s="43">
        <f>DC28+DE28</f>
        <v>14</v>
      </c>
      <c r="DH28" s="42">
        <f>DD28+DE28</f>
        <v>9.5</v>
      </c>
      <c r="DI28" s="145">
        <f>IF(DI27&gt;0,IF(G27&gt;=$CL$1,IF(G27&lt;=$CM$1,10-DI27,0),0),0)</f>
        <v>0</v>
      </c>
      <c r="DJ28" s="147">
        <f>IF(DJ27&gt;0,IF(P27&gt;=$CL$1,IF(P27&lt;=$CM$1,10-DJ27,0),0),0)</f>
        <v>0</v>
      </c>
      <c r="DK28" s="147">
        <f>IF(DK27&gt;0,IF(Y27&gt;=$CL$1,IF(Y27&lt;=$CM$1,10-DK27,0),0),0)</f>
        <v>0</v>
      </c>
      <c r="DL28" s="147">
        <f>IF(DL27&gt;0,IF(AH27&gt;=$CL$1,IF(AH27&lt;=$CM$1,10-DL27,0),0),0)</f>
        <v>0</v>
      </c>
      <c r="DM28" s="149">
        <f>IF(DM27&gt;0,IF(AQ27&gt;=$CL$1,IF(AQ27&lt;=$CM$1,10-DM27,0),0),0)</f>
        <v>8.5</v>
      </c>
      <c r="DN28" s="151">
        <f>SUM(DI28:DM29)</f>
        <v>8.5</v>
      </c>
      <c r="DO28" s="28"/>
      <c r="DP28" s="142"/>
      <c r="DQ28" s="143"/>
      <c r="DR28" s="143"/>
      <c r="DS28" s="142"/>
      <c r="DT28" s="143"/>
      <c r="DU28" s="144"/>
    </row>
    <row r="29" spans="1:125" ht="10" customHeight="1" thickBot="1" x14ac:dyDescent="0.25">
      <c r="A29" s="153"/>
      <c r="B29" s="154"/>
      <c r="C29" s="155"/>
      <c r="D29" s="153"/>
      <c r="E29" s="154"/>
      <c r="F29" s="155"/>
      <c r="G29" s="159"/>
      <c r="H29" s="160"/>
      <c r="I29" s="161"/>
      <c r="J29" s="84"/>
      <c r="K29" s="83"/>
      <c r="L29" s="82"/>
      <c r="M29" s="81">
        <f>CJ29</f>
        <v>0</v>
      </c>
      <c r="N29" s="80">
        <f>CK29</f>
        <v>0</v>
      </c>
      <c r="O29" s="79">
        <f>CL29</f>
        <v>0</v>
      </c>
      <c r="P29" s="159"/>
      <c r="Q29" s="160"/>
      <c r="R29" s="161"/>
      <c r="S29" s="84"/>
      <c r="T29" s="83"/>
      <c r="U29" s="82"/>
      <c r="V29" s="81">
        <f>CM29</f>
        <v>0</v>
      </c>
      <c r="W29" s="80">
        <f>CN29</f>
        <v>0</v>
      </c>
      <c r="X29" s="79">
        <f>CO29</f>
        <v>0</v>
      </c>
      <c r="Y29" s="159"/>
      <c r="Z29" s="160"/>
      <c r="AA29" s="161"/>
      <c r="AB29" s="84"/>
      <c r="AC29" s="83"/>
      <c r="AD29" s="82"/>
      <c r="AE29" s="81">
        <f>CP29</f>
        <v>0</v>
      </c>
      <c r="AF29" s="80">
        <f>CQ29</f>
        <v>0</v>
      </c>
      <c r="AG29" s="79">
        <f>CR29</f>
        <v>0</v>
      </c>
      <c r="AH29" s="290"/>
      <c r="AI29" s="160"/>
      <c r="AJ29" s="161"/>
      <c r="AK29" s="84" t="s">
        <v>22</v>
      </c>
      <c r="AL29" s="83"/>
      <c r="AM29" s="82"/>
      <c r="AN29" s="81">
        <f>CS29</f>
        <v>2</v>
      </c>
      <c r="AO29" s="80">
        <f>CT29</f>
        <v>0</v>
      </c>
      <c r="AP29" s="79">
        <f>CU29</f>
        <v>0</v>
      </c>
      <c r="AQ29" s="290"/>
      <c r="AR29" s="160"/>
      <c r="AS29" s="161"/>
      <c r="AT29" s="84" t="s">
        <v>22</v>
      </c>
      <c r="AU29" s="83"/>
      <c r="AV29" s="82"/>
      <c r="AW29" s="81">
        <f>CV29</f>
        <v>0</v>
      </c>
      <c r="AX29" s="80">
        <f>CW29</f>
        <v>0</v>
      </c>
      <c r="AY29" s="79">
        <f>CX29</f>
        <v>0</v>
      </c>
      <c r="AZ29" s="165"/>
      <c r="BA29" s="166"/>
      <c r="BB29" s="167"/>
      <c r="BC29" s="124"/>
      <c r="BD29" s="125"/>
      <c r="BE29" s="126"/>
      <c r="BF29" s="28"/>
      <c r="BG29" s="4">
        <f>CY29</f>
        <v>2</v>
      </c>
      <c r="BH29" s="3">
        <f>CZ29</f>
        <v>0</v>
      </c>
      <c r="BI29" s="2">
        <f>DA29</f>
        <v>0</v>
      </c>
      <c r="BJ29" s="81">
        <f>CJ29</f>
        <v>0</v>
      </c>
      <c r="BK29" s="80">
        <f>CK29</f>
        <v>0</v>
      </c>
      <c r="BL29" s="79">
        <f>CL29</f>
        <v>0</v>
      </c>
      <c r="BM29" s="81">
        <f>CM29</f>
        <v>0</v>
      </c>
      <c r="BN29" s="80">
        <f>CN29</f>
        <v>0</v>
      </c>
      <c r="BO29" s="79">
        <f>CO29</f>
        <v>0</v>
      </c>
      <c r="BP29" s="81">
        <f>CP29</f>
        <v>0</v>
      </c>
      <c r="BQ29" s="80">
        <f>CQ29</f>
        <v>0</v>
      </c>
      <c r="BR29" s="79">
        <f>CR29</f>
        <v>0</v>
      </c>
      <c r="BS29" s="81">
        <f>CS29</f>
        <v>2</v>
      </c>
      <c r="BT29" s="80">
        <f>CT29</f>
        <v>0</v>
      </c>
      <c r="BU29" s="79">
        <f>CU29</f>
        <v>0</v>
      </c>
      <c r="BV29" s="81">
        <f>CV29</f>
        <v>0</v>
      </c>
      <c r="BW29" s="80">
        <f>CW29</f>
        <v>0</v>
      </c>
      <c r="BX29" s="79">
        <f>CX29</f>
        <v>0</v>
      </c>
      <c r="BY29" s="28"/>
      <c r="BZ29" s="4">
        <f>DF29</f>
        <v>12</v>
      </c>
      <c r="CA29" s="3">
        <f>DG29</f>
        <v>6.5</v>
      </c>
      <c r="CB29" s="2">
        <f>DH29</f>
        <v>2</v>
      </c>
      <c r="CC29" s="4">
        <f>CG29</f>
        <v>2</v>
      </c>
      <c r="CD29" s="3">
        <f>CH29</f>
        <v>0</v>
      </c>
      <c r="CE29" s="2">
        <f>CI29</f>
        <v>0</v>
      </c>
      <c r="CF29" s="41"/>
      <c r="CG29" s="40">
        <f>COUNTIF(J29,$CK$1)+COUNTIF(S29,$CK$1)+COUNTIF(AB29,$CK$1)+COUNTIF(AK29,$CK$1)+COUNTIF(AT29,$CK$1)</f>
        <v>2</v>
      </c>
      <c r="CH29" s="39">
        <f>COUNTIF(K29,$CK$1)+COUNTIF(T29,$CK$1)+COUNTIF(AC29,$CK$1)+COUNTIF(AL29,$CK$1)+COUNTIF(AU29,$CK$1)</f>
        <v>0</v>
      </c>
      <c r="CI29" s="38">
        <f>COUNTIF(L29,$CK$1)+COUNTIF(U29,$CK$1)+COUNTIF(AD29,$CK$1)+COUNTIF(AM29,$CK$1)+COUNTIF(AV29,$CK$1)</f>
        <v>0</v>
      </c>
      <c r="CJ29" s="34">
        <f>IF($G$27 = $CM$1,0,IF(+COUNTIF(J29,$CK$1) = 1,11-$G$27,0))</f>
        <v>0</v>
      </c>
      <c r="CK29" s="33">
        <f>IF($G$27 = $CM$1,0,IF(+COUNTIF(K29,$CK$1) = 1,11-$G$27,0))</f>
        <v>0</v>
      </c>
      <c r="CL29" s="32">
        <f>IF($G$27 = $CM$1,0,IF(+COUNTIF(L29,$CK$1) = 1,11-$G$27,0))</f>
        <v>0</v>
      </c>
      <c r="CM29" s="34">
        <f>IF($P$27 = $CM$1,0,IF(+COUNTIF(S29,$CK$1) = 1,11-$P$27,0))</f>
        <v>0</v>
      </c>
      <c r="CN29" s="33">
        <f>IF($P$27 = $CM$1,0,IF(+COUNTIF(T29,$CK$1) = 1,11-$P$27,0))</f>
        <v>0</v>
      </c>
      <c r="CO29" s="32">
        <f>IF($P$27 = $CM$1,0,IF(+COUNTIF(U29,$CK$1) = 1,11-$P$27,0))</f>
        <v>0</v>
      </c>
      <c r="CP29" s="34">
        <f>IF($Y$27 = $CM$1,0,IF(+COUNTIF(AB29,$CK$1) = 1,11-$Y$27,0))</f>
        <v>0</v>
      </c>
      <c r="CQ29" s="33">
        <f>IF($Y$27 = $CM$1,0,IF(+COUNTIF(AC29,$CK$1) = 1,11-$Y$27,0))</f>
        <v>0</v>
      </c>
      <c r="CR29" s="32">
        <f>IF($Y$27 = $CM$1,0,IF(+COUNTIF(AD29,$CK$1) = 1,11-$Y$27,0))</f>
        <v>0</v>
      </c>
      <c r="CS29" s="34">
        <f>IF($AH$27 = $CM$1,0,IF(+COUNTIF(AK29,$CK$1) = 1,11-$AH$27,0))</f>
        <v>2</v>
      </c>
      <c r="CT29" s="33">
        <f>IF($AH$27 = $CM$1,0,IF(+COUNTIF(AL29,$CK$1) = 1,11-$AH$27,0))</f>
        <v>0</v>
      </c>
      <c r="CU29" s="32">
        <f>IF($AH$27 = $CM$1,0,IF(+COUNTIF(AM29,$CK$1) = 1,11-$AH$27,0))</f>
        <v>0</v>
      </c>
      <c r="CV29" s="34">
        <f>IF($AQ$27 = $CM$1,0,IF(+COUNTIF(AT29,$CK$1) = 1,11-$AQ$27,0))</f>
        <v>0</v>
      </c>
      <c r="CW29" s="33">
        <f>IF($AQ$27 = $CM$1,0,IF(+COUNTIF(AU29,$CK$1) = 1,11-$AQ$27,0))</f>
        <v>0</v>
      </c>
      <c r="CX29" s="32">
        <f>IF($AQ$27 = $CM$1,0,IF(+COUNTIF(AV29,$CK$1) = 1,11-$AQ$27,0))</f>
        <v>0</v>
      </c>
      <c r="CY29" s="37">
        <f>CJ29+CM29+CP29+CS29+CV29</f>
        <v>2</v>
      </c>
      <c r="CZ29" s="36">
        <f>CK29+CN29+CQ29+CT29+CW29</f>
        <v>0</v>
      </c>
      <c r="DA29" s="35">
        <f>CL29+CO29+CR29+CU29+CX29</f>
        <v>0</v>
      </c>
      <c r="DB29" s="34">
        <f>SUM($CY$27:$CY$29)</f>
        <v>10</v>
      </c>
      <c r="DC29" s="33">
        <f>SUM($CZ$27:$CZ$29)</f>
        <v>4.5</v>
      </c>
      <c r="DD29" s="32">
        <f>SUM($DA$27:$DA$29)</f>
        <v>0</v>
      </c>
      <c r="DE29" s="32">
        <f>SUM(CY29:DA29)</f>
        <v>2</v>
      </c>
      <c r="DF29" s="31">
        <f>DB29+DE29</f>
        <v>12</v>
      </c>
      <c r="DG29" s="30">
        <f>DC29+DE29</f>
        <v>6.5</v>
      </c>
      <c r="DH29" s="29">
        <f>DD29+DE29</f>
        <v>2</v>
      </c>
      <c r="DI29" s="146"/>
      <c r="DJ29" s="148"/>
      <c r="DK29" s="148"/>
      <c r="DL29" s="148"/>
      <c r="DM29" s="150"/>
      <c r="DN29" s="152"/>
      <c r="DO29" s="28"/>
      <c r="DP29" s="142"/>
      <c r="DQ29" s="143"/>
      <c r="DR29" s="143"/>
      <c r="DS29" s="142"/>
      <c r="DT29" s="143"/>
      <c r="DU29" s="144"/>
    </row>
    <row r="30" spans="1:125" ht="10" customHeight="1" thickTop="1" x14ac:dyDescent="0.2">
      <c r="A30" s="153">
        <v>2</v>
      </c>
      <c r="B30" s="154"/>
      <c r="C30" s="155"/>
      <c r="D30" s="156">
        <v>2</v>
      </c>
      <c r="E30" s="157"/>
      <c r="F30" s="158"/>
      <c r="G30" s="156">
        <v>6</v>
      </c>
      <c r="H30" s="157"/>
      <c r="I30" s="158"/>
      <c r="J30" s="94"/>
      <c r="K30" s="93"/>
      <c r="L30" s="92" t="s">
        <v>22</v>
      </c>
      <c r="M30" s="91">
        <f>CJ30</f>
        <v>0</v>
      </c>
      <c r="N30" s="90">
        <f>CK30</f>
        <v>0</v>
      </c>
      <c r="O30" s="89">
        <f>CL30</f>
        <v>5</v>
      </c>
      <c r="P30" s="156">
        <v>7</v>
      </c>
      <c r="Q30" s="157"/>
      <c r="R30" s="158"/>
      <c r="S30" s="94"/>
      <c r="T30" s="93" t="s">
        <v>22</v>
      </c>
      <c r="U30" s="92"/>
      <c r="V30" s="91">
        <f>CM30</f>
        <v>0</v>
      </c>
      <c r="W30" s="90">
        <f>CN30</f>
        <v>4</v>
      </c>
      <c r="X30" s="89">
        <f>CO30</f>
        <v>0</v>
      </c>
      <c r="Y30" s="156">
        <v>8</v>
      </c>
      <c r="Z30" s="157"/>
      <c r="AA30" s="158"/>
      <c r="AB30" s="94"/>
      <c r="AC30" s="93" t="s">
        <v>22</v>
      </c>
      <c r="AD30" s="92"/>
      <c r="AE30" s="91">
        <f>CP30</f>
        <v>0</v>
      </c>
      <c r="AF30" s="90">
        <f>CQ30</f>
        <v>3</v>
      </c>
      <c r="AG30" s="89">
        <f>CR30</f>
        <v>0</v>
      </c>
      <c r="AH30" s="288">
        <v>8</v>
      </c>
      <c r="AI30" s="157"/>
      <c r="AJ30" s="158"/>
      <c r="AK30" s="94"/>
      <c r="AL30" s="93" t="s">
        <v>22</v>
      </c>
      <c r="AM30" s="92"/>
      <c r="AN30" s="91">
        <f>CS30</f>
        <v>0</v>
      </c>
      <c r="AO30" s="90">
        <f>CT30</f>
        <v>3</v>
      </c>
      <c r="AP30" s="89">
        <f>CU30</f>
        <v>0</v>
      </c>
      <c r="AQ30" s="288">
        <v>9</v>
      </c>
      <c r="AR30" s="157"/>
      <c r="AS30" s="158"/>
      <c r="AT30" s="94"/>
      <c r="AU30" s="93" t="s">
        <v>22</v>
      </c>
      <c r="AV30" s="92"/>
      <c r="AW30" s="91">
        <f>CV30</f>
        <v>0</v>
      </c>
      <c r="AX30" s="90">
        <f>CW30</f>
        <v>2</v>
      </c>
      <c r="AY30" s="89">
        <f>CX30</f>
        <v>0</v>
      </c>
      <c r="AZ30" s="162">
        <f>G30+P30+Y30+AH30+AQ30</f>
        <v>38</v>
      </c>
      <c r="BA30" s="163"/>
      <c r="BB30" s="164"/>
      <c r="BC30" s="124"/>
      <c r="BD30" s="125"/>
      <c r="BE30" s="126"/>
      <c r="BF30" s="28"/>
      <c r="BG30" s="16">
        <f>CY30</f>
        <v>0</v>
      </c>
      <c r="BH30" s="15">
        <f>CZ30</f>
        <v>12</v>
      </c>
      <c r="BI30" s="14">
        <f>DA30</f>
        <v>5</v>
      </c>
      <c r="BJ30" s="91">
        <f>CJ30</f>
        <v>0</v>
      </c>
      <c r="BK30" s="90">
        <f>CK30</f>
        <v>0</v>
      </c>
      <c r="BL30" s="89">
        <f>CL30</f>
        <v>5</v>
      </c>
      <c r="BM30" s="91">
        <f>CM30</f>
        <v>0</v>
      </c>
      <c r="BN30" s="90">
        <f>CN30</f>
        <v>4</v>
      </c>
      <c r="BO30" s="89">
        <f>CO30</f>
        <v>0</v>
      </c>
      <c r="BP30" s="91">
        <f>CP30</f>
        <v>0</v>
      </c>
      <c r="BQ30" s="90">
        <f>CQ30</f>
        <v>3</v>
      </c>
      <c r="BR30" s="89">
        <f>CR30</f>
        <v>0</v>
      </c>
      <c r="BS30" s="91">
        <f>CS30</f>
        <v>0</v>
      </c>
      <c r="BT30" s="90">
        <f>CT30</f>
        <v>3</v>
      </c>
      <c r="BU30" s="89">
        <f>CU30</f>
        <v>0</v>
      </c>
      <c r="BV30" s="91">
        <f>CV30</f>
        <v>0</v>
      </c>
      <c r="BW30" s="90">
        <f>CW30</f>
        <v>2</v>
      </c>
      <c r="BX30" s="89">
        <f>CX30</f>
        <v>0</v>
      </c>
      <c r="BY30" s="28"/>
      <c r="BZ30" s="16">
        <f>DF30</f>
        <v>17</v>
      </c>
      <c r="CA30" s="15">
        <f>DG30</f>
        <v>29</v>
      </c>
      <c r="CB30" s="14">
        <f>DH30</f>
        <v>22</v>
      </c>
      <c r="CC30" s="16">
        <f>CG30</f>
        <v>0</v>
      </c>
      <c r="CD30" s="15">
        <f>CH30</f>
        <v>4</v>
      </c>
      <c r="CE30" s="14">
        <f>CI30</f>
        <v>1</v>
      </c>
      <c r="CF30" s="70"/>
      <c r="CG30" s="69">
        <f>COUNTIF(J30,$CK$1)+COUNTIF(S30,$CK$1)+COUNTIF(AB30,$CK$1)+COUNTIF(AK30,$CK$1)+COUNTIF(AT30,$CK$1)</f>
        <v>0</v>
      </c>
      <c r="CH30" s="68">
        <f>COUNTIF(K30,$CK$1)+COUNTIF(T30,$CK$1)+COUNTIF(AC30,$CK$1)+COUNTIF(AL30,$CK$1)+COUNTIF(AU30,$CK$1)</f>
        <v>4</v>
      </c>
      <c r="CI30" s="67">
        <f>COUNTIF(L30,$CK$1)+COUNTIF(U30,$CK$1)+COUNTIF(AD30,$CK$1)+COUNTIF(AM30,$CK$1)+COUNTIF(AV30,$CK$1)</f>
        <v>1</v>
      </c>
      <c r="CJ30" s="66">
        <f>IF($G$30 = $CM$1,0,IF(+COUNTIF(J30,$CK$1) = 1,11-$G$30,0))</f>
        <v>0</v>
      </c>
      <c r="CK30" s="63">
        <f>IF($G$30 = $CM$1,0,IF(+COUNTIF(K30,$CK$1) = 1,11-$G$30,0))</f>
        <v>0</v>
      </c>
      <c r="CL30" s="62">
        <f>IF($G$30 = $CM$1,0,IF(+COUNTIF(L30,$CK$1) = 1,11-$G$30,0))</f>
        <v>5</v>
      </c>
      <c r="CM30" s="47">
        <f>IF($P$30 = $CM$1,0,IF(+COUNTIF(S30,$CK$1) = 1,11-$P$30,0))</f>
        <v>0</v>
      </c>
      <c r="CN30" s="63">
        <f>IF($P$30 = $CM$1,0,IF(+COUNTIF(T30,$CK$1) = 1,11-$P$30,0))</f>
        <v>4</v>
      </c>
      <c r="CO30" s="62">
        <f>IF($P$30 = $CM$1,0,IF(+COUNTIF(U30,$CK$1) = 1,11-$P$30,0))</f>
        <v>0</v>
      </c>
      <c r="CP30" s="47">
        <f>IF($Y$30 = $CM$1,0,IF(+COUNTIF(AB30,$CK$1) = 1,11-$Y$30,0))</f>
        <v>0</v>
      </c>
      <c r="CQ30" s="63">
        <f>IF($Y$30 = $CM$1,0,IF(+COUNTIF(AC30,$CK$1) = 1,11-$Y$30,0))</f>
        <v>3</v>
      </c>
      <c r="CR30" s="62">
        <f>IF($Y$30 = $CM$1,0,IF(+COUNTIF(AD30,$CK$1) = 1,11-$Y$30,0))</f>
        <v>0</v>
      </c>
      <c r="CS30" s="47">
        <f>IF($AH$30 = $CM$1,0,IF(+COUNTIF(AK30,$CK$1) = 1,11-$AH$30,0))</f>
        <v>0</v>
      </c>
      <c r="CT30" s="63">
        <f>IF($AH$30 = $CM$1,0,IF(+COUNTIF(AL30,$CK$1) = 1,11-$AH$30,0))</f>
        <v>3</v>
      </c>
      <c r="CU30" s="62">
        <f>IF($AH$30 = $CM$1,0,IF(+COUNTIF(AM30,$CK$1) = 1,11-$AH$30,0))</f>
        <v>0</v>
      </c>
      <c r="CV30" s="47">
        <f>IF($AQ$30 = $CM$1,0,IF(+COUNTIF(AT30,$CK$1) = 1,11-$AQ$30,0))</f>
        <v>0</v>
      </c>
      <c r="CW30" s="63">
        <f>IF($AQ$30 = $CM$1,0,IF(+COUNTIF(AU30,$CK$1) = 1,11-$AQ$30,0))</f>
        <v>2</v>
      </c>
      <c r="CX30" s="62">
        <f>IF($AQ$30 = $CM$1,0,IF(+COUNTIF(AV30,$CK$1) = 1,11-$AQ$30,0))</f>
        <v>0</v>
      </c>
      <c r="CY30" s="50">
        <f>CJ30+CM30+CP30+CS30+CV30</f>
        <v>0</v>
      </c>
      <c r="CZ30" s="65">
        <f>CK30+CN30+CQ30+CT30+CW30</f>
        <v>12</v>
      </c>
      <c r="DA30" s="64">
        <f>CL30+CO30+CR30+CU30+CX30</f>
        <v>5</v>
      </c>
      <c r="DB30" s="47">
        <f>SUM($CY$30:$CY$32)</f>
        <v>0</v>
      </c>
      <c r="DC30" s="63">
        <f>SUM($CZ$30:$CZ$32)</f>
        <v>12</v>
      </c>
      <c r="DD30" s="62">
        <f>SUM($DA$30:$DA$32)</f>
        <v>5</v>
      </c>
      <c r="DE30" s="62">
        <f>SUM(CY30:DA30)</f>
        <v>17</v>
      </c>
      <c r="DF30" s="44">
        <f>DB30+DE30</f>
        <v>17</v>
      </c>
      <c r="DG30" s="61">
        <f>DC30+DE30</f>
        <v>29</v>
      </c>
      <c r="DH30" s="60">
        <f>DD30+DE30</f>
        <v>22</v>
      </c>
      <c r="DI30" s="59">
        <f>SUM(CJ30:CL32)</f>
        <v>5</v>
      </c>
      <c r="DJ30" s="58">
        <f>SUM(CM30:CO32)</f>
        <v>4</v>
      </c>
      <c r="DK30" s="58">
        <f>SUM(CP30:CR32)</f>
        <v>3</v>
      </c>
      <c r="DL30" s="57">
        <f>SUM(CS30:CU32)</f>
        <v>3</v>
      </c>
      <c r="DM30" s="56">
        <f>SUM(CV30:CX32)</f>
        <v>2</v>
      </c>
      <c r="DN30" s="55">
        <f>SUM(DI30:DM30)</f>
        <v>17</v>
      </c>
      <c r="DO30" s="28"/>
      <c r="DP30" s="139">
        <v>20</v>
      </c>
      <c r="DQ30" s="140"/>
      <c r="DR30" s="140"/>
      <c r="DS30" s="139">
        <f>DP30/5</f>
        <v>4</v>
      </c>
      <c r="DT30" s="140"/>
      <c r="DU30" s="141"/>
    </row>
    <row r="31" spans="1:125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88"/>
      <c r="K31" s="12"/>
      <c r="L31" s="87"/>
      <c r="M31" s="86">
        <f>CJ31</f>
        <v>0</v>
      </c>
      <c r="N31" s="9">
        <f>CK31</f>
        <v>0</v>
      </c>
      <c r="O31" s="85">
        <f>CL31</f>
        <v>0</v>
      </c>
      <c r="P31" s="153"/>
      <c r="Q31" s="154"/>
      <c r="R31" s="155"/>
      <c r="S31" s="88"/>
      <c r="T31" s="12"/>
      <c r="U31" s="87"/>
      <c r="V31" s="86">
        <f>CM31</f>
        <v>0</v>
      </c>
      <c r="W31" s="9">
        <f>CN31</f>
        <v>0</v>
      </c>
      <c r="X31" s="85">
        <f>CO31</f>
        <v>0</v>
      </c>
      <c r="Y31" s="153"/>
      <c r="Z31" s="154"/>
      <c r="AA31" s="155"/>
      <c r="AB31" s="88"/>
      <c r="AC31" s="12"/>
      <c r="AD31" s="87"/>
      <c r="AE31" s="86">
        <f>CP31</f>
        <v>0</v>
      </c>
      <c r="AF31" s="9">
        <f>CQ31</f>
        <v>0</v>
      </c>
      <c r="AG31" s="85">
        <f>CR31</f>
        <v>0</v>
      </c>
      <c r="AH31" s="289"/>
      <c r="AI31" s="154"/>
      <c r="AJ31" s="155"/>
      <c r="AK31" s="88"/>
      <c r="AL31" s="12"/>
      <c r="AM31" s="87"/>
      <c r="AN31" s="86">
        <f>CS31</f>
        <v>0</v>
      </c>
      <c r="AO31" s="9">
        <f>CT31</f>
        <v>0</v>
      </c>
      <c r="AP31" s="85">
        <f>CU31</f>
        <v>0</v>
      </c>
      <c r="AQ31" s="289"/>
      <c r="AR31" s="154"/>
      <c r="AS31" s="155"/>
      <c r="AT31" s="88"/>
      <c r="AU31" s="12"/>
      <c r="AV31" s="87"/>
      <c r="AW31" s="86">
        <f>CV31</f>
        <v>0</v>
      </c>
      <c r="AX31" s="9">
        <f>CW31</f>
        <v>0</v>
      </c>
      <c r="AY31" s="85">
        <f>CX31</f>
        <v>0</v>
      </c>
      <c r="AZ31" s="165"/>
      <c r="BA31" s="166"/>
      <c r="BB31" s="167"/>
      <c r="BC31" s="124"/>
      <c r="BD31" s="125"/>
      <c r="BE31" s="126"/>
      <c r="BF31" s="28"/>
      <c r="BG31" s="10">
        <f>CY31</f>
        <v>0</v>
      </c>
      <c r="BH31" s="9">
        <f>CZ31</f>
        <v>0</v>
      </c>
      <c r="BI31" s="8">
        <f>DA31</f>
        <v>0</v>
      </c>
      <c r="BJ31" s="86">
        <f>CJ31</f>
        <v>0</v>
      </c>
      <c r="BK31" s="9">
        <f>CK31</f>
        <v>0</v>
      </c>
      <c r="BL31" s="85">
        <f>CL31</f>
        <v>0</v>
      </c>
      <c r="BM31" s="86">
        <f>CM31</f>
        <v>0</v>
      </c>
      <c r="BN31" s="9">
        <f>CN31</f>
        <v>0</v>
      </c>
      <c r="BO31" s="85">
        <f>CO31</f>
        <v>0</v>
      </c>
      <c r="BP31" s="86">
        <f>CP31</f>
        <v>0</v>
      </c>
      <c r="BQ31" s="9">
        <f>CQ31</f>
        <v>0</v>
      </c>
      <c r="BR31" s="85">
        <f>CR31</f>
        <v>0</v>
      </c>
      <c r="BS31" s="86">
        <f>CS31</f>
        <v>0</v>
      </c>
      <c r="BT31" s="9">
        <f>CT31</f>
        <v>0</v>
      </c>
      <c r="BU31" s="85">
        <f>CU31</f>
        <v>0</v>
      </c>
      <c r="BV31" s="86">
        <f>CV31</f>
        <v>0</v>
      </c>
      <c r="BW31" s="9">
        <f>CW31</f>
        <v>0</v>
      </c>
      <c r="BX31" s="85">
        <f>CX31</f>
        <v>0</v>
      </c>
      <c r="BY31" s="28"/>
      <c r="BZ31" s="10">
        <f>DF31</f>
        <v>0</v>
      </c>
      <c r="CA31" s="9">
        <f>DG31</f>
        <v>12</v>
      </c>
      <c r="CB31" s="8">
        <f>DH31</f>
        <v>5</v>
      </c>
      <c r="CC31" s="10">
        <f>CG31</f>
        <v>0</v>
      </c>
      <c r="CD31" s="9">
        <f>CH31</f>
        <v>0</v>
      </c>
      <c r="CE31" s="8">
        <f>CI31</f>
        <v>0</v>
      </c>
      <c r="CF31" s="54"/>
      <c r="CG31" s="53">
        <f>COUNTIF(J31,$CK$1)+COUNTIF(S31,$CK$1)+COUNTIF(AB31,$CK$1)+COUNTIF(AK31,$CK$1)+COUNTIF(AT31,$CK$1)</f>
        <v>0</v>
      </c>
      <c r="CH31" s="52">
        <f>COUNTIF(K31,$CK$1)+COUNTIF(T31,$CK$1)+COUNTIF(AC31,$CK$1)+COUNTIF(AL31,$CK$1)+COUNTIF(AU31,$CK$1)</f>
        <v>0</v>
      </c>
      <c r="CI31" s="51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5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5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5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5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5">
        <f>IF($AQ$30 = $CM$1,0,IF(+COUNTIF(AV31,$CK$1) = 1,11-$AQ$30,0))</f>
        <v>0</v>
      </c>
      <c r="CY31" s="50">
        <f>CJ31+CM31+CP31+CS31+CV31</f>
        <v>0</v>
      </c>
      <c r="CZ31" s="49">
        <f>CK31+CN31+CQ31+CT31+CW31+(IF($CO$1=1,DN31,0))</f>
        <v>0</v>
      </c>
      <c r="DA31" s="48">
        <f>CL31+CO31+CR31+CU31+CX31</f>
        <v>0</v>
      </c>
      <c r="DB31" s="47">
        <f>SUM($CY$30:$CY$32)</f>
        <v>0</v>
      </c>
      <c r="DC31" s="46">
        <f>SUM($CZ$30:$CZ$32)</f>
        <v>12</v>
      </c>
      <c r="DD31" s="45">
        <f>SUM($DA$30:$DA$32)</f>
        <v>5</v>
      </c>
      <c r="DE31" s="45">
        <f>SUM(CY31:DA31)</f>
        <v>0</v>
      </c>
      <c r="DF31" s="44">
        <f>DB31+DE31</f>
        <v>0</v>
      </c>
      <c r="DG31" s="43">
        <f>DC31+DE31</f>
        <v>12</v>
      </c>
      <c r="DH31" s="42">
        <f>DD31+DE31</f>
        <v>5</v>
      </c>
      <c r="DI31" s="145">
        <f>IF(DI30&gt;0,IF(G30&gt;=$CL$1,IF(G30&lt;=$CM$1,10-DI30,0),0),0)</f>
        <v>0</v>
      </c>
      <c r="DJ31" s="147">
        <f>IF(DJ30&gt;0,IF(P30&gt;=$CL$1,IF(P30&lt;=$CM$1,10-DJ30,0),0),0)</f>
        <v>0</v>
      </c>
      <c r="DK31" s="147">
        <f>IF(DK30&gt;0,IF(Y30&gt;=$CL$1,IF(Y30&lt;=$CM$1,10-DK30,0),0),0)</f>
        <v>0</v>
      </c>
      <c r="DL31" s="147">
        <f>IF(DL30&gt;0,IF(AH30&gt;=$CL$1,IF(AH30&lt;=$CM$1,10-DL30,0),0),0)</f>
        <v>0</v>
      </c>
      <c r="DM31" s="149">
        <f>IF(DM30&gt;0,IF(AQ30&gt;=$CL$1,IF(AQ30&lt;=$CM$1,10-DM30,0),0),0)</f>
        <v>0</v>
      </c>
      <c r="DN31" s="151">
        <f>SUM(DI31:DM32)</f>
        <v>0</v>
      </c>
      <c r="DO31" s="28"/>
      <c r="DP31" s="142"/>
      <c r="DQ31" s="143"/>
      <c r="DR31" s="143"/>
      <c r="DS31" s="142"/>
      <c r="DT31" s="143"/>
      <c r="DU31" s="144"/>
    </row>
    <row r="32" spans="1:125" ht="10" customHeight="1" thickBot="1" x14ac:dyDescent="0.25">
      <c r="A32" s="153"/>
      <c r="B32" s="154"/>
      <c r="C32" s="155"/>
      <c r="D32" s="153"/>
      <c r="E32" s="154"/>
      <c r="F32" s="155"/>
      <c r="G32" s="159"/>
      <c r="H32" s="160"/>
      <c r="I32" s="161"/>
      <c r="J32" s="84"/>
      <c r="K32" s="83"/>
      <c r="L32" s="82"/>
      <c r="M32" s="81">
        <f>CJ32</f>
        <v>0</v>
      </c>
      <c r="N32" s="80">
        <f>CK32</f>
        <v>0</v>
      </c>
      <c r="O32" s="79">
        <f>CL32</f>
        <v>0</v>
      </c>
      <c r="P32" s="159"/>
      <c r="Q32" s="160"/>
      <c r="R32" s="161"/>
      <c r="S32" s="84"/>
      <c r="T32" s="83"/>
      <c r="U32" s="82"/>
      <c r="V32" s="81">
        <f>CM32</f>
        <v>0</v>
      </c>
      <c r="W32" s="80">
        <f>CN32</f>
        <v>0</v>
      </c>
      <c r="X32" s="79">
        <f>CO32</f>
        <v>0</v>
      </c>
      <c r="Y32" s="159"/>
      <c r="Z32" s="160"/>
      <c r="AA32" s="161"/>
      <c r="AB32" s="84"/>
      <c r="AC32" s="83"/>
      <c r="AD32" s="82"/>
      <c r="AE32" s="81">
        <f>CP32</f>
        <v>0</v>
      </c>
      <c r="AF32" s="80">
        <f>CQ32</f>
        <v>0</v>
      </c>
      <c r="AG32" s="79">
        <f>CR32</f>
        <v>0</v>
      </c>
      <c r="AH32" s="290"/>
      <c r="AI32" s="160"/>
      <c r="AJ32" s="161"/>
      <c r="AK32" s="84"/>
      <c r="AL32" s="83"/>
      <c r="AM32" s="82"/>
      <c r="AN32" s="81">
        <f>CS32</f>
        <v>0</v>
      </c>
      <c r="AO32" s="80">
        <f>CT32</f>
        <v>0</v>
      </c>
      <c r="AP32" s="79">
        <f>CU32</f>
        <v>0</v>
      </c>
      <c r="AQ32" s="290"/>
      <c r="AR32" s="160"/>
      <c r="AS32" s="161"/>
      <c r="AT32" s="84"/>
      <c r="AU32" s="83"/>
      <c r="AV32" s="82"/>
      <c r="AW32" s="81">
        <f>CV32</f>
        <v>0</v>
      </c>
      <c r="AX32" s="80">
        <f>CW32</f>
        <v>0</v>
      </c>
      <c r="AY32" s="79">
        <f>CX32</f>
        <v>0</v>
      </c>
      <c r="AZ32" s="168"/>
      <c r="BA32" s="169"/>
      <c r="BB32" s="170"/>
      <c r="BC32" s="136"/>
      <c r="BD32" s="137"/>
      <c r="BE32" s="138"/>
      <c r="BF32" s="27"/>
      <c r="BG32" s="4">
        <f>CY32</f>
        <v>0</v>
      </c>
      <c r="BH32" s="3">
        <f>CZ32</f>
        <v>0</v>
      </c>
      <c r="BI32" s="2">
        <f>DA32</f>
        <v>0</v>
      </c>
      <c r="BJ32" s="81">
        <f>CJ32</f>
        <v>0</v>
      </c>
      <c r="BK32" s="80">
        <f>CK32</f>
        <v>0</v>
      </c>
      <c r="BL32" s="79">
        <f>CL32</f>
        <v>0</v>
      </c>
      <c r="BM32" s="81">
        <f>CM32</f>
        <v>0</v>
      </c>
      <c r="BN32" s="80">
        <f>CN32</f>
        <v>0</v>
      </c>
      <c r="BO32" s="79">
        <f>CO32</f>
        <v>0</v>
      </c>
      <c r="BP32" s="81">
        <f>CP32</f>
        <v>0</v>
      </c>
      <c r="BQ32" s="80">
        <f>CQ32</f>
        <v>0</v>
      </c>
      <c r="BR32" s="79">
        <f>CR32</f>
        <v>0</v>
      </c>
      <c r="BS32" s="81">
        <f>CS32</f>
        <v>0</v>
      </c>
      <c r="BT32" s="80">
        <f>CT32</f>
        <v>0</v>
      </c>
      <c r="BU32" s="79">
        <f>CU32</f>
        <v>0</v>
      </c>
      <c r="BV32" s="81">
        <f>CV32</f>
        <v>0</v>
      </c>
      <c r="BW32" s="80">
        <f>CW32</f>
        <v>0</v>
      </c>
      <c r="BX32" s="79">
        <f>CX32</f>
        <v>0</v>
      </c>
      <c r="BY32" s="27"/>
      <c r="BZ32" s="4">
        <f>DF32</f>
        <v>0</v>
      </c>
      <c r="CA32" s="3">
        <f>DG32</f>
        <v>12</v>
      </c>
      <c r="CB32" s="2">
        <f>DH32</f>
        <v>5</v>
      </c>
      <c r="CC32" s="4">
        <f>CG32</f>
        <v>0</v>
      </c>
      <c r="CD32" s="3">
        <f>CH32</f>
        <v>0</v>
      </c>
      <c r="CE32" s="2">
        <f>CI32</f>
        <v>0</v>
      </c>
      <c r="CF32" s="41"/>
      <c r="CG32" s="40">
        <f>COUNTIF(J32,$CK$1)+COUNTIF(S32,$CK$1)+COUNTIF(AB32,$CK$1)+COUNTIF(AK32,$CK$1)+COUNTIF(AT32,$CK$1)</f>
        <v>0</v>
      </c>
      <c r="CH32" s="39">
        <f>COUNTIF(K32,$CK$1)+COUNTIF(T32,$CK$1)+COUNTIF(AC32,$CK$1)+COUNTIF(AL32,$CK$1)+COUNTIF(AU32,$CK$1)</f>
        <v>0</v>
      </c>
      <c r="CI32" s="38">
        <f>COUNTIF(L32,$CK$1)+COUNTIF(U32,$CK$1)+COUNTIF(AD32,$CK$1)+COUNTIF(AM32,$CK$1)+COUNTIF(AV32,$CK$1)</f>
        <v>0</v>
      </c>
      <c r="CJ32" s="34">
        <f>IF($G$30 = $CM$1,0,IF(+COUNTIF(J32,$CK$1) = 1,11-$G$30,0))</f>
        <v>0</v>
      </c>
      <c r="CK32" s="33">
        <f>IF($G$30 = $CM$1,0,IF(+COUNTIF(K32,$CK$1) = 1,11-$G$30,0))</f>
        <v>0</v>
      </c>
      <c r="CL32" s="32">
        <f>IF($G$30 = $CM$1,0,IF(+COUNTIF(L32,$CK$1) = 1,11-$G$30,0))</f>
        <v>0</v>
      </c>
      <c r="CM32" s="34">
        <f>IF($P$30 = $CM$1,0,IF(+COUNTIF(S32,$CK$1) = 1,11-$P$30,0))</f>
        <v>0</v>
      </c>
      <c r="CN32" s="33">
        <f>IF($P$30 = $CM$1,0,IF(+COUNTIF(T32,$CK$1) = 1,11-$P$30,0))</f>
        <v>0</v>
      </c>
      <c r="CO32" s="32">
        <f>IF($P$30 = $CM$1,0,IF(+COUNTIF(U32,$CK$1) = 1,11-$P$30,0))</f>
        <v>0</v>
      </c>
      <c r="CP32" s="34">
        <f>IF($Y$30 = $CM$1,0,IF(+COUNTIF(AB32,$CK$1) = 1,11-$Y$30,0))</f>
        <v>0</v>
      </c>
      <c r="CQ32" s="33">
        <f>IF($Y$30 = $CM$1,0,IF(+COUNTIF(AC32,$CK$1) = 1,11-$Y$30,0))</f>
        <v>0</v>
      </c>
      <c r="CR32" s="32">
        <f>IF($Y$30 = $CM$1,0,IF(+COUNTIF(AD32,$CK$1) = 1,11-$Y$30,0))</f>
        <v>0</v>
      </c>
      <c r="CS32" s="34">
        <f>IF($AH$30 = $CM$1,0,IF(+COUNTIF(AK32,$CK$1) = 1,11-$AH$30,0))</f>
        <v>0</v>
      </c>
      <c r="CT32" s="33">
        <f>IF($AH$30 = $CM$1,0,IF(+COUNTIF(AL32,$CK$1) = 1,11-$AH$30,0))</f>
        <v>0</v>
      </c>
      <c r="CU32" s="32">
        <f>IF($AH$30 = $CM$1,0,IF(+COUNTIF(AM32,$CK$1) = 1,11-$AH$30,0))</f>
        <v>0</v>
      </c>
      <c r="CV32" s="34">
        <f>IF($AQ$30 = $CM$1,0,IF(+COUNTIF(AT32,$CK$1) = 1,11-$AQ$30,0))</f>
        <v>0</v>
      </c>
      <c r="CW32" s="33">
        <f>IF($AQ$30 = $CM$1,0,IF(+COUNTIF(AU32,$CK$1) = 1,11-$AQ$30,0))</f>
        <v>0</v>
      </c>
      <c r="CX32" s="32">
        <f>IF($AQ$30 = $CM$1,0,IF(+COUNTIF(AV32,$CK$1) = 1,11-$AQ$30,0))</f>
        <v>0</v>
      </c>
      <c r="CY32" s="37">
        <f>CJ32+CM32+CP32+CS32+CV32</f>
        <v>0</v>
      </c>
      <c r="CZ32" s="36">
        <f>CK32+CN32+CQ32+CT32+CW32</f>
        <v>0</v>
      </c>
      <c r="DA32" s="35">
        <f>CL32+CO32+CR32+CU32+CX32</f>
        <v>0</v>
      </c>
      <c r="DB32" s="34">
        <f>SUM($CY$30:$CY$32)</f>
        <v>0</v>
      </c>
      <c r="DC32" s="33">
        <f>SUM($CZ$30:$CZ$32)</f>
        <v>12</v>
      </c>
      <c r="DD32" s="32">
        <f>SUM($DA$30:$DA$32)</f>
        <v>5</v>
      </c>
      <c r="DE32" s="32">
        <f>SUM(CY32:DA32)</f>
        <v>0</v>
      </c>
      <c r="DF32" s="31">
        <f>DB32+DE32</f>
        <v>0</v>
      </c>
      <c r="DG32" s="30">
        <f>DC32+DE32</f>
        <v>12</v>
      </c>
      <c r="DH32" s="29">
        <f>DD32+DE32</f>
        <v>5</v>
      </c>
      <c r="DI32" s="146"/>
      <c r="DJ32" s="148"/>
      <c r="DK32" s="148"/>
      <c r="DL32" s="148"/>
      <c r="DM32" s="150"/>
      <c r="DN32" s="152"/>
      <c r="DO32" s="27"/>
      <c r="DP32" s="171"/>
      <c r="DQ32" s="172"/>
      <c r="DR32" s="172"/>
      <c r="DS32" s="171"/>
      <c r="DT32" s="172"/>
      <c r="DU32" s="173"/>
    </row>
    <row r="33" spans="1:125" ht="10" customHeight="1" thickTop="1" x14ac:dyDescent="0.2">
      <c r="A33" s="153">
        <v>2</v>
      </c>
      <c r="B33" s="154"/>
      <c r="C33" s="155"/>
      <c r="D33" s="157">
        <v>3</v>
      </c>
      <c r="E33" s="157"/>
      <c r="F33" s="158"/>
      <c r="G33" s="156">
        <v>5</v>
      </c>
      <c r="H33" s="157"/>
      <c r="I33" s="158"/>
      <c r="J33" s="94"/>
      <c r="K33" s="93"/>
      <c r="L33" s="92"/>
      <c r="M33" s="91">
        <f>CJ33</f>
        <v>0</v>
      </c>
      <c r="N33" s="90">
        <f>CK33</f>
        <v>0</v>
      </c>
      <c r="O33" s="89">
        <f>CL33</f>
        <v>0</v>
      </c>
      <c r="P33" s="156">
        <v>6</v>
      </c>
      <c r="Q33" s="157"/>
      <c r="R33" s="158"/>
      <c r="S33" s="94" t="s">
        <v>22</v>
      </c>
      <c r="T33" s="93"/>
      <c r="U33" s="92"/>
      <c r="V33" s="91">
        <f>CM33</f>
        <v>5</v>
      </c>
      <c r="W33" s="90">
        <f>CN33</f>
        <v>0</v>
      </c>
      <c r="X33" s="89">
        <f>CO33</f>
        <v>0</v>
      </c>
      <c r="Y33" s="156">
        <v>6</v>
      </c>
      <c r="Z33" s="157"/>
      <c r="AA33" s="158"/>
      <c r="AB33" s="94"/>
      <c r="AC33" s="93"/>
      <c r="AD33" s="92"/>
      <c r="AE33" s="91">
        <f>CP33</f>
        <v>0</v>
      </c>
      <c r="AF33" s="90">
        <f>CQ33</f>
        <v>0</v>
      </c>
      <c r="AG33" s="89">
        <f>CR33</f>
        <v>0</v>
      </c>
      <c r="AH33" s="288">
        <v>7</v>
      </c>
      <c r="AI33" s="157"/>
      <c r="AJ33" s="158"/>
      <c r="AK33" s="94"/>
      <c r="AL33" s="93" t="s">
        <v>22</v>
      </c>
      <c r="AM33" s="92"/>
      <c r="AN33" s="91">
        <f>CS33</f>
        <v>0</v>
      </c>
      <c r="AO33" s="90">
        <f>CT33</f>
        <v>4</v>
      </c>
      <c r="AP33" s="89">
        <f>CU33</f>
        <v>0</v>
      </c>
      <c r="AQ33" s="288">
        <v>9</v>
      </c>
      <c r="AR33" s="157"/>
      <c r="AS33" s="158"/>
      <c r="AT33" s="94" t="s">
        <v>22</v>
      </c>
      <c r="AU33" s="93"/>
      <c r="AV33" s="92"/>
      <c r="AW33" s="91">
        <f>CV33</f>
        <v>2</v>
      </c>
      <c r="AX33" s="90">
        <f>CW33</f>
        <v>0</v>
      </c>
      <c r="AY33" s="89">
        <f>CX33</f>
        <v>0</v>
      </c>
      <c r="AZ33" s="162">
        <f>G33+P33+Y33+AH33+AQ33</f>
        <v>33</v>
      </c>
      <c r="BA33" s="163"/>
      <c r="BB33" s="164"/>
      <c r="BC33" s="121">
        <f>AZ33+AZ36</f>
        <v>49</v>
      </c>
      <c r="BD33" s="122"/>
      <c r="BE33" s="123"/>
      <c r="BF33" s="71"/>
      <c r="BG33" s="16">
        <f>CY33</f>
        <v>7</v>
      </c>
      <c r="BH33" s="15">
        <f>CZ33</f>
        <v>4</v>
      </c>
      <c r="BI33" s="14">
        <f>DA33</f>
        <v>0</v>
      </c>
      <c r="BJ33" s="91">
        <f>CJ33</f>
        <v>0</v>
      </c>
      <c r="BK33" s="90">
        <f>CK33</f>
        <v>0</v>
      </c>
      <c r="BL33" s="89">
        <f>CL33</f>
        <v>0</v>
      </c>
      <c r="BM33" s="91">
        <f>CM33</f>
        <v>5</v>
      </c>
      <c r="BN33" s="90">
        <f>CN33</f>
        <v>0</v>
      </c>
      <c r="BO33" s="89">
        <f>CO33</f>
        <v>0</v>
      </c>
      <c r="BP33" s="91">
        <f>CP33</f>
        <v>0</v>
      </c>
      <c r="BQ33" s="90">
        <f>CQ33</f>
        <v>0</v>
      </c>
      <c r="BR33" s="89">
        <f>CR33</f>
        <v>0</v>
      </c>
      <c r="BS33" s="91">
        <f>CS33</f>
        <v>0</v>
      </c>
      <c r="BT33" s="90">
        <f>CT33</f>
        <v>4</v>
      </c>
      <c r="BU33" s="89">
        <f>CU33</f>
        <v>0</v>
      </c>
      <c r="BV33" s="91">
        <f>CV33</f>
        <v>2</v>
      </c>
      <c r="BW33" s="90">
        <f>CW33</f>
        <v>0</v>
      </c>
      <c r="BX33" s="89">
        <f>CX33</f>
        <v>0</v>
      </c>
      <c r="BY33" s="71"/>
      <c r="BZ33" s="16">
        <f>DF33</f>
        <v>24</v>
      </c>
      <c r="CA33" s="15">
        <f>DG33</f>
        <v>15</v>
      </c>
      <c r="CB33" s="14">
        <f>DH33</f>
        <v>16</v>
      </c>
      <c r="CC33" s="16">
        <f>CG33</f>
        <v>2</v>
      </c>
      <c r="CD33" s="15">
        <f>CH33</f>
        <v>1</v>
      </c>
      <c r="CE33" s="14">
        <f>CI33</f>
        <v>0</v>
      </c>
      <c r="CF33" s="70"/>
      <c r="CG33" s="69">
        <f>COUNTIF(J33,$CK$1)+COUNTIF(S33,$CK$1)+COUNTIF(AB33,$CK$1)+COUNTIF(AK33,$CK$1)+COUNTIF(AT33,$CK$1)</f>
        <v>2</v>
      </c>
      <c r="CH33" s="68">
        <f>COUNTIF(K33,$CK$1)+COUNTIF(T33,$CK$1)+COUNTIF(AC33,$CK$1)+COUNTIF(AL33,$CK$1)+COUNTIF(AU33,$CK$1)</f>
        <v>1</v>
      </c>
      <c r="CI33" s="67">
        <f>COUNTIF(L33,$CK$1)+COUNTIF(U33,$CK$1)+COUNTIF(AD33,$CK$1)+COUNTIF(AM33,$CK$1)+COUNTIF(AV33,$CK$1)</f>
        <v>0</v>
      </c>
      <c r="CJ33" s="66">
        <f>IF($G$33 = $CM$1,0,IF(+COUNTIF(J33,$CK$1) = 1,11-$G$33,0))</f>
        <v>0</v>
      </c>
      <c r="CK33" s="63">
        <f>IF($G$33 = $CM$1,0,IF(+COUNTIF(K33,$CK$1) = 1,11-$G$33,0))</f>
        <v>0</v>
      </c>
      <c r="CL33" s="62">
        <f>IF($G$33 = $CM$1,0,IF(+COUNTIF(L33,$CK$1) = 1,11-$G$33,0))</f>
        <v>0</v>
      </c>
      <c r="CM33" s="47">
        <f>IF($P$33 = $CM$1,0,IF(+COUNTIF(S33,$CK$1) = 1,11-$P$33,0))</f>
        <v>5</v>
      </c>
      <c r="CN33" s="63">
        <f>IF($P$33 = $CM$1,0,IF(+COUNTIF(T33,$CK$1) = 1,11-$P$33,0))</f>
        <v>0</v>
      </c>
      <c r="CO33" s="62">
        <f>IF($P$33 = $CM$1,0,IF(+COUNTIF(U33,$CK$1) = 1,11-$P$33,0))</f>
        <v>0</v>
      </c>
      <c r="CP33" s="47">
        <f>IF($Y$33 = $CM$1,0,IF(+COUNTIF(AB33,$CK$1) = 1,11-$Y$33,0))</f>
        <v>0</v>
      </c>
      <c r="CQ33" s="63">
        <f>IF($Y$33 = $CM$1,0,IF(+COUNTIF(AC33,$CK$1) = 1,11-$Y$33,0))</f>
        <v>0</v>
      </c>
      <c r="CR33" s="62">
        <f>IF($Y$33 = $CM$1,0,IF(+COUNTIF(AD33,$CK$1) = 1,11-$Y$33,0))</f>
        <v>0</v>
      </c>
      <c r="CS33" s="47">
        <f>IF($AH$33 = $CM$1,0,IF(+COUNTIF(AK33,$CK$1) = 1,11-$AH$33,0))</f>
        <v>0</v>
      </c>
      <c r="CT33" s="63">
        <f>IF($AH$33 = $CM$1,0,IF(+COUNTIF(AL33,$CK$1) = 1,11-$AH$33,0))</f>
        <v>4</v>
      </c>
      <c r="CU33" s="62">
        <f>IF($AH$33 = $CM$1,0,IF(+COUNTIF(AM33,$CK$1) = 1,11-$AH$33,0))</f>
        <v>0</v>
      </c>
      <c r="CV33" s="47">
        <f>IF($AQ$33 = $CM$1,0,IF(+COUNTIF(AT33,$CK$1) = 1,11-$AQ$33,0))</f>
        <v>2</v>
      </c>
      <c r="CW33" s="63">
        <f>IF($AQ$33 = $CM$1,0,IF(+COUNTIF(AU33,$CK$1) = 1,11-$AQ$33,0))</f>
        <v>0</v>
      </c>
      <c r="CX33" s="62">
        <f>IF($AQ$33 = $CM$1,0,IF(+COUNTIF(AV33,$CK$1) = 1,11-$AQ$33,0))</f>
        <v>0</v>
      </c>
      <c r="CY33" s="50">
        <f>CJ33+CM33+CP33+CS33+CV33</f>
        <v>7</v>
      </c>
      <c r="CZ33" s="65">
        <f>CK33+CN33+CQ33+CT33+CW33</f>
        <v>4</v>
      </c>
      <c r="DA33" s="64">
        <f>CL33+CO33+CR33+CU33+CX33</f>
        <v>0</v>
      </c>
      <c r="DB33" s="47">
        <f>SUM($CY$33:$CY$35)</f>
        <v>13</v>
      </c>
      <c r="DC33" s="63">
        <f>SUM($CZ$33:$CZ$35)</f>
        <v>4</v>
      </c>
      <c r="DD33" s="62">
        <f>SUM($DA$33:$DA$35)</f>
        <v>5</v>
      </c>
      <c r="DE33" s="62">
        <f>SUM(CY33:DA33)</f>
        <v>11</v>
      </c>
      <c r="DF33" s="44">
        <f>DB33+DE33</f>
        <v>24</v>
      </c>
      <c r="DG33" s="61">
        <f>DC33+DE33</f>
        <v>15</v>
      </c>
      <c r="DH33" s="60">
        <f>DD33+DE33</f>
        <v>16</v>
      </c>
      <c r="DI33" s="59">
        <f>SUM(CJ33:CL35)</f>
        <v>6</v>
      </c>
      <c r="DJ33" s="58">
        <f>SUM(CM33:CO35)</f>
        <v>5</v>
      </c>
      <c r="DK33" s="58">
        <f>SUM(CP33:CR35)</f>
        <v>5</v>
      </c>
      <c r="DL33" s="57">
        <f>SUM(CS33:CU35)</f>
        <v>4</v>
      </c>
      <c r="DM33" s="56">
        <f>SUM(CV33:CX35)</f>
        <v>2</v>
      </c>
      <c r="DN33" s="55">
        <f>SUM(DI33:DM33)</f>
        <v>22</v>
      </c>
      <c r="DO33" s="71"/>
      <c r="DP33" s="139">
        <v>20</v>
      </c>
      <c r="DQ33" s="140"/>
      <c r="DR33" s="140"/>
      <c r="DS33" s="139">
        <f>DP33/5</f>
        <v>4</v>
      </c>
      <c r="DT33" s="140"/>
      <c r="DU33" s="141"/>
    </row>
    <row r="34" spans="1:125" ht="10" customHeight="1" x14ac:dyDescent="0.2">
      <c r="A34" s="153"/>
      <c r="B34" s="154"/>
      <c r="C34" s="155"/>
      <c r="D34" s="154"/>
      <c r="E34" s="154"/>
      <c r="F34" s="155"/>
      <c r="G34" s="153"/>
      <c r="H34" s="154"/>
      <c r="I34" s="155"/>
      <c r="J34" s="88"/>
      <c r="K34" s="12"/>
      <c r="L34" s="87"/>
      <c r="M34" s="86">
        <f>CJ34</f>
        <v>0</v>
      </c>
      <c r="N34" s="9">
        <f>CK34</f>
        <v>0</v>
      </c>
      <c r="O34" s="85">
        <f>CL34</f>
        <v>0</v>
      </c>
      <c r="P34" s="153"/>
      <c r="Q34" s="154"/>
      <c r="R34" s="155"/>
      <c r="S34" s="88"/>
      <c r="T34" s="12"/>
      <c r="U34" s="87"/>
      <c r="V34" s="86">
        <f>CM34</f>
        <v>0</v>
      </c>
      <c r="W34" s="9">
        <f>CN34</f>
        <v>0</v>
      </c>
      <c r="X34" s="85">
        <f>CO34</f>
        <v>0</v>
      </c>
      <c r="Y34" s="153"/>
      <c r="Z34" s="154"/>
      <c r="AA34" s="155"/>
      <c r="AB34" s="88"/>
      <c r="AC34" s="12"/>
      <c r="AD34" s="87"/>
      <c r="AE34" s="86">
        <f>CP34</f>
        <v>0</v>
      </c>
      <c r="AF34" s="9">
        <f>CQ34</f>
        <v>0</v>
      </c>
      <c r="AG34" s="85">
        <f>CR34</f>
        <v>0</v>
      </c>
      <c r="AH34" s="289"/>
      <c r="AI34" s="154"/>
      <c r="AJ34" s="155"/>
      <c r="AK34" s="88"/>
      <c r="AL34" s="12"/>
      <c r="AM34" s="87"/>
      <c r="AN34" s="86">
        <f>CS34</f>
        <v>0</v>
      </c>
      <c r="AO34" s="9">
        <f>CT34</f>
        <v>0</v>
      </c>
      <c r="AP34" s="85">
        <f>CU34</f>
        <v>0</v>
      </c>
      <c r="AQ34" s="289"/>
      <c r="AR34" s="154"/>
      <c r="AS34" s="155"/>
      <c r="AT34" s="88"/>
      <c r="AU34" s="12"/>
      <c r="AV34" s="87"/>
      <c r="AW34" s="86">
        <f>CV34</f>
        <v>0</v>
      </c>
      <c r="AX34" s="9">
        <f>CW34</f>
        <v>0</v>
      </c>
      <c r="AY34" s="85">
        <f>CX34</f>
        <v>0</v>
      </c>
      <c r="AZ34" s="165"/>
      <c r="BA34" s="166"/>
      <c r="BB34" s="167"/>
      <c r="BC34" s="124"/>
      <c r="BD34" s="125"/>
      <c r="BE34" s="126"/>
      <c r="BF34" s="28"/>
      <c r="BG34" s="10">
        <f>CY34</f>
        <v>0</v>
      </c>
      <c r="BH34" s="9">
        <f>CZ34</f>
        <v>0</v>
      </c>
      <c r="BI34" s="8">
        <f>DA34</f>
        <v>0</v>
      </c>
      <c r="BJ34" s="86">
        <f>CJ34</f>
        <v>0</v>
      </c>
      <c r="BK34" s="9">
        <f>CK34</f>
        <v>0</v>
      </c>
      <c r="BL34" s="85">
        <f>CL34</f>
        <v>0</v>
      </c>
      <c r="BM34" s="86">
        <f>CM34</f>
        <v>0</v>
      </c>
      <c r="BN34" s="9">
        <f>CN34</f>
        <v>0</v>
      </c>
      <c r="BO34" s="85">
        <f>CO34</f>
        <v>0</v>
      </c>
      <c r="BP34" s="86">
        <f>CP34</f>
        <v>0</v>
      </c>
      <c r="BQ34" s="9">
        <f>CQ34</f>
        <v>0</v>
      </c>
      <c r="BR34" s="85">
        <f>CR34</f>
        <v>0</v>
      </c>
      <c r="BS34" s="86">
        <f>CS34</f>
        <v>0</v>
      </c>
      <c r="BT34" s="9">
        <f>CT34</f>
        <v>0</v>
      </c>
      <c r="BU34" s="85">
        <f>CU34</f>
        <v>0</v>
      </c>
      <c r="BV34" s="86">
        <f>CV34</f>
        <v>0</v>
      </c>
      <c r="BW34" s="9">
        <f>CW34</f>
        <v>0</v>
      </c>
      <c r="BX34" s="85">
        <f>CX34</f>
        <v>0</v>
      </c>
      <c r="BY34" s="28"/>
      <c r="BZ34" s="10">
        <f>DF34</f>
        <v>13</v>
      </c>
      <c r="CA34" s="9">
        <f>DG34</f>
        <v>4</v>
      </c>
      <c r="CB34" s="8">
        <f>DH34</f>
        <v>5</v>
      </c>
      <c r="CC34" s="10">
        <f>CG34</f>
        <v>0</v>
      </c>
      <c r="CD34" s="9">
        <f>CH34</f>
        <v>0</v>
      </c>
      <c r="CE34" s="8">
        <f>CI34</f>
        <v>0</v>
      </c>
      <c r="CF34" s="54"/>
      <c r="CG34" s="53">
        <f>COUNTIF(J34,$CK$1)+COUNTIF(S34,$CK$1)+COUNTIF(AB34,$CK$1)+COUNTIF(AK34,$CK$1)+COUNTIF(AT34,$CK$1)</f>
        <v>0</v>
      </c>
      <c r="CH34" s="52">
        <f>COUNTIF(K34,$CK$1)+COUNTIF(T34,$CK$1)+COUNTIF(AC34,$CK$1)+COUNTIF(AL34,$CK$1)+COUNTIF(AU34,$CK$1)</f>
        <v>0</v>
      </c>
      <c r="CI34" s="51">
        <f>COUNTIF(L34,$CK$1)+COUNTIF(U34,$CK$1)+COUNTIF(AD34,$CK$1)+COUNTIF(AM34,$CK$1)+COUNTIF(AV34,$CK$1)</f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5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5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5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5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5">
        <f>IF($AQ$33 = $CM$1,0,IF(+COUNTIF(AV34,$CK$1) = 1,11-$AQ$33,0))</f>
        <v>0</v>
      </c>
      <c r="CY34" s="50">
        <f>CJ34+CM34+CP34+CS34+CV34</f>
        <v>0</v>
      </c>
      <c r="CZ34" s="49">
        <f>CK34+CN34+CQ34+CT34+CW34+(IF($CO$1=1,DN34,0))</f>
        <v>0</v>
      </c>
      <c r="DA34" s="48">
        <f>CL34+CO34+CR34+CU34+CX34</f>
        <v>0</v>
      </c>
      <c r="DB34" s="47">
        <f>SUM($CY$33:$CY$35)</f>
        <v>13</v>
      </c>
      <c r="DC34" s="46">
        <f>SUM($CZ$33:$CZ$35)</f>
        <v>4</v>
      </c>
      <c r="DD34" s="45">
        <f>SUM($DA$33:$DA$35)</f>
        <v>5</v>
      </c>
      <c r="DE34" s="45">
        <f>SUM(CY34:DA34)</f>
        <v>0</v>
      </c>
      <c r="DF34" s="44">
        <f>DB34+DE34</f>
        <v>13</v>
      </c>
      <c r="DG34" s="43">
        <f>DC34+DE34</f>
        <v>4</v>
      </c>
      <c r="DH34" s="42">
        <f>DD34+DE34</f>
        <v>5</v>
      </c>
      <c r="DI34" s="145">
        <f>IF(DI33&gt;0,IF(G33&gt;=$CL$1,IF(G33&lt;=$CM$1,10-DI33,0),0),0)</f>
        <v>0</v>
      </c>
      <c r="DJ34" s="147">
        <f>IF(DJ33&gt;0,IF(P33&gt;=$CL$1,IF(P33&lt;=$CM$1,10-DJ33,0),0),0)</f>
        <v>0</v>
      </c>
      <c r="DK34" s="147">
        <f>IF(DK33&gt;0,IF(Y33&gt;=$CL$1,IF(Y33&lt;=$CM$1,10-DK33,0),0),0)</f>
        <v>0</v>
      </c>
      <c r="DL34" s="147">
        <f>IF(DL33&gt;0,IF(AH33&gt;=$CL$1,IF(AH33&lt;=$CM$1,10-DL33,0),0),0)</f>
        <v>0</v>
      </c>
      <c r="DM34" s="149">
        <f>IF(DM33&gt;0,IF(AQ33&gt;=$CL$1,IF(AQ33&lt;=$CM$1,10-DM33,0),0),0)</f>
        <v>0</v>
      </c>
      <c r="DN34" s="151">
        <f>SUM(DI34:DM35)</f>
        <v>0</v>
      </c>
      <c r="DO34" s="28"/>
      <c r="DP34" s="142"/>
      <c r="DQ34" s="143"/>
      <c r="DR34" s="143"/>
      <c r="DS34" s="142"/>
      <c r="DT34" s="143"/>
      <c r="DU34" s="144"/>
    </row>
    <row r="35" spans="1:125" ht="10" customHeight="1" thickBot="1" x14ac:dyDescent="0.25">
      <c r="A35" s="153"/>
      <c r="B35" s="154"/>
      <c r="C35" s="155"/>
      <c r="D35" s="154"/>
      <c r="E35" s="154"/>
      <c r="F35" s="155"/>
      <c r="G35" s="159"/>
      <c r="H35" s="160"/>
      <c r="I35" s="161"/>
      <c r="J35" s="84" t="s">
        <v>22</v>
      </c>
      <c r="K35" s="83"/>
      <c r="L35" s="82"/>
      <c r="M35" s="81">
        <f>CJ35</f>
        <v>6</v>
      </c>
      <c r="N35" s="80">
        <f>CK35</f>
        <v>0</v>
      </c>
      <c r="O35" s="79">
        <f>CL35</f>
        <v>0</v>
      </c>
      <c r="P35" s="159"/>
      <c r="Q35" s="160"/>
      <c r="R35" s="161"/>
      <c r="S35" s="84"/>
      <c r="T35" s="83"/>
      <c r="U35" s="82"/>
      <c r="V35" s="81">
        <f>CM35</f>
        <v>0</v>
      </c>
      <c r="W35" s="80">
        <f>CN35</f>
        <v>0</v>
      </c>
      <c r="X35" s="79">
        <f>CO35</f>
        <v>0</v>
      </c>
      <c r="Y35" s="159"/>
      <c r="Z35" s="160"/>
      <c r="AA35" s="161"/>
      <c r="AB35" s="84"/>
      <c r="AC35" s="83"/>
      <c r="AD35" s="82" t="s">
        <v>22</v>
      </c>
      <c r="AE35" s="81">
        <f>CP35</f>
        <v>0</v>
      </c>
      <c r="AF35" s="80">
        <f>CQ35</f>
        <v>0</v>
      </c>
      <c r="AG35" s="79">
        <f>CR35</f>
        <v>5</v>
      </c>
      <c r="AH35" s="290"/>
      <c r="AI35" s="160"/>
      <c r="AJ35" s="161"/>
      <c r="AK35" s="84"/>
      <c r="AL35" s="83"/>
      <c r="AM35" s="82"/>
      <c r="AN35" s="81">
        <f>CS35</f>
        <v>0</v>
      </c>
      <c r="AO35" s="80">
        <f>CT35</f>
        <v>0</v>
      </c>
      <c r="AP35" s="79">
        <f>CU35</f>
        <v>0</v>
      </c>
      <c r="AQ35" s="290"/>
      <c r="AR35" s="160"/>
      <c r="AS35" s="161"/>
      <c r="AT35" s="84"/>
      <c r="AU35" s="83"/>
      <c r="AV35" s="82"/>
      <c r="AW35" s="81">
        <f>CV35</f>
        <v>0</v>
      </c>
      <c r="AX35" s="80">
        <f>CW35</f>
        <v>0</v>
      </c>
      <c r="AY35" s="79">
        <f>CX35</f>
        <v>0</v>
      </c>
      <c r="AZ35" s="165"/>
      <c r="BA35" s="166"/>
      <c r="BB35" s="167"/>
      <c r="BC35" s="124"/>
      <c r="BD35" s="125"/>
      <c r="BE35" s="126"/>
      <c r="BF35" s="28"/>
      <c r="BG35" s="4">
        <f>CY35</f>
        <v>6</v>
      </c>
      <c r="BH35" s="3">
        <f>CZ35</f>
        <v>0</v>
      </c>
      <c r="BI35" s="2">
        <f>DA35</f>
        <v>5</v>
      </c>
      <c r="BJ35" s="81">
        <f>CJ35</f>
        <v>6</v>
      </c>
      <c r="BK35" s="80">
        <f>CK35</f>
        <v>0</v>
      </c>
      <c r="BL35" s="79">
        <f>CL35</f>
        <v>0</v>
      </c>
      <c r="BM35" s="81">
        <f>CM35</f>
        <v>0</v>
      </c>
      <c r="BN35" s="80">
        <f>CN35</f>
        <v>0</v>
      </c>
      <c r="BO35" s="79">
        <f>CO35</f>
        <v>0</v>
      </c>
      <c r="BP35" s="81">
        <f>CP35</f>
        <v>0</v>
      </c>
      <c r="BQ35" s="80">
        <f>CQ35</f>
        <v>0</v>
      </c>
      <c r="BR35" s="79">
        <f>CR35</f>
        <v>5</v>
      </c>
      <c r="BS35" s="81">
        <f>CS35</f>
        <v>0</v>
      </c>
      <c r="BT35" s="80">
        <f>CT35</f>
        <v>0</v>
      </c>
      <c r="BU35" s="79">
        <f>CU35</f>
        <v>0</v>
      </c>
      <c r="BV35" s="81">
        <f>CV35</f>
        <v>0</v>
      </c>
      <c r="BW35" s="80">
        <f>CW35</f>
        <v>0</v>
      </c>
      <c r="BX35" s="79">
        <f>CX35</f>
        <v>0</v>
      </c>
      <c r="BY35" s="28"/>
      <c r="BZ35" s="4">
        <f>DF35</f>
        <v>24</v>
      </c>
      <c r="CA35" s="3">
        <f>DG35</f>
        <v>15</v>
      </c>
      <c r="CB35" s="2">
        <f>DH35</f>
        <v>16</v>
      </c>
      <c r="CC35" s="4">
        <f>CG35</f>
        <v>1</v>
      </c>
      <c r="CD35" s="3">
        <f>CH35</f>
        <v>0</v>
      </c>
      <c r="CE35" s="2">
        <f>CI35</f>
        <v>1</v>
      </c>
      <c r="CF35" s="41"/>
      <c r="CG35" s="40">
        <f>COUNTIF(J35,$CK$1)+COUNTIF(S35,$CK$1)+COUNTIF(AB35,$CK$1)+COUNTIF(AK35,$CK$1)+COUNTIF(AT35,$CK$1)</f>
        <v>1</v>
      </c>
      <c r="CH35" s="39">
        <f>COUNTIF(K35,$CK$1)+COUNTIF(T35,$CK$1)+COUNTIF(AC35,$CK$1)+COUNTIF(AL35,$CK$1)+COUNTIF(AU35,$CK$1)</f>
        <v>0</v>
      </c>
      <c r="CI35" s="38">
        <f>COUNTIF(L35,$CK$1)+COUNTIF(U35,$CK$1)+COUNTIF(AD35,$CK$1)+COUNTIF(AM35,$CK$1)+COUNTIF(AV35,$CK$1)</f>
        <v>1</v>
      </c>
      <c r="CJ35" s="34">
        <f>IF($G$33 = $CM$1,0,IF(+COUNTIF(J35,$CK$1) = 1,11-$G$33,0))</f>
        <v>6</v>
      </c>
      <c r="CK35" s="33">
        <f>IF($G$33 = $CM$1,0,IF(+COUNTIF(K35,$CK$1) = 1,11-$G$33,0))</f>
        <v>0</v>
      </c>
      <c r="CL35" s="32">
        <f>IF($G$33 = $CM$1,0,IF(+COUNTIF(L35,$CK$1) = 1,11-$G$33,0))</f>
        <v>0</v>
      </c>
      <c r="CM35" s="34">
        <f>IF($P$33 = $CM$1,0,IF(+COUNTIF(S35,$CK$1) = 1,11-$P$33,0))</f>
        <v>0</v>
      </c>
      <c r="CN35" s="33">
        <f>IF($P$33 = $CM$1,0,IF(+COUNTIF(T35,$CK$1) = 1,11-$P$33,0))</f>
        <v>0</v>
      </c>
      <c r="CO35" s="32">
        <f>IF($P$33 = $CM$1,0,IF(+COUNTIF(U35,$CK$1) = 1,11-$P$33,0))</f>
        <v>0</v>
      </c>
      <c r="CP35" s="34">
        <f>IF($Y$33 = $CM$1,0,IF(+COUNTIF(AB35,$CK$1) = 1,11-$Y$33,0))</f>
        <v>0</v>
      </c>
      <c r="CQ35" s="33">
        <f>IF($Y$33 = $CM$1,0,IF(+COUNTIF(AC35,$CK$1) = 1,11-$Y$33,0))</f>
        <v>0</v>
      </c>
      <c r="CR35" s="32">
        <f>IF($Y$33 = $CM$1,0,IF(+COUNTIF(AD35,$CK$1) = 1,11-$Y$33,0))</f>
        <v>5</v>
      </c>
      <c r="CS35" s="34">
        <f>IF($AH$33 = $CM$1,0,IF(+COUNTIF(AK35,$CK$1) = 1,11-$AH$33,0))</f>
        <v>0</v>
      </c>
      <c r="CT35" s="33">
        <f>IF($AH$33 = $CM$1,0,IF(+COUNTIF(AL35,$CK$1) = 1,11-$AH$33,0))</f>
        <v>0</v>
      </c>
      <c r="CU35" s="32">
        <f>IF($AH$33 = $CM$1,0,IF(+COUNTIF(AM35,$CK$1) = 1,11-$AH$33,0))</f>
        <v>0</v>
      </c>
      <c r="CV35" s="34">
        <f>IF($AQ$33 = $CM$1,0,IF(+COUNTIF(AT35,$CK$1) = 1,11-$AQ$33,0))</f>
        <v>0</v>
      </c>
      <c r="CW35" s="33">
        <f>IF($AQ$33 = $CM$1,0,IF(+COUNTIF(AU35,$CK$1) = 1,11-$AQ$33,0))</f>
        <v>0</v>
      </c>
      <c r="CX35" s="32">
        <f>IF($AQ$33 = $CM$1,0,IF(+COUNTIF(AV35,$CK$1) = 1,11-$AQ$33,0))</f>
        <v>0</v>
      </c>
      <c r="CY35" s="37">
        <f>CJ35+CM35+CP35+CS35+CV35</f>
        <v>6</v>
      </c>
      <c r="CZ35" s="36">
        <f>CK35+CN35+CQ35+CT35+CW35</f>
        <v>0</v>
      </c>
      <c r="DA35" s="35">
        <f>CL35+CO35+CR35+CU35+CX35</f>
        <v>5</v>
      </c>
      <c r="DB35" s="34">
        <f>SUM($CY$33:$CY$35)</f>
        <v>13</v>
      </c>
      <c r="DC35" s="33">
        <f>SUM($CZ$33:$CZ$35)</f>
        <v>4</v>
      </c>
      <c r="DD35" s="32">
        <f>SUM($DA$33:$DA$35)</f>
        <v>5</v>
      </c>
      <c r="DE35" s="32">
        <f>SUM(CY35:DA35)</f>
        <v>11</v>
      </c>
      <c r="DF35" s="31">
        <f>DB35+DE35</f>
        <v>24</v>
      </c>
      <c r="DG35" s="30">
        <f>DC35+DE35</f>
        <v>15</v>
      </c>
      <c r="DH35" s="29">
        <f>DD35+DE35</f>
        <v>16</v>
      </c>
      <c r="DI35" s="146"/>
      <c r="DJ35" s="148"/>
      <c r="DK35" s="148"/>
      <c r="DL35" s="148"/>
      <c r="DM35" s="150"/>
      <c r="DN35" s="152"/>
      <c r="DO35" s="28"/>
      <c r="DP35" s="142"/>
      <c r="DQ35" s="143"/>
      <c r="DR35" s="143"/>
      <c r="DS35" s="142"/>
      <c r="DT35" s="143"/>
      <c r="DU35" s="144"/>
    </row>
    <row r="36" spans="1:125" ht="10" customHeight="1" thickTop="1" x14ac:dyDescent="0.2">
      <c r="A36" s="153">
        <v>2</v>
      </c>
      <c r="B36" s="154"/>
      <c r="C36" s="155"/>
      <c r="D36" s="156">
        <v>4</v>
      </c>
      <c r="E36" s="157"/>
      <c r="F36" s="158"/>
      <c r="G36" s="156">
        <v>0</v>
      </c>
      <c r="H36" s="157"/>
      <c r="I36" s="158"/>
      <c r="J36" s="94"/>
      <c r="K36" s="93"/>
      <c r="L36" s="92"/>
      <c r="M36" s="91">
        <f>CJ36</f>
        <v>0</v>
      </c>
      <c r="N36" s="90">
        <f>CK36</f>
        <v>0</v>
      </c>
      <c r="O36" s="89">
        <f>CL36</f>
        <v>0</v>
      </c>
      <c r="P36" s="156">
        <v>0</v>
      </c>
      <c r="Q36" s="157"/>
      <c r="R36" s="158"/>
      <c r="S36" s="94"/>
      <c r="T36" s="93"/>
      <c r="U36" s="92"/>
      <c r="V36" s="91">
        <f>CM36</f>
        <v>0</v>
      </c>
      <c r="W36" s="90">
        <f>CN36</f>
        <v>0</v>
      </c>
      <c r="X36" s="89">
        <f>CO36</f>
        <v>0</v>
      </c>
      <c r="Y36" s="156">
        <v>7</v>
      </c>
      <c r="Z36" s="157"/>
      <c r="AA36" s="158"/>
      <c r="AB36" s="94"/>
      <c r="AC36" s="93"/>
      <c r="AD36" s="92"/>
      <c r="AE36" s="91">
        <f>CP36</f>
        <v>0</v>
      </c>
      <c r="AF36" s="90">
        <f>CQ36</f>
        <v>0</v>
      </c>
      <c r="AG36" s="89">
        <f>CR36</f>
        <v>0</v>
      </c>
      <c r="AH36" s="288">
        <v>9</v>
      </c>
      <c r="AI36" s="157"/>
      <c r="AJ36" s="158"/>
      <c r="AK36" s="94"/>
      <c r="AL36" s="93" t="s">
        <v>22</v>
      </c>
      <c r="AM36" s="92"/>
      <c r="AN36" s="91">
        <f>CS36</f>
        <v>0</v>
      </c>
      <c r="AO36" s="90">
        <f>CT36</f>
        <v>2</v>
      </c>
      <c r="AP36" s="89">
        <f>CU36</f>
        <v>0</v>
      </c>
      <c r="AQ36" s="288">
        <v>0</v>
      </c>
      <c r="AR36" s="157"/>
      <c r="AS36" s="158"/>
      <c r="AT36" s="94"/>
      <c r="AU36" s="93"/>
      <c r="AV36" s="92"/>
      <c r="AW36" s="91">
        <f>CV36</f>
        <v>0</v>
      </c>
      <c r="AX36" s="90">
        <f>CW36</f>
        <v>0</v>
      </c>
      <c r="AY36" s="89">
        <f>CX36</f>
        <v>0</v>
      </c>
      <c r="AZ36" s="162">
        <f>G36+P36+Y36+AH36+AQ36</f>
        <v>16</v>
      </c>
      <c r="BA36" s="163"/>
      <c r="BB36" s="164"/>
      <c r="BC36" s="124"/>
      <c r="BD36" s="125"/>
      <c r="BE36" s="126"/>
      <c r="BF36" s="28"/>
      <c r="BG36" s="16">
        <f>CY36</f>
        <v>0</v>
      </c>
      <c r="BH36" s="15">
        <f>CZ36</f>
        <v>2</v>
      </c>
      <c r="BI36" s="14">
        <f>DA36</f>
        <v>0</v>
      </c>
      <c r="BJ36" s="91">
        <f>CJ36</f>
        <v>0</v>
      </c>
      <c r="BK36" s="90">
        <f>CK36</f>
        <v>0</v>
      </c>
      <c r="BL36" s="89">
        <f>CL36</f>
        <v>0</v>
      </c>
      <c r="BM36" s="91">
        <f>CM36</f>
        <v>0</v>
      </c>
      <c r="BN36" s="90">
        <f>CN36</f>
        <v>0</v>
      </c>
      <c r="BO36" s="89">
        <f>CO36</f>
        <v>0</v>
      </c>
      <c r="BP36" s="91">
        <f>CP36</f>
        <v>0</v>
      </c>
      <c r="BQ36" s="90">
        <f>CQ36</f>
        <v>0</v>
      </c>
      <c r="BR36" s="89">
        <f>CR36</f>
        <v>0</v>
      </c>
      <c r="BS36" s="91">
        <f>CS36</f>
        <v>0</v>
      </c>
      <c r="BT36" s="90">
        <f>CT36</f>
        <v>2</v>
      </c>
      <c r="BU36" s="89">
        <f>CU36</f>
        <v>0</v>
      </c>
      <c r="BV36" s="91">
        <f>CV36</f>
        <v>0</v>
      </c>
      <c r="BW36" s="90">
        <f>CW36</f>
        <v>0</v>
      </c>
      <c r="BX36" s="89">
        <f>CX36</f>
        <v>0</v>
      </c>
      <c r="BY36" s="28"/>
      <c r="BZ36" s="16">
        <f>DF36</f>
        <v>28</v>
      </c>
      <c r="CA36" s="15">
        <f>DG36</f>
        <v>4</v>
      </c>
      <c r="CB36" s="14">
        <f>DH36</f>
        <v>2</v>
      </c>
      <c r="CC36" s="16">
        <f>CG36</f>
        <v>0</v>
      </c>
      <c r="CD36" s="15">
        <f>CH36</f>
        <v>1</v>
      </c>
      <c r="CE36" s="14">
        <f>CI36</f>
        <v>0</v>
      </c>
      <c r="CF36" s="70"/>
      <c r="CG36" s="69">
        <f>COUNTIF(J36,$CK$1)+COUNTIF(S36,$CK$1)+COUNTIF(AB36,$CK$1)+COUNTIF(AK36,$CK$1)+COUNTIF(AT36,$CK$1)</f>
        <v>0</v>
      </c>
      <c r="CH36" s="68">
        <f>COUNTIF(K36,$CK$1)+COUNTIF(T36,$CK$1)+COUNTIF(AC36,$CK$1)+COUNTIF(AL36,$CK$1)+COUNTIF(AU36,$CK$1)</f>
        <v>1</v>
      </c>
      <c r="CI36" s="67">
        <f>COUNTIF(L36,$CK$1)+COUNTIF(U36,$CK$1)+COUNTIF(AD36,$CK$1)+COUNTIF(AM36,$CK$1)+COUNTIF(AV36,$CK$1)</f>
        <v>0</v>
      </c>
      <c r="CJ36" s="66">
        <f>IF($G$36 = $CM$1,0,IF(+COUNTIF(J36,$CK$1) = 1,11-$G$36,0))</f>
        <v>0</v>
      </c>
      <c r="CK36" s="63">
        <f>IF($G$36 = $CM$1,0,IF(+COUNTIF(K36,$CK$1) = 1,11-$G$36,0))</f>
        <v>0</v>
      </c>
      <c r="CL36" s="62">
        <f>IF($G$36 = $CM$1,0,IF(+COUNTIF(L36,$CK$1) = 1,11-$G$36,0))</f>
        <v>0</v>
      </c>
      <c r="CM36" s="47">
        <f>IF($P$36 = $CM$1,0,IF(+COUNTIF(S36,$CK$1) = 1,11-$P$36,0))</f>
        <v>0</v>
      </c>
      <c r="CN36" s="63">
        <f>IF($P$36 = $CM$1,0,IF(+COUNTIF(T36,$CK$1) = 1,11-$P$36,0))</f>
        <v>0</v>
      </c>
      <c r="CO36" s="62">
        <f>IF($P$36 = $CM$1,0,IF(+COUNTIF(U36,$CK$1) = 1,11-$P$36,0))</f>
        <v>0</v>
      </c>
      <c r="CP36" s="47">
        <f>IF($Y$36 = $CM$1,0,IF(+COUNTIF(AB36,$CK$1) = 1,11-$Y$36,0))</f>
        <v>0</v>
      </c>
      <c r="CQ36" s="63">
        <f>IF($Y$36 = $CM$1,0,IF(+COUNTIF(AC36,$CK$1) = 1,11-$Y$36,0))</f>
        <v>0</v>
      </c>
      <c r="CR36" s="62">
        <f>IF($Y$36 = $CM$1,0,IF(+COUNTIF(AD36,$CK$1) = 1,11-$Y$36,0))</f>
        <v>0</v>
      </c>
      <c r="CS36" s="47">
        <f>IF($AH$36 = $CM$1,0,IF(+COUNTIF(AK36,$CK$1) = 1,11-$AH$36,0))</f>
        <v>0</v>
      </c>
      <c r="CT36" s="63">
        <f>IF($AH$36 = $CM$1,0,IF(+COUNTIF(AL36,$CK$1) = 1,11-$AH$36,0))</f>
        <v>2</v>
      </c>
      <c r="CU36" s="62">
        <f>IF($AH$36 = $CM$1,0,IF(+COUNTIF(AM36,$CK$1) = 1,11-$AH$36,0))</f>
        <v>0</v>
      </c>
      <c r="CV36" s="47">
        <f>IF($AQ$36 = $CM$1,0,IF(+COUNTIF(AT36,$CK$1) = 1,11-$AQ$36,0))</f>
        <v>0</v>
      </c>
      <c r="CW36" s="63">
        <f>IF($AQ$36 = $CM$1,0,IF(+COUNTIF(AU36,$CK$1) = 1,11-$AQ$36,0))</f>
        <v>0</v>
      </c>
      <c r="CX36" s="62">
        <f>IF($AQ$36 = $CM$1,0,IF(+COUNTIF(AV36,$CK$1) = 1,11-$AQ$36,0))</f>
        <v>0</v>
      </c>
      <c r="CY36" s="50">
        <f>CJ36+CM36+CP36+CS36+CV36</f>
        <v>0</v>
      </c>
      <c r="CZ36" s="65">
        <f>CK36+CN36+CQ36+CT36+CW36</f>
        <v>2</v>
      </c>
      <c r="DA36" s="64">
        <f>CL36+CO36+CR36+CU36+CX36</f>
        <v>0</v>
      </c>
      <c r="DB36" s="47">
        <f>SUM($CY$36:$CY$38)</f>
        <v>26</v>
      </c>
      <c r="DC36" s="63">
        <f>SUM($CZ$36:$CZ$38)</f>
        <v>2</v>
      </c>
      <c r="DD36" s="62">
        <f>SUM($DA$36:$DA$38)</f>
        <v>0</v>
      </c>
      <c r="DE36" s="62">
        <f>SUM(CY36:DA36)</f>
        <v>2</v>
      </c>
      <c r="DF36" s="44">
        <f>DB36+DE36</f>
        <v>28</v>
      </c>
      <c r="DG36" s="61">
        <f>DC36+DE36</f>
        <v>4</v>
      </c>
      <c r="DH36" s="60">
        <f>DD36+DE36</f>
        <v>2</v>
      </c>
      <c r="DI36" s="59">
        <f>SUM(CJ36:CL38)</f>
        <v>11</v>
      </c>
      <c r="DJ36" s="58">
        <f>SUM(CM36:CO38)</f>
        <v>11</v>
      </c>
      <c r="DK36" s="58">
        <f>SUM(CP36:CR38)</f>
        <v>4</v>
      </c>
      <c r="DL36" s="57">
        <f>SUM(CS36:CU38)</f>
        <v>2</v>
      </c>
      <c r="DM36" s="56">
        <f>SUM(CV36:CX38)</f>
        <v>0</v>
      </c>
      <c r="DN36" s="55">
        <f>SUM(DI36:DM36)</f>
        <v>28</v>
      </c>
      <c r="DO36" s="28"/>
      <c r="DP36" s="139">
        <v>20</v>
      </c>
      <c r="DQ36" s="140"/>
      <c r="DR36" s="140"/>
      <c r="DS36" s="139">
        <f>DP36/5</f>
        <v>4</v>
      </c>
      <c r="DT36" s="140"/>
      <c r="DU36" s="141"/>
    </row>
    <row r="37" spans="1:125" ht="10" customHeight="1" x14ac:dyDescent="0.2">
      <c r="A37" s="153"/>
      <c r="B37" s="154"/>
      <c r="C37" s="155"/>
      <c r="D37" s="153"/>
      <c r="E37" s="154"/>
      <c r="F37" s="155"/>
      <c r="G37" s="153"/>
      <c r="H37" s="154"/>
      <c r="I37" s="155"/>
      <c r="J37" s="88"/>
      <c r="K37" s="12"/>
      <c r="L37" s="87"/>
      <c r="M37" s="86">
        <f>CJ37</f>
        <v>0</v>
      </c>
      <c r="N37" s="9">
        <f>CK37</f>
        <v>0</v>
      </c>
      <c r="O37" s="85">
        <f>CL37</f>
        <v>0</v>
      </c>
      <c r="P37" s="153"/>
      <c r="Q37" s="154"/>
      <c r="R37" s="155"/>
      <c r="S37" s="88"/>
      <c r="T37" s="12"/>
      <c r="U37" s="87"/>
      <c r="V37" s="86">
        <f>CM37</f>
        <v>0</v>
      </c>
      <c r="W37" s="9">
        <f>CN37</f>
        <v>0</v>
      </c>
      <c r="X37" s="85">
        <f>CO37</f>
        <v>0</v>
      </c>
      <c r="Y37" s="153"/>
      <c r="Z37" s="154"/>
      <c r="AA37" s="155"/>
      <c r="AB37" s="88" t="s">
        <v>22</v>
      </c>
      <c r="AC37" s="12"/>
      <c r="AD37" s="87"/>
      <c r="AE37" s="86">
        <f>CP37</f>
        <v>4</v>
      </c>
      <c r="AF37" s="9">
        <f>CQ37</f>
        <v>0</v>
      </c>
      <c r="AG37" s="85">
        <f>CR37</f>
        <v>0</v>
      </c>
      <c r="AH37" s="289"/>
      <c r="AI37" s="154"/>
      <c r="AJ37" s="155"/>
      <c r="AK37" s="88"/>
      <c r="AL37" s="12"/>
      <c r="AM37" s="87"/>
      <c r="AN37" s="86">
        <f>CS37</f>
        <v>0</v>
      </c>
      <c r="AO37" s="9">
        <f>CT37</f>
        <v>0</v>
      </c>
      <c r="AP37" s="85">
        <f>CU37</f>
        <v>0</v>
      </c>
      <c r="AQ37" s="289"/>
      <c r="AR37" s="154"/>
      <c r="AS37" s="155"/>
      <c r="AT37" s="88"/>
      <c r="AU37" s="12"/>
      <c r="AV37" s="87"/>
      <c r="AW37" s="86">
        <f>CV37</f>
        <v>0</v>
      </c>
      <c r="AX37" s="9">
        <f>CW37</f>
        <v>0</v>
      </c>
      <c r="AY37" s="85">
        <f>CX37</f>
        <v>0</v>
      </c>
      <c r="AZ37" s="165"/>
      <c r="BA37" s="166"/>
      <c r="BB37" s="167"/>
      <c r="BC37" s="124"/>
      <c r="BD37" s="125"/>
      <c r="BE37" s="126"/>
      <c r="BF37" s="28"/>
      <c r="BG37" s="10">
        <f>CY37</f>
        <v>4</v>
      </c>
      <c r="BH37" s="9">
        <f>CZ37</f>
        <v>0</v>
      </c>
      <c r="BI37" s="8">
        <f>DA37</f>
        <v>0</v>
      </c>
      <c r="BJ37" s="86">
        <f>CJ37</f>
        <v>0</v>
      </c>
      <c r="BK37" s="9">
        <f>CK37</f>
        <v>0</v>
      </c>
      <c r="BL37" s="85">
        <f>CL37</f>
        <v>0</v>
      </c>
      <c r="BM37" s="86">
        <f>CM37</f>
        <v>0</v>
      </c>
      <c r="BN37" s="9">
        <f>CN37</f>
        <v>0</v>
      </c>
      <c r="BO37" s="85">
        <f>CO37</f>
        <v>0</v>
      </c>
      <c r="BP37" s="86">
        <f>CP37</f>
        <v>4</v>
      </c>
      <c r="BQ37" s="9">
        <f>CQ37</f>
        <v>0</v>
      </c>
      <c r="BR37" s="85">
        <f>CR37</f>
        <v>0</v>
      </c>
      <c r="BS37" s="86">
        <f>CS37</f>
        <v>0</v>
      </c>
      <c r="BT37" s="9">
        <f>CT37</f>
        <v>0</v>
      </c>
      <c r="BU37" s="85">
        <f>CU37</f>
        <v>0</v>
      </c>
      <c r="BV37" s="86">
        <f>CV37</f>
        <v>0</v>
      </c>
      <c r="BW37" s="9">
        <f>CW37</f>
        <v>0</v>
      </c>
      <c r="BX37" s="85">
        <f>CX37</f>
        <v>0</v>
      </c>
      <c r="BY37" s="28"/>
      <c r="BZ37" s="10">
        <f>DF37</f>
        <v>30</v>
      </c>
      <c r="CA37" s="9">
        <f>DG37</f>
        <v>6</v>
      </c>
      <c r="CB37" s="8">
        <f>DH37</f>
        <v>4</v>
      </c>
      <c r="CC37" s="10">
        <f>CG37</f>
        <v>1</v>
      </c>
      <c r="CD37" s="9">
        <f>CH37</f>
        <v>0</v>
      </c>
      <c r="CE37" s="8">
        <f>CI37</f>
        <v>0</v>
      </c>
      <c r="CF37" s="54"/>
      <c r="CG37" s="53">
        <f>COUNTIF(J37,$CK$1)+COUNTIF(S37,$CK$1)+COUNTIF(AB37,$CK$1)+COUNTIF(AK37,$CK$1)+COUNTIF(AT37,$CK$1)</f>
        <v>1</v>
      </c>
      <c r="CH37" s="52">
        <f>COUNTIF(K37,$CK$1)+COUNTIF(T37,$CK$1)+COUNTIF(AC37,$CK$1)+COUNTIF(AL37,$CK$1)+COUNTIF(AU37,$CK$1)</f>
        <v>0</v>
      </c>
      <c r="CI37" s="51">
        <f>COUNTIF(L37,$CK$1)+COUNTIF(U37,$CK$1)+COUNTIF(AD37,$CK$1)+COUNTIF(AM37,$CK$1)+COUNTIF(AV37,$CK$1)</f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5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5">
        <f>IF($P$36 = $CM$1,0,IF(+COUNTIF(U37,$CK$1) = 1,11-$P$36,0))</f>
        <v>0</v>
      </c>
      <c r="CP37" s="47">
        <f>IF($Y$36 = $CM$1,0,IF(+COUNTIF(AB37,$CK$1) = 1,11-$Y$36,0))</f>
        <v>4</v>
      </c>
      <c r="CQ37" s="46">
        <f>IF($Y$36 = $CM$1,$CN$1,IF(+COUNTIF(AC37,$CK$1) = 1,11-$Y$36,0))</f>
        <v>0</v>
      </c>
      <c r="CR37" s="45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5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5">
        <f>IF($AQ$36 = $CM$1,0,IF(+COUNTIF(AV37,$CK$1) = 1,11-$AQ$36,0))</f>
        <v>0</v>
      </c>
      <c r="CY37" s="50">
        <f>CJ37+CM37+CP37+CS37+CV37</f>
        <v>4</v>
      </c>
      <c r="CZ37" s="49">
        <f>CK37+CN37+CQ37+CT37+CW37+(IF($CO$1=1,DN37,0))</f>
        <v>0</v>
      </c>
      <c r="DA37" s="48">
        <f>CL37+CO37+CR37+CU37+CX37</f>
        <v>0</v>
      </c>
      <c r="DB37" s="47">
        <f>SUM($CY$36:$CY$38)</f>
        <v>26</v>
      </c>
      <c r="DC37" s="46">
        <f>SUM($CZ$36:$CZ$38)</f>
        <v>2</v>
      </c>
      <c r="DD37" s="45">
        <f>SUM($DA$36:$DA$38)</f>
        <v>0</v>
      </c>
      <c r="DE37" s="45">
        <f>SUM(CY37:DA37)</f>
        <v>4</v>
      </c>
      <c r="DF37" s="44">
        <f>DB37+DE37</f>
        <v>30</v>
      </c>
      <c r="DG37" s="43">
        <f>DC37+DE37</f>
        <v>6</v>
      </c>
      <c r="DH37" s="42">
        <f>DD37+DE37</f>
        <v>4</v>
      </c>
      <c r="DI37" s="145">
        <f>IF(DI36&gt;0,IF(G36&gt;=$CL$1,IF(G36&lt;=$CM$1,10-DI36,0),0),0)</f>
        <v>0</v>
      </c>
      <c r="DJ37" s="147">
        <f>IF(DJ36&gt;0,IF(P36&gt;=$CL$1,IF(P36&lt;=$CM$1,10-DJ36,0),0),0)</f>
        <v>0</v>
      </c>
      <c r="DK37" s="147">
        <f>IF(DK36&gt;0,IF(Y36&gt;=$CL$1,IF(Y36&lt;=$CM$1,10-DK36,0),0),0)</f>
        <v>0</v>
      </c>
      <c r="DL37" s="147">
        <f>IF(DL36&gt;0,IF(AH36&gt;=$CL$1,IF(AH36&lt;=$CM$1,10-DL36,0),0),0)</f>
        <v>0</v>
      </c>
      <c r="DM37" s="149">
        <f>IF(DM36&gt;0,IF(AQ36&gt;=$CL$1,IF(AQ36&lt;=$CM$1,10-DM36,0),0),0)</f>
        <v>0</v>
      </c>
      <c r="DN37" s="151">
        <f>SUM(DI37:DM38)</f>
        <v>0</v>
      </c>
      <c r="DO37" s="28"/>
      <c r="DP37" s="142"/>
      <c r="DQ37" s="143"/>
      <c r="DR37" s="143"/>
      <c r="DS37" s="142"/>
      <c r="DT37" s="143"/>
      <c r="DU37" s="144"/>
    </row>
    <row r="38" spans="1:125" ht="10" customHeight="1" thickBot="1" x14ac:dyDescent="0.25">
      <c r="A38" s="153"/>
      <c r="B38" s="154"/>
      <c r="C38" s="155"/>
      <c r="D38" s="153"/>
      <c r="E38" s="154"/>
      <c r="F38" s="155"/>
      <c r="G38" s="159"/>
      <c r="H38" s="160"/>
      <c r="I38" s="161"/>
      <c r="J38" s="84" t="s">
        <v>22</v>
      </c>
      <c r="K38" s="83"/>
      <c r="L38" s="82"/>
      <c r="M38" s="81">
        <f>CJ38</f>
        <v>11</v>
      </c>
      <c r="N38" s="80">
        <f>CK38</f>
        <v>0</v>
      </c>
      <c r="O38" s="79">
        <f>CL38</f>
        <v>0</v>
      </c>
      <c r="P38" s="159"/>
      <c r="Q38" s="160"/>
      <c r="R38" s="161"/>
      <c r="S38" s="84" t="s">
        <v>22</v>
      </c>
      <c r="T38" s="83"/>
      <c r="U38" s="82"/>
      <c r="V38" s="81">
        <f>CM38</f>
        <v>11</v>
      </c>
      <c r="W38" s="80">
        <f>CN38</f>
        <v>0</v>
      </c>
      <c r="X38" s="79">
        <f>CO38</f>
        <v>0</v>
      </c>
      <c r="Y38" s="159"/>
      <c r="Z38" s="160"/>
      <c r="AA38" s="161"/>
      <c r="AB38" s="84"/>
      <c r="AC38" s="83"/>
      <c r="AD38" s="82"/>
      <c r="AE38" s="81">
        <f>CP38</f>
        <v>0</v>
      </c>
      <c r="AF38" s="80">
        <f>CQ38</f>
        <v>0</v>
      </c>
      <c r="AG38" s="79">
        <f>CR38</f>
        <v>0</v>
      </c>
      <c r="AH38" s="290"/>
      <c r="AI38" s="160"/>
      <c r="AJ38" s="161"/>
      <c r="AK38" s="84"/>
      <c r="AL38" s="83"/>
      <c r="AM38" s="82"/>
      <c r="AN38" s="81">
        <f>CS38</f>
        <v>0</v>
      </c>
      <c r="AO38" s="80">
        <f>CT38</f>
        <v>0</v>
      </c>
      <c r="AP38" s="79">
        <f>CU38</f>
        <v>0</v>
      </c>
      <c r="AQ38" s="290"/>
      <c r="AR38" s="160"/>
      <c r="AS38" s="161"/>
      <c r="AT38" s="84"/>
      <c r="AU38" s="83"/>
      <c r="AV38" s="82"/>
      <c r="AW38" s="81">
        <f>CV38</f>
        <v>0</v>
      </c>
      <c r="AX38" s="80">
        <f>CW38</f>
        <v>0</v>
      </c>
      <c r="AY38" s="79">
        <f>CX38</f>
        <v>0</v>
      </c>
      <c r="AZ38" s="165"/>
      <c r="BA38" s="166"/>
      <c r="BB38" s="167"/>
      <c r="BC38" s="136"/>
      <c r="BD38" s="137"/>
      <c r="BE38" s="138"/>
      <c r="BF38" s="27"/>
      <c r="BG38" s="4">
        <f>CY38</f>
        <v>22</v>
      </c>
      <c r="BH38" s="3">
        <f>CZ38</f>
        <v>0</v>
      </c>
      <c r="BI38" s="2">
        <f>DA38</f>
        <v>0</v>
      </c>
      <c r="BJ38" s="81">
        <f>CJ38</f>
        <v>11</v>
      </c>
      <c r="BK38" s="80">
        <f>CK38</f>
        <v>0</v>
      </c>
      <c r="BL38" s="79">
        <f>CL38</f>
        <v>0</v>
      </c>
      <c r="BM38" s="81">
        <f>CM38</f>
        <v>11</v>
      </c>
      <c r="BN38" s="80">
        <f>CN38</f>
        <v>0</v>
      </c>
      <c r="BO38" s="79">
        <f>CO38</f>
        <v>0</v>
      </c>
      <c r="BP38" s="81">
        <f>CP38</f>
        <v>0</v>
      </c>
      <c r="BQ38" s="80">
        <f>CQ38</f>
        <v>0</v>
      </c>
      <c r="BR38" s="79">
        <f>CR38</f>
        <v>0</v>
      </c>
      <c r="BS38" s="81">
        <f>CS38</f>
        <v>0</v>
      </c>
      <c r="BT38" s="80">
        <f>CT38</f>
        <v>0</v>
      </c>
      <c r="BU38" s="79">
        <f>CU38</f>
        <v>0</v>
      </c>
      <c r="BV38" s="81">
        <f>CV38</f>
        <v>0</v>
      </c>
      <c r="BW38" s="80">
        <f>CW38</f>
        <v>0</v>
      </c>
      <c r="BX38" s="79">
        <f>CX38</f>
        <v>0</v>
      </c>
      <c r="BY38" s="27"/>
      <c r="BZ38" s="4">
        <f>DF38</f>
        <v>48</v>
      </c>
      <c r="CA38" s="3">
        <f>DG38</f>
        <v>24</v>
      </c>
      <c r="CB38" s="2">
        <f>DH38</f>
        <v>22</v>
      </c>
      <c r="CC38" s="4">
        <f>CG38</f>
        <v>2</v>
      </c>
      <c r="CD38" s="3">
        <f>CH38</f>
        <v>0</v>
      </c>
      <c r="CE38" s="2">
        <f>CI38</f>
        <v>0</v>
      </c>
      <c r="CF38" s="41"/>
      <c r="CG38" s="40">
        <f>COUNTIF(J38,$CK$1)+COUNTIF(S38,$CK$1)+COUNTIF(AB38,$CK$1)+COUNTIF(AK38,$CK$1)+COUNTIF(AT38,$CK$1)</f>
        <v>2</v>
      </c>
      <c r="CH38" s="39">
        <f>COUNTIF(K38,$CK$1)+COUNTIF(T38,$CK$1)+COUNTIF(AC38,$CK$1)+COUNTIF(AL38,$CK$1)+COUNTIF(AU38,$CK$1)</f>
        <v>0</v>
      </c>
      <c r="CI38" s="38">
        <f>COUNTIF(L38,$CK$1)+COUNTIF(U38,$CK$1)+COUNTIF(AD38,$CK$1)+COUNTIF(AM38,$CK$1)+COUNTIF(AV38,$CK$1)</f>
        <v>0</v>
      </c>
      <c r="CJ38" s="34">
        <f>IF($G$36 = $CM$1,0,IF(+COUNTIF(J38,$CK$1) = 1,11-$G$36,0))</f>
        <v>11</v>
      </c>
      <c r="CK38" s="33">
        <f>IF($G$36 = $CM$1,0,IF(+COUNTIF(K38,$CK$1) = 1,11-$G$36,0))</f>
        <v>0</v>
      </c>
      <c r="CL38" s="32">
        <f>IF($G$36 = $CM$1,0,IF(+COUNTIF(L38,$CK$1) = 1,11-$G$36,0))</f>
        <v>0</v>
      </c>
      <c r="CM38" s="34">
        <f>IF($P$36 = $CM$1,0,IF(+COUNTIF(S38,$CK$1) = 1,11-$P$36,0))</f>
        <v>11</v>
      </c>
      <c r="CN38" s="33">
        <f>IF($P$36 = $CM$1,0,IF(+COUNTIF(T38,$CK$1) = 1,11-$P$36,0))</f>
        <v>0</v>
      </c>
      <c r="CO38" s="32">
        <f>IF($P$36 = $CM$1,0,IF(+COUNTIF(U38,$CK$1) = 1,11-$P$36,0))</f>
        <v>0</v>
      </c>
      <c r="CP38" s="34">
        <f>IF($Y$36 = $CM$1,0,IF(+COUNTIF(AB38,$CK$1) = 1,11-$Y$36,0))</f>
        <v>0</v>
      </c>
      <c r="CQ38" s="33">
        <f>IF($Y$36 = $CM$1,0,IF(+COUNTIF(AC38,$CK$1) = 1,11-$Y$36,0))</f>
        <v>0</v>
      </c>
      <c r="CR38" s="32">
        <f>IF($Y$36 = $CM$1,0,IF(+COUNTIF(AD38,$CK$1) = 1,11-$Y$36,0))</f>
        <v>0</v>
      </c>
      <c r="CS38" s="34">
        <f>IF($AH$36 = $CM$1,0,IF(+COUNTIF(AK38,$CK$1) = 1,11-$AH$36,0))</f>
        <v>0</v>
      </c>
      <c r="CT38" s="33">
        <f>IF($AH$36 = $CM$1,0,IF(+COUNTIF(AL38,$CK$1) = 1,11-$AH$36,0))</f>
        <v>0</v>
      </c>
      <c r="CU38" s="32">
        <f>IF($AH$36 = $CM$1,0,IF(+COUNTIF(AM38,$CK$1) = 1,11-$AH$36,0))</f>
        <v>0</v>
      </c>
      <c r="CV38" s="34">
        <f>IF($AQ$36 = $CM$1,0,IF(+COUNTIF(AT38,$CK$1) = 1,11-$AQ$36,0))</f>
        <v>0</v>
      </c>
      <c r="CW38" s="33">
        <f>IF($AQ$36 = $CM$1,0,IF(+COUNTIF(AU38,$CK$1) = 1,11-$AQ$36,0))</f>
        <v>0</v>
      </c>
      <c r="CX38" s="32">
        <f>IF($AQ$36 = $CM$1,0,IF(+COUNTIF(AV38,$CK$1) = 1,11-$AQ$36,0))</f>
        <v>0</v>
      </c>
      <c r="CY38" s="37">
        <f>CJ38+CM38+CP38+CS38+CV38</f>
        <v>22</v>
      </c>
      <c r="CZ38" s="36">
        <f>CK38+CN38+CQ38+CT38+CW38</f>
        <v>0</v>
      </c>
      <c r="DA38" s="35">
        <f>CL38+CO38+CR38+CU38+CX38</f>
        <v>0</v>
      </c>
      <c r="DB38" s="34">
        <f>SUM($CY$36:$CY$38)</f>
        <v>26</v>
      </c>
      <c r="DC38" s="33">
        <f>SUM($CZ$36:$CZ$38)</f>
        <v>2</v>
      </c>
      <c r="DD38" s="32">
        <f>SUM($DA$36:$DA$38)</f>
        <v>0</v>
      </c>
      <c r="DE38" s="32">
        <f>SUM(CY38:DA38)</f>
        <v>22</v>
      </c>
      <c r="DF38" s="31">
        <f>DB38+DE38</f>
        <v>48</v>
      </c>
      <c r="DG38" s="30">
        <f>DC38+DE38</f>
        <v>24</v>
      </c>
      <c r="DH38" s="29">
        <f>DD38+DE38</f>
        <v>22</v>
      </c>
      <c r="DI38" s="146"/>
      <c r="DJ38" s="148"/>
      <c r="DK38" s="148"/>
      <c r="DL38" s="148"/>
      <c r="DM38" s="150"/>
      <c r="DN38" s="152"/>
      <c r="DO38" s="27"/>
      <c r="DP38" s="142"/>
      <c r="DQ38" s="143"/>
      <c r="DR38" s="143"/>
      <c r="DS38" s="142"/>
      <c r="DT38" s="143"/>
      <c r="DU38" s="144"/>
    </row>
    <row r="39" spans="1:125" ht="10" customHeight="1" thickTop="1" x14ac:dyDescent="0.2">
      <c r="A39" s="153">
        <v>2</v>
      </c>
      <c r="B39" s="154"/>
      <c r="C39" s="155"/>
      <c r="D39" s="156">
        <v>5</v>
      </c>
      <c r="E39" s="157"/>
      <c r="F39" s="158"/>
      <c r="G39" s="156">
        <v>7</v>
      </c>
      <c r="H39" s="157"/>
      <c r="I39" s="158"/>
      <c r="J39" s="94"/>
      <c r="K39" s="93"/>
      <c r="L39" s="92"/>
      <c r="M39" s="91">
        <f>CJ39</f>
        <v>0</v>
      </c>
      <c r="N39" s="90">
        <f>CK39</f>
        <v>0</v>
      </c>
      <c r="O39" s="89">
        <f>CL39</f>
        <v>0</v>
      </c>
      <c r="P39" s="156">
        <v>7</v>
      </c>
      <c r="Q39" s="157"/>
      <c r="R39" s="158"/>
      <c r="S39" s="94"/>
      <c r="T39" s="93"/>
      <c r="U39" s="92" t="s">
        <v>22</v>
      </c>
      <c r="V39" s="91">
        <f>CM39</f>
        <v>0</v>
      </c>
      <c r="W39" s="90">
        <f>CN39</f>
        <v>0</v>
      </c>
      <c r="X39" s="89">
        <f>CO39</f>
        <v>4</v>
      </c>
      <c r="Y39" s="156">
        <v>10</v>
      </c>
      <c r="Z39" s="157"/>
      <c r="AA39" s="158"/>
      <c r="AB39" s="94" t="s">
        <v>22</v>
      </c>
      <c r="AC39" s="93"/>
      <c r="AD39" s="92"/>
      <c r="AE39" s="91">
        <f>CP39</f>
        <v>0</v>
      </c>
      <c r="AF39" s="90">
        <f>CQ39</f>
        <v>0</v>
      </c>
      <c r="AG39" s="89">
        <f>CR39</f>
        <v>0</v>
      </c>
      <c r="AH39" s="288">
        <v>10</v>
      </c>
      <c r="AI39" s="157"/>
      <c r="AJ39" s="158"/>
      <c r="AK39" s="94" t="s">
        <v>22</v>
      </c>
      <c r="AL39" s="93"/>
      <c r="AM39" s="92"/>
      <c r="AN39" s="91">
        <f>CS39</f>
        <v>0</v>
      </c>
      <c r="AO39" s="90">
        <f>CT39</f>
        <v>0</v>
      </c>
      <c r="AP39" s="89">
        <f>CU39</f>
        <v>0</v>
      </c>
      <c r="AQ39" s="288">
        <v>0</v>
      </c>
      <c r="AR39" s="157"/>
      <c r="AS39" s="158"/>
      <c r="AT39" s="94"/>
      <c r="AU39" s="93"/>
      <c r="AV39" s="92"/>
      <c r="AW39" s="91">
        <f>CV39</f>
        <v>0</v>
      </c>
      <c r="AX39" s="90">
        <f>CW39</f>
        <v>0</v>
      </c>
      <c r="AY39" s="89">
        <f>CX39</f>
        <v>0</v>
      </c>
      <c r="AZ39" s="162">
        <f>G39+P39+Y39+AH39+AQ39</f>
        <v>34</v>
      </c>
      <c r="BA39" s="163"/>
      <c r="BB39" s="164"/>
      <c r="BC39" s="121">
        <f>AZ39+AZ42</f>
        <v>75</v>
      </c>
      <c r="BD39" s="122"/>
      <c r="BE39" s="123"/>
      <c r="BF39" s="71"/>
      <c r="BG39" s="16">
        <f>CY39</f>
        <v>0</v>
      </c>
      <c r="BH39" s="15">
        <f>CZ39</f>
        <v>0</v>
      </c>
      <c r="BI39" s="14">
        <f>DA39</f>
        <v>4</v>
      </c>
      <c r="BJ39" s="91">
        <f>CJ39</f>
        <v>0</v>
      </c>
      <c r="BK39" s="90">
        <f>CK39</f>
        <v>0</v>
      </c>
      <c r="BL39" s="89">
        <f>CL39</f>
        <v>0</v>
      </c>
      <c r="BM39" s="91">
        <f>CM39</f>
        <v>0</v>
      </c>
      <c r="BN39" s="90">
        <f>CN39</f>
        <v>0</v>
      </c>
      <c r="BO39" s="89">
        <f>CO39</f>
        <v>4</v>
      </c>
      <c r="BP39" s="91">
        <f>CP39</f>
        <v>0</v>
      </c>
      <c r="BQ39" s="90">
        <f>CQ39</f>
        <v>0</v>
      </c>
      <c r="BR39" s="89">
        <f>CR39</f>
        <v>0</v>
      </c>
      <c r="BS39" s="91">
        <f>CS39</f>
        <v>0</v>
      </c>
      <c r="BT39" s="90">
        <f>CT39</f>
        <v>0</v>
      </c>
      <c r="BU39" s="89">
        <f>CU39</f>
        <v>0</v>
      </c>
      <c r="BV39" s="91">
        <f>CV39</f>
        <v>0</v>
      </c>
      <c r="BW39" s="90">
        <f>CW39</f>
        <v>0</v>
      </c>
      <c r="BX39" s="89">
        <f>CX39</f>
        <v>0</v>
      </c>
      <c r="BY39" s="71"/>
      <c r="BZ39" s="16">
        <f>DF39</f>
        <v>8</v>
      </c>
      <c r="CA39" s="15">
        <f>DG39</f>
        <v>7</v>
      </c>
      <c r="CB39" s="14">
        <f>DH39</f>
        <v>8</v>
      </c>
      <c r="CC39" s="16">
        <f>CG39</f>
        <v>2</v>
      </c>
      <c r="CD39" s="15">
        <f>CH39</f>
        <v>0</v>
      </c>
      <c r="CE39" s="14">
        <f>CI39</f>
        <v>1</v>
      </c>
      <c r="CF39" s="70"/>
      <c r="CG39" s="69">
        <f>COUNTIF(J39,$CK$1)+COUNTIF(S39,$CK$1)+COUNTIF(AB39,$CK$1)+COUNTIF(AK39,$CK$1)+COUNTIF(AT39,$CK$1)</f>
        <v>2</v>
      </c>
      <c r="CH39" s="68">
        <f>COUNTIF(K39,$CK$1)+COUNTIF(T39,$CK$1)+COUNTIF(AC39,$CK$1)+COUNTIF(AL39,$CK$1)+COUNTIF(AU39,$CK$1)</f>
        <v>0</v>
      </c>
      <c r="CI39" s="67">
        <f>COUNTIF(L39,$CK$1)+COUNTIF(U39,$CK$1)+COUNTIF(AD39,$CK$1)+COUNTIF(AM39,$CK$1)+COUNTIF(AV39,$CK$1)</f>
        <v>1</v>
      </c>
      <c r="CJ39" s="66">
        <f>IF($G$39 = $CM$1,0,IF(+COUNTIF(J39,$CK$1) = 1,11-$G$39,0))</f>
        <v>0</v>
      </c>
      <c r="CK39" s="63">
        <f>IF($G$39 = $CM$1,0,IF(+COUNTIF(K39,$CK$1) = 1,11-$G$39,0))</f>
        <v>0</v>
      </c>
      <c r="CL39" s="62">
        <f>IF($G$39 = $CM$1,0,IF(+COUNTIF(L39,$CK$1) = 1,11-$G$39,0))</f>
        <v>0</v>
      </c>
      <c r="CM39" s="47">
        <f>IF($P$39 = $CM$1,0,IF(+COUNTIF(S39,$CK$1) = 1,11-$P$39,0))</f>
        <v>0</v>
      </c>
      <c r="CN39" s="63">
        <f>IF($P$39 = $CM$1,0,IF(+COUNTIF(T39,$CK$1) = 1,11-$P$39,0))</f>
        <v>0</v>
      </c>
      <c r="CO39" s="62">
        <f>IF($P$39 = $CM$1,0,IF(+COUNTIF(U39,$CK$1) = 1,11-$P$39,0))</f>
        <v>4</v>
      </c>
      <c r="CP39" s="47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0</v>
      </c>
      <c r="CS39" s="47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7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0</v>
      </c>
      <c r="CY39" s="50">
        <f>CJ39+CM39+CP39+CS39+CV39</f>
        <v>0</v>
      </c>
      <c r="CZ39" s="65">
        <f>CK39+CN39+CQ39+CT39+CW39</f>
        <v>0</v>
      </c>
      <c r="DA39" s="64">
        <f>CL39+CO39+CR39+CU39+CX39</f>
        <v>4</v>
      </c>
      <c r="DB39" s="47">
        <f>SUM($CY$39:$CY$41)</f>
        <v>4</v>
      </c>
      <c r="DC39" s="63">
        <f>SUM($CZ$39:$CZ$41)</f>
        <v>3</v>
      </c>
      <c r="DD39" s="62">
        <f>SUM($DA$39:$DA$41)</f>
        <v>4</v>
      </c>
      <c r="DE39" s="62">
        <f>SUM(CY39:DA39)</f>
        <v>4</v>
      </c>
      <c r="DF39" s="44">
        <f>DB39+DE39</f>
        <v>8</v>
      </c>
      <c r="DG39" s="61">
        <f>DC39+DE39</f>
        <v>7</v>
      </c>
      <c r="DH39" s="60">
        <f>DD39+DE39</f>
        <v>8</v>
      </c>
      <c r="DI39" s="59">
        <f>SUM(CJ39:CL41)</f>
        <v>4</v>
      </c>
      <c r="DJ39" s="58">
        <f>SUM(CM39:CO41)</f>
        <v>4</v>
      </c>
      <c r="DK39" s="58">
        <f>SUM(CP39:CR41)</f>
        <v>1.5</v>
      </c>
      <c r="DL39" s="57">
        <f>SUM(CS39:CU41)</f>
        <v>1.5</v>
      </c>
      <c r="DM39" s="56">
        <f>SUM(CV39:CX41)</f>
        <v>0</v>
      </c>
      <c r="DN39" s="55">
        <f>SUM(DI39:DM39)</f>
        <v>11</v>
      </c>
      <c r="DO39" s="71"/>
      <c r="DP39" s="139">
        <v>20</v>
      </c>
      <c r="DQ39" s="140"/>
      <c r="DR39" s="140"/>
      <c r="DS39" s="139">
        <f>DP39/5</f>
        <v>4</v>
      </c>
      <c r="DT39" s="140"/>
      <c r="DU39" s="141"/>
    </row>
    <row r="40" spans="1:125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88"/>
      <c r="K40" s="12"/>
      <c r="L40" s="87"/>
      <c r="M40" s="86">
        <f>CJ40</f>
        <v>0</v>
      </c>
      <c r="N40" s="9">
        <f>CK40</f>
        <v>0</v>
      </c>
      <c r="O40" s="85">
        <f>CL40</f>
        <v>0</v>
      </c>
      <c r="P40" s="153"/>
      <c r="Q40" s="154"/>
      <c r="R40" s="155"/>
      <c r="S40" s="88"/>
      <c r="T40" s="12"/>
      <c r="U40" s="87"/>
      <c r="V40" s="86">
        <f>CM40</f>
        <v>0</v>
      </c>
      <c r="W40" s="9">
        <f>CN40</f>
        <v>0</v>
      </c>
      <c r="X40" s="85">
        <f>CO40</f>
        <v>0</v>
      </c>
      <c r="Y40" s="153"/>
      <c r="Z40" s="154"/>
      <c r="AA40" s="155"/>
      <c r="AB40" s="88"/>
      <c r="AC40" s="12"/>
      <c r="AD40" s="87"/>
      <c r="AE40" s="86">
        <f>CP40</f>
        <v>0</v>
      </c>
      <c r="AF40" s="9">
        <f>CQ40</f>
        <v>1.5</v>
      </c>
      <c r="AG40" s="85">
        <f>CR40</f>
        <v>0</v>
      </c>
      <c r="AH40" s="289"/>
      <c r="AI40" s="154"/>
      <c r="AJ40" s="155"/>
      <c r="AK40" s="88"/>
      <c r="AL40" s="12"/>
      <c r="AM40" s="87"/>
      <c r="AN40" s="86">
        <f>CS40</f>
        <v>0</v>
      </c>
      <c r="AO40" s="9">
        <f>CT40</f>
        <v>1.5</v>
      </c>
      <c r="AP40" s="85">
        <f>CU40</f>
        <v>0</v>
      </c>
      <c r="AQ40" s="289"/>
      <c r="AR40" s="154"/>
      <c r="AS40" s="155"/>
      <c r="AT40" s="88"/>
      <c r="AU40" s="12"/>
      <c r="AV40" s="87"/>
      <c r="AW40" s="86">
        <f>CV40</f>
        <v>0</v>
      </c>
      <c r="AX40" s="9">
        <f>CW40</f>
        <v>0</v>
      </c>
      <c r="AY40" s="85">
        <f>CX40</f>
        <v>0</v>
      </c>
      <c r="AZ40" s="165"/>
      <c r="BA40" s="166"/>
      <c r="BB40" s="167"/>
      <c r="BC40" s="124"/>
      <c r="BD40" s="125"/>
      <c r="BE40" s="126"/>
      <c r="BF40" s="28"/>
      <c r="BG40" s="10">
        <f>CY40</f>
        <v>0</v>
      </c>
      <c r="BH40" s="9">
        <f>CZ40</f>
        <v>3</v>
      </c>
      <c r="BI40" s="8">
        <f>DA40</f>
        <v>0</v>
      </c>
      <c r="BJ40" s="86">
        <f>CJ40</f>
        <v>0</v>
      </c>
      <c r="BK40" s="9">
        <f>CK40</f>
        <v>0</v>
      </c>
      <c r="BL40" s="85">
        <f>CL40</f>
        <v>0</v>
      </c>
      <c r="BM40" s="86">
        <f>CM40</f>
        <v>0</v>
      </c>
      <c r="BN40" s="9">
        <f>CN40</f>
        <v>0</v>
      </c>
      <c r="BO40" s="85">
        <f>CO40</f>
        <v>0</v>
      </c>
      <c r="BP40" s="86">
        <f>CP40</f>
        <v>0</v>
      </c>
      <c r="BQ40" s="9">
        <f>CQ40</f>
        <v>1.5</v>
      </c>
      <c r="BR40" s="85">
        <f>CR40</f>
        <v>0</v>
      </c>
      <c r="BS40" s="86">
        <f>CS40</f>
        <v>0</v>
      </c>
      <c r="BT40" s="9">
        <f>CT40</f>
        <v>1.5</v>
      </c>
      <c r="BU40" s="85">
        <f>CU40</f>
        <v>0</v>
      </c>
      <c r="BV40" s="86">
        <f>CV40</f>
        <v>0</v>
      </c>
      <c r="BW40" s="9">
        <f>CW40</f>
        <v>0</v>
      </c>
      <c r="BX40" s="85">
        <f>CX40</f>
        <v>0</v>
      </c>
      <c r="BY40" s="28"/>
      <c r="BZ40" s="10">
        <f>DF40</f>
        <v>7</v>
      </c>
      <c r="CA40" s="9">
        <f>DG40</f>
        <v>6</v>
      </c>
      <c r="CB40" s="8">
        <f>DH40</f>
        <v>7</v>
      </c>
      <c r="CC40" s="10">
        <f>CG40</f>
        <v>0</v>
      </c>
      <c r="CD40" s="9">
        <f>CH40</f>
        <v>0</v>
      </c>
      <c r="CE40" s="8">
        <f>CI40</f>
        <v>0</v>
      </c>
      <c r="CF40" s="54"/>
      <c r="CG40" s="53">
        <f>COUNTIF(J40,$CK$1)+COUNTIF(S40,$CK$1)+COUNTIF(AB40,$CK$1)+COUNTIF(AK40,$CK$1)+COUNTIF(AT40,$CK$1)</f>
        <v>0</v>
      </c>
      <c r="CH40" s="52">
        <f>COUNTIF(K40,$CK$1)+COUNTIF(T40,$CK$1)+COUNTIF(AC40,$CK$1)+COUNTIF(AL40,$CK$1)+COUNTIF(AU40,$CK$1)</f>
        <v>0</v>
      </c>
      <c r="CI40" s="51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5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5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1.5</v>
      </c>
      <c r="CR40" s="45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1.5</v>
      </c>
      <c r="CU40" s="45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5">
        <f>IF($AQ$39 = $CM$1,0,IF(+COUNTIF(AV40,$CK$1) = 1,11-$AQ$39,0))</f>
        <v>0</v>
      </c>
      <c r="CY40" s="50">
        <f>CJ40+CM40+CP40+CS40+CV40</f>
        <v>0</v>
      </c>
      <c r="CZ40" s="49">
        <f>CK40+CN40+CQ40+CT40+CW40+(IF($CO$1=1,DN40,0))</f>
        <v>3</v>
      </c>
      <c r="DA40" s="48">
        <f>CL40+CO40+CR40+CU40+CX40</f>
        <v>0</v>
      </c>
      <c r="DB40" s="47">
        <f>SUM($CY$39:$CY$41)</f>
        <v>4</v>
      </c>
      <c r="DC40" s="46">
        <f>SUM($CZ$39:$CZ$41)</f>
        <v>3</v>
      </c>
      <c r="DD40" s="45">
        <f>SUM($DA$39:$DA$41)</f>
        <v>4</v>
      </c>
      <c r="DE40" s="45">
        <f>SUM(CY40:DA40)</f>
        <v>3</v>
      </c>
      <c r="DF40" s="44">
        <f>DB40+DE40</f>
        <v>7</v>
      </c>
      <c r="DG40" s="43">
        <f>DC40+DE40</f>
        <v>6</v>
      </c>
      <c r="DH40" s="42">
        <f>DD40+DE40</f>
        <v>7</v>
      </c>
      <c r="DI40" s="145">
        <f>IF(DI39&gt;0,IF(G39&gt;=$CL$1,IF(G39&lt;=$CM$1,10-DI39,0),0),0)</f>
        <v>0</v>
      </c>
      <c r="DJ40" s="147">
        <f>IF(DJ39&gt;0,IF(P39&gt;=$CL$1,IF(P39&lt;=$CM$1,10-DJ39,0),0),0)</f>
        <v>0</v>
      </c>
      <c r="DK40" s="147">
        <f>IF(DK39&gt;0,IF(Y39&gt;=$CL$1,IF(Y39&lt;=$CM$1,10-DK39,0),0),0)</f>
        <v>8.5</v>
      </c>
      <c r="DL40" s="147">
        <f>IF(DL39&gt;0,IF(AH39&gt;=$CL$1,IF(AH39&lt;=$CM$1,10-DL39,0),0),0)</f>
        <v>8.5</v>
      </c>
      <c r="DM40" s="149">
        <f>IF(DM39&gt;0,IF(AQ39&gt;=$CL$1,IF(AQ39&lt;=$CM$1,10-DM39,0),0),0)</f>
        <v>0</v>
      </c>
      <c r="DN40" s="151">
        <f>SUM(DI40:DM41)</f>
        <v>17</v>
      </c>
      <c r="DO40" s="28"/>
      <c r="DP40" s="142"/>
      <c r="DQ40" s="143"/>
      <c r="DR40" s="143"/>
      <c r="DS40" s="142"/>
      <c r="DT40" s="143"/>
      <c r="DU40" s="144"/>
    </row>
    <row r="41" spans="1:125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84" t="s">
        <v>22</v>
      </c>
      <c r="K41" s="83"/>
      <c r="L41" s="82"/>
      <c r="M41" s="81">
        <f>CJ41</f>
        <v>4</v>
      </c>
      <c r="N41" s="80">
        <f>CK41</f>
        <v>0</v>
      </c>
      <c r="O41" s="79">
        <f>CL41</f>
        <v>0</v>
      </c>
      <c r="P41" s="159"/>
      <c r="Q41" s="160"/>
      <c r="R41" s="161"/>
      <c r="S41" s="84"/>
      <c r="T41" s="83"/>
      <c r="U41" s="82"/>
      <c r="V41" s="81">
        <f>CM41</f>
        <v>0</v>
      </c>
      <c r="W41" s="80">
        <f>CN41</f>
        <v>0</v>
      </c>
      <c r="X41" s="79">
        <f>CO41</f>
        <v>0</v>
      </c>
      <c r="Y41" s="159"/>
      <c r="Z41" s="160"/>
      <c r="AA41" s="161"/>
      <c r="AB41" s="84"/>
      <c r="AC41" s="83"/>
      <c r="AD41" s="82"/>
      <c r="AE41" s="81">
        <f>CP41</f>
        <v>0</v>
      </c>
      <c r="AF41" s="80">
        <f>CQ41</f>
        <v>0</v>
      </c>
      <c r="AG41" s="79">
        <f>CR41</f>
        <v>0</v>
      </c>
      <c r="AH41" s="290"/>
      <c r="AI41" s="160"/>
      <c r="AJ41" s="161"/>
      <c r="AK41" s="84"/>
      <c r="AL41" s="83"/>
      <c r="AM41" s="82"/>
      <c r="AN41" s="81">
        <f>CS41</f>
        <v>0</v>
      </c>
      <c r="AO41" s="80">
        <f>CT41</f>
        <v>0</v>
      </c>
      <c r="AP41" s="79">
        <f>CU41</f>
        <v>0</v>
      </c>
      <c r="AQ41" s="290"/>
      <c r="AR41" s="160"/>
      <c r="AS41" s="161"/>
      <c r="AT41" s="84"/>
      <c r="AU41" s="83"/>
      <c r="AV41" s="82"/>
      <c r="AW41" s="81">
        <f>CV41</f>
        <v>0</v>
      </c>
      <c r="AX41" s="80">
        <f>CW41</f>
        <v>0</v>
      </c>
      <c r="AY41" s="79">
        <f>CX41</f>
        <v>0</v>
      </c>
      <c r="AZ41" s="165"/>
      <c r="BA41" s="166"/>
      <c r="BB41" s="167"/>
      <c r="BC41" s="124"/>
      <c r="BD41" s="125"/>
      <c r="BE41" s="126"/>
      <c r="BF41" s="28"/>
      <c r="BG41" s="4">
        <f>CY41</f>
        <v>4</v>
      </c>
      <c r="BH41" s="3">
        <f>CZ41</f>
        <v>0</v>
      </c>
      <c r="BI41" s="2">
        <f>DA41</f>
        <v>0</v>
      </c>
      <c r="BJ41" s="81">
        <f>CJ41</f>
        <v>4</v>
      </c>
      <c r="BK41" s="80">
        <f>CK41</f>
        <v>0</v>
      </c>
      <c r="BL41" s="79">
        <f>CL41</f>
        <v>0</v>
      </c>
      <c r="BM41" s="81">
        <f>CM41</f>
        <v>0</v>
      </c>
      <c r="BN41" s="80">
        <f>CN41</f>
        <v>0</v>
      </c>
      <c r="BO41" s="79">
        <f>CO41</f>
        <v>0</v>
      </c>
      <c r="BP41" s="81">
        <f>CP41</f>
        <v>0</v>
      </c>
      <c r="BQ41" s="80">
        <f>CQ41</f>
        <v>0</v>
      </c>
      <c r="BR41" s="79">
        <f>CR41</f>
        <v>0</v>
      </c>
      <c r="BS41" s="81">
        <f>CS41</f>
        <v>0</v>
      </c>
      <c r="BT41" s="80">
        <f>CT41</f>
        <v>0</v>
      </c>
      <c r="BU41" s="79">
        <f>CU41</f>
        <v>0</v>
      </c>
      <c r="BV41" s="81">
        <f>CV41</f>
        <v>0</v>
      </c>
      <c r="BW41" s="80">
        <f>CW41</f>
        <v>0</v>
      </c>
      <c r="BX41" s="79">
        <f>CX41</f>
        <v>0</v>
      </c>
      <c r="BY41" s="28"/>
      <c r="BZ41" s="4">
        <f>DF41</f>
        <v>8</v>
      </c>
      <c r="CA41" s="3">
        <f>DG41</f>
        <v>7</v>
      </c>
      <c r="CB41" s="2">
        <f>DH41</f>
        <v>8</v>
      </c>
      <c r="CC41" s="4">
        <f>CG41</f>
        <v>1</v>
      </c>
      <c r="CD41" s="3">
        <f>CH41</f>
        <v>0</v>
      </c>
      <c r="CE41" s="2">
        <f>CI41</f>
        <v>0</v>
      </c>
      <c r="CF41" s="41"/>
      <c r="CG41" s="40">
        <f>COUNTIF(J41,$CK$1)+COUNTIF(S41,$CK$1)+COUNTIF(AB41,$CK$1)+COUNTIF(AK41,$CK$1)+COUNTIF(AT41,$CK$1)</f>
        <v>1</v>
      </c>
      <c r="CH41" s="39">
        <f>COUNTIF(K41,$CK$1)+COUNTIF(T41,$CK$1)+COUNTIF(AC41,$CK$1)+COUNTIF(AL41,$CK$1)+COUNTIF(AU41,$CK$1)</f>
        <v>0</v>
      </c>
      <c r="CI41" s="38">
        <f>COUNTIF(L41,$CK$1)+COUNTIF(U41,$CK$1)+COUNTIF(AD41,$CK$1)+COUNTIF(AM41,$CK$1)+COUNTIF(AV41,$CK$1)</f>
        <v>0</v>
      </c>
      <c r="CJ41" s="34">
        <f>IF($G$39 = $CM$1,0,IF(+COUNTIF(J41,$CK$1) = 1,11-$G$39,0))</f>
        <v>4</v>
      </c>
      <c r="CK41" s="33">
        <f>IF($G$39 = $CM$1,0,IF(+COUNTIF(K41,$CK$1) = 1,11-$G$39,0))</f>
        <v>0</v>
      </c>
      <c r="CL41" s="32">
        <f>IF($G$39 = $CM$1,0,IF(+COUNTIF(L41,$CK$1) = 1,11-$G$39,0))</f>
        <v>0</v>
      </c>
      <c r="CM41" s="34">
        <f>IF($P$39 = $CM$1,0,IF(+COUNTIF(S41,$CK$1) = 1,11-$P$39,0))</f>
        <v>0</v>
      </c>
      <c r="CN41" s="33">
        <f>IF($P$39 = $CM$1,0,IF(+COUNTIF(T41,$CK$1) = 1,11-$P$39,0))</f>
        <v>0</v>
      </c>
      <c r="CO41" s="32">
        <f>IF($P$39 = $CM$1,0,IF(+COUNTIF(U41,$CK$1) = 1,11-$P$39,0))</f>
        <v>0</v>
      </c>
      <c r="CP41" s="34">
        <f>IF($Y$39 = $CM$1,0,IF(+COUNTIF(AB41,$CK$1) = 1,11-$Y$39,0))</f>
        <v>0</v>
      </c>
      <c r="CQ41" s="33">
        <f>IF($Y$39 = $CM$1,0,IF(+COUNTIF(AC41,$CK$1) = 1,11-$Y$39,0))</f>
        <v>0</v>
      </c>
      <c r="CR41" s="32">
        <f>IF($Y$39 = $CM$1,0,IF(+COUNTIF(AD41,$CK$1) = 1,11-$Y$39,0))</f>
        <v>0</v>
      </c>
      <c r="CS41" s="34">
        <f>IF($AH$39 = $CM$1,0,IF(+COUNTIF(AK41,$CK$1) = 1,11-$AH$39,0))</f>
        <v>0</v>
      </c>
      <c r="CT41" s="33">
        <f>IF($AH$39 = $CM$1,0,IF(+COUNTIF(AL41,$CK$1) = 1,11-$AH$39,0))</f>
        <v>0</v>
      </c>
      <c r="CU41" s="32">
        <f>IF($AH$39 = $CM$1,0,IF(+COUNTIF(AM41,$CK$1) = 1,11-$AH$39,0))</f>
        <v>0</v>
      </c>
      <c r="CV41" s="34">
        <f>IF($AQ$39 = $CM$1,0,IF(+COUNTIF(AT41,$CK$1) = 1,11-$AQ$39,0))</f>
        <v>0</v>
      </c>
      <c r="CW41" s="33">
        <f>IF($AQ$39 = $CM$1,0,IF(+COUNTIF(AU41,$CK$1) = 1,11-$AQ$39,0))</f>
        <v>0</v>
      </c>
      <c r="CX41" s="32">
        <f>IF($AQ$39 = $CM$1,0,IF(+COUNTIF(AV41,$CK$1) = 1,11-$AQ$39,0))</f>
        <v>0</v>
      </c>
      <c r="CY41" s="37">
        <f>CJ41+CM41+CP41+CS41+CV41</f>
        <v>4</v>
      </c>
      <c r="CZ41" s="36">
        <f>CK41+CN41+CQ41+CT41+CW41</f>
        <v>0</v>
      </c>
      <c r="DA41" s="35">
        <f>CL41+CO41+CR41+CU41+CX41</f>
        <v>0</v>
      </c>
      <c r="DB41" s="34">
        <f>SUM($CY$39:$CY$41)</f>
        <v>4</v>
      </c>
      <c r="DC41" s="33">
        <f>SUM($CZ$39:$CZ$41)</f>
        <v>3</v>
      </c>
      <c r="DD41" s="32">
        <f>SUM($DA$39:$DA$41)</f>
        <v>4</v>
      </c>
      <c r="DE41" s="32">
        <f>SUM(CY41:DA41)</f>
        <v>4</v>
      </c>
      <c r="DF41" s="31">
        <f>DB41+DE41</f>
        <v>8</v>
      </c>
      <c r="DG41" s="30">
        <f>DC41+DE41</f>
        <v>7</v>
      </c>
      <c r="DH41" s="29">
        <f>DD41+DE41</f>
        <v>8</v>
      </c>
      <c r="DI41" s="146"/>
      <c r="DJ41" s="148"/>
      <c r="DK41" s="148"/>
      <c r="DL41" s="148"/>
      <c r="DM41" s="150"/>
      <c r="DN41" s="152"/>
      <c r="DO41" s="28"/>
      <c r="DP41" s="142"/>
      <c r="DQ41" s="143"/>
      <c r="DR41" s="143"/>
      <c r="DS41" s="142"/>
      <c r="DT41" s="143"/>
      <c r="DU41" s="144"/>
    </row>
    <row r="42" spans="1:125" ht="10" customHeight="1" thickTop="1" x14ac:dyDescent="0.2">
      <c r="A42" s="153">
        <v>2</v>
      </c>
      <c r="B42" s="154"/>
      <c r="C42" s="155"/>
      <c r="D42" s="156">
        <v>6</v>
      </c>
      <c r="E42" s="157"/>
      <c r="F42" s="158"/>
      <c r="G42" s="156">
        <v>7</v>
      </c>
      <c r="H42" s="157"/>
      <c r="I42" s="158"/>
      <c r="J42" s="94" t="s">
        <v>22</v>
      </c>
      <c r="K42" s="93"/>
      <c r="L42" s="92"/>
      <c r="M42" s="91">
        <f>CJ42</f>
        <v>4</v>
      </c>
      <c r="N42" s="90">
        <f>CK42</f>
        <v>0</v>
      </c>
      <c r="O42" s="89">
        <f>CL42</f>
        <v>0</v>
      </c>
      <c r="P42" s="156">
        <v>8</v>
      </c>
      <c r="Q42" s="157"/>
      <c r="R42" s="158"/>
      <c r="S42" s="94"/>
      <c r="T42" s="93"/>
      <c r="U42" s="92"/>
      <c r="V42" s="91">
        <f>CM42</f>
        <v>0</v>
      </c>
      <c r="W42" s="90">
        <f>CN42</f>
        <v>0</v>
      </c>
      <c r="X42" s="89">
        <f>CO42</f>
        <v>0</v>
      </c>
      <c r="Y42" s="156">
        <v>8</v>
      </c>
      <c r="Z42" s="157"/>
      <c r="AA42" s="158"/>
      <c r="AB42" s="94"/>
      <c r="AC42" s="93"/>
      <c r="AD42" s="92"/>
      <c r="AE42" s="91">
        <f>CP42</f>
        <v>0</v>
      </c>
      <c r="AF42" s="90">
        <f>CQ42</f>
        <v>0</v>
      </c>
      <c r="AG42" s="89">
        <f>CR42</f>
        <v>0</v>
      </c>
      <c r="AH42" s="288">
        <v>9</v>
      </c>
      <c r="AI42" s="157"/>
      <c r="AJ42" s="158"/>
      <c r="AK42" s="94"/>
      <c r="AL42" s="93"/>
      <c r="AM42" s="92"/>
      <c r="AN42" s="91">
        <f>CS42</f>
        <v>0</v>
      </c>
      <c r="AO42" s="90">
        <f>CT42</f>
        <v>0</v>
      </c>
      <c r="AP42" s="89">
        <f>CU42</f>
        <v>0</v>
      </c>
      <c r="AQ42" s="288">
        <v>9</v>
      </c>
      <c r="AR42" s="157"/>
      <c r="AS42" s="158"/>
      <c r="AT42" s="94"/>
      <c r="AU42" s="93"/>
      <c r="AV42" s="92"/>
      <c r="AW42" s="91">
        <f>CV42</f>
        <v>0</v>
      </c>
      <c r="AX42" s="90">
        <f>CW42</f>
        <v>0</v>
      </c>
      <c r="AY42" s="89">
        <f>CX42</f>
        <v>0</v>
      </c>
      <c r="AZ42" s="162">
        <f>G42+P42+Y42+AH42+AQ42</f>
        <v>41</v>
      </c>
      <c r="BA42" s="163"/>
      <c r="BB42" s="164"/>
      <c r="BC42" s="124"/>
      <c r="BD42" s="125"/>
      <c r="BE42" s="126"/>
      <c r="BF42" s="28"/>
      <c r="BG42" s="16">
        <f>CY42</f>
        <v>4</v>
      </c>
      <c r="BH42" s="15">
        <f>CZ42</f>
        <v>0</v>
      </c>
      <c r="BI42" s="14">
        <f>DA42</f>
        <v>0</v>
      </c>
      <c r="BJ42" s="91">
        <f>CJ42</f>
        <v>4</v>
      </c>
      <c r="BK42" s="90">
        <f>CK42</f>
        <v>0</v>
      </c>
      <c r="BL42" s="89">
        <f>CL42</f>
        <v>0</v>
      </c>
      <c r="BM42" s="91">
        <f>CM42</f>
        <v>0</v>
      </c>
      <c r="BN42" s="90">
        <f>CN42</f>
        <v>0</v>
      </c>
      <c r="BO42" s="89">
        <f>CO42</f>
        <v>0</v>
      </c>
      <c r="BP42" s="91">
        <f>CP42</f>
        <v>0</v>
      </c>
      <c r="BQ42" s="90">
        <f>CQ42</f>
        <v>0</v>
      </c>
      <c r="BR42" s="89">
        <f>CR42</f>
        <v>0</v>
      </c>
      <c r="BS42" s="91">
        <f>CS42</f>
        <v>0</v>
      </c>
      <c r="BT42" s="90">
        <f>CT42</f>
        <v>0</v>
      </c>
      <c r="BU42" s="89">
        <f>CU42</f>
        <v>0</v>
      </c>
      <c r="BV42" s="91">
        <f>CV42</f>
        <v>0</v>
      </c>
      <c r="BW42" s="90">
        <f>CW42</f>
        <v>0</v>
      </c>
      <c r="BX42" s="89">
        <f>CX42</f>
        <v>0</v>
      </c>
      <c r="BY42" s="28"/>
      <c r="BZ42" s="16">
        <f>DF42</f>
        <v>18</v>
      </c>
      <c r="CA42" s="15">
        <f>DG42</f>
        <v>4</v>
      </c>
      <c r="CB42" s="14">
        <f>DH42</f>
        <v>4</v>
      </c>
      <c r="CC42" s="16">
        <f>CG42</f>
        <v>1</v>
      </c>
      <c r="CD42" s="15">
        <f>CH42</f>
        <v>0</v>
      </c>
      <c r="CE42" s="14">
        <f>CI42</f>
        <v>0</v>
      </c>
      <c r="CF42" s="70"/>
      <c r="CG42" s="69">
        <f>COUNTIF(J42,$CK$1)+COUNTIF(S42,$CK$1)+COUNTIF(AB42,$CK$1)+COUNTIF(AK42,$CK$1)+COUNTIF(AT42,$CK$1)</f>
        <v>1</v>
      </c>
      <c r="CH42" s="68">
        <f>COUNTIF(K42,$CK$1)+COUNTIF(T42,$CK$1)+COUNTIF(AC42,$CK$1)+COUNTIF(AL42,$CK$1)+COUNTIF(AU42,$CK$1)</f>
        <v>0</v>
      </c>
      <c r="CI42" s="67">
        <f>COUNTIF(L42,$CK$1)+COUNTIF(U42,$CK$1)+COUNTIF(AD42,$CK$1)+COUNTIF(AM42,$CK$1)+COUNTIF(AV42,$CK$1)</f>
        <v>0</v>
      </c>
      <c r="CJ42" s="66">
        <f>IF($G$42 = $CM$1,0,IF(+COUNTIF(J42,$CK$1) = 1,11-$G$42,0))</f>
        <v>4</v>
      </c>
      <c r="CK42" s="63">
        <f>IF($G$42 = $CM$1,0,IF(+COUNTIF(K42,$CK$1) = 1,11-$G$42,0))</f>
        <v>0</v>
      </c>
      <c r="CL42" s="62">
        <f>IF($G$42 = $CM$1,0,IF(+COUNTIF(L42,$CK$1) = 1,11-$G$42,0))</f>
        <v>0</v>
      </c>
      <c r="CM42" s="47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7">
        <f>IF($Y$42 = $CM$1,0,IF(+COUNTIF(AB42,$CK$1) = 1,11-$Y$42,0))</f>
        <v>0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7">
        <f>IF($AH$42 = $CM$1,0,IF(+COUNTIF(AK42,$CK$1) = 1,11-$AH$42,0))</f>
        <v>0</v>
      </c>
      <c r="CT42" s="63">
        <f>IF($AH$42 = $CM$1,0,IF(+COUNTIF(AL42,$CK$1) = 1,11-$AH$42,0))</f>
        <v>0</v>
      </c>
      <c r="CU42" s="62">
        <f>IF($AH$42 = $CM$1,0,IF(+COUNTIF(AM42,$CK$1) = 1,11-$AH$42,0))</f>
        <v>0</v>
      </c>
      <c r="CV42" s="47">
        <f>IF($AQ$42 = $CM$1,0,IF(+COUNTIF(AT42,$CK$1) = 1,11-$AQ$42,0))</f>
        <v>0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0">
        <f>CJ42+CM42+CP42+CS42+CV42</f>
        <v>4</v>
      </c>
      <c r="CZ42" s="65">
        <f>CK42+CN42+CQ42+CT42+CW42</f>
        <v>0</v>
      </c>
      <c r="DA42" s="64">
        <f>CL42+CO42+CR42+CU42+CX42</f>
        <v>0</v>
      </c>
      <c r="DB42" s="47">
        <f>SUM($CY$42:$CY$44)</f>
        <v>14</v>
      </c>
      <c r="DC42" s="63">
        <f>SUM($CZ$42:$CZ$44)</f>
        <v>0</v>
      </c>
      <c r="DD42" s="62">
        <f>SUM($DA$42:$DA$44)</f>
        <v>0</v>
      </c>
      <c r="DE42" s="62">
        <f>SUM(CY42:DA42)</f>
        <v>4</v>
      </c>
      <c r="DF42" s="44">
        <f>DB42+DE42</f>
        <v>18</v>
      </c>
      <c r="DG42" s="61">
        <f>DC42+DE42</f>
        <v>4</v>
      </c>
      <c r="DH42" s="60">
        <f>DD42+DE42</f>
        <v>4</v>
      </c>
      <c r="DI42" s="59">
        <f>SUM(CJ42:CL44)</f>
        <v>4</v>
      </c>
      <c r="DJ42" s="58">
        <f>SUM(CM42:CO44)</f>
        <v>3</v>
      </c>
      <c r="DK42" s="58">
        <f>SUM(CP42:CR44)</f>
        <v>3</v>
      </c>
      <c r="DL42" s="57">
        <f>SUM(CS42:CU44)</f>
        <v>2</v>
      </c>
      <c r="DM42" s="56">
        <f>SUM(CV42:CX44)</f>
        <v>2</v>
      </c>
      <c r="DN42" s="55">
        <f>SUM(DI42:DM42)</f>
        <v>14</v>
      </c>
      <c r="DO42" s="28"/>
      <c r="DP42" s="139">
        <v>20</v>
      </c>
      <c r="DQ42" s="140"/>
      <c r="DR42" s="140"/>
      <c r="DS42" s="139">
        <f>DP42/5</f>
        <v>4</v>
      </c>
      <c r="DT42" s="140"/>
      <c r="DU42" s="141"/>
    </row>
    <row r="43" spans="1:125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88"/>
      <c r="K43" s="12"/>
      <c r="L43" s="87"/>
      <c r="M43" s="86">
        <f>CJ43</f>
        <v>0</v>
      </c>
      <c r="N43" s="9">
        <f>CK43</f>
        <v>0</v>
      </c>
      <c r="O43" s="85">
        <f>CL43</f>
        <v>0</v>
      </c>
      <c r="P43" s="153"/>
      <c r="Q43" s="154"/>
      <c r="R43" s="155"/>
      <c r="S43" s="88" t="s">
        <v>22</v>
      </c>
      <c r="T43" s="12"/>
      <c r="U43" s="87"/>
      <c r="V43" s="86">
        <f>CM43</f>
        <v>3</v>
      </c>
      <c r="W43" s="9">
        <f>CN43</f>
        <v>0</v>
      </c>
      <c r="X43" s="85">
        <f>CO43</f>
        <v>0</v>
      </c>
      <c r="Y43" s="153"/>
      <c r="Z43" s="154"/>
      <c r="AA43" s="155"/>
      <c r="AB43" s="88"/>
      <c r="AC43" s="12"/>
      <c r="AD43" s="87"/>
      <c r="AE43" s="86">
        <f>CP43</f>
        <v>0</v>
      </c>
      <c r="AF43" s="9">
        <f>CQ43</f>
        <v>0</v>
      </c>
      <c r="AG43" s="85">
        <f>CR43</f>
        <v>0</v>
      </c>
      <c r="AH43" s="289"/>
      <c r="AI43" s="154"/>
      <c r="AJ43" s="155"/>
      <c r="AK43" s="88" t="s">
        <v>22</v>
      </c>
      <c r="AL43" s="12"/>
      <c r="AM43" s="87"/>
      <c r="AN43" s="86">
        <f>CS43</f>
        <v>2</v>
      </c>
      <c r="AO43" s="9">
        <f>CT43</f>
        <v>0</v>
      </c>
      <c r="AP43" s="85">
        <f>CU43</f>
        <v>0</v>
      </c>
      <c r="AQ43" s="289"/>
      <c r="AR43" s="154"/>
      <c r="AS43" s="155"/>
      <c r="AT43" s="88" t="s">
        <v>22</v>
      </c>
      <c r="AU43" s="12"/>
      <c r="AV43" s="87"/>
      <c r="AW43" s="86">
        <f>CV43</f>
        <v>2</v>
      </c>
      <c r="AX43" s="9">
        <f>CW43</f>
        <v>0</v>
      </c>
      <c r="AY43" s="85">
        <f>CX43</f>
        <v>0</v>
      </c>
      <c r="AZ43" s="165"/>
      <c r="BA43" s="166"/>
      <c r="BB43" s="167"/>
      <c r="BC43" s="124"/>
      <c r="BD43" s="125"/>
      <c r="BE43" s="126"/>
      <c r="BF43" s="28"/>
      <c r="BG43" s="10">
        <f>CY43</f>
        <v>7</v>
      </c>
      <c r="BH43" s="9">
        <f>CZ43</f>
        <v>0</v>
      </c>
      <c r="BI43" s="8">
        <f>DA43</f>
        <v>0</v>
      </c>
      <c r="BJ43" s="86">
        <f>CJ43</f>
        <v>0</v>
      </c>
      <c r="BK43" s="9">
        <f>CK43</f>
        <v>0</v>
      </c>
      <c r="BL43" s="85">
        <f>CL43</f>
        <v>0</v>
      </c>
      <c r="BM43" s="86">
        <f>CM43</f>
        <v>3</v>
      </c>
      <c r="BN43" s="9">
        <f>CN43</f>
        <v>0</v>
      </c>
      <c r="BO43" s="85">
        <f>CO43</f>
        <v>0</v>
      </c>
      <c r="BP43" s="86">
        <f>CP43</f>
        <v>0</v>
      </c>
      <c r="BQ43" s="9">
        <f>CQ43</f>
        <v>0</v>
      </c>
      <c r="BR43" s="85">
        <f>CR43</f>
        <v>0</v>
      </c>
      <c r="BS43" s="86">
        <f>CS43</f>
        <v>2</v>
      </c>
      <c r="BT43" s="9">
        <f>CT43</f>
        <v>0</v>
      </c>
      <c r="BU43" s="85">
        <f>CU43</f>
        <v>0</v>
      </c>
      <c r="BV43" s="86">
        <f>CV43</f>
        <v>2</v>
      </c>
      <c r="BW43" s="9">
        <f>CW43</f>
        <v>0</v>
      </c>
      <c r="BX43" s="85">
        <f>CX43</f>
        <v>0</v>
      </c>
      <c r="BY43" s="28"/>
      <c r="BZ43" s="10">
        <f>DF43</f>
        <v>21</v>
      </c>
      <c r="CA43" s="9">
        <f>DG43</f>
        <v>7</v>
      </c>
      <c r="CB43" s="8">
        <f>DH43</f>
        <v>7</v>
      </c>
      <c r="CC43" s="10">
        <f>CG43</f>
        <v>3</v>
      </c>
      <c r="CD43" s="9">
        <f>CH43</f>
        <v>0</v>
      </c>
      <c r="CE43" s="8">
        <f>CI43</f>
        <v>0</v>
      </c>
      <c r="CF43" s="54"/>
      <c r="CG43" s="53">
        <f>COUNTIF(J43,$CK$1)+COUNTIF(S43,$CK$1)+COUNTIF(AB43,$CK$1)+COUNTIF(AK43,$CK$1)+COUNTIF(AT43,$CK$1)</f>
        <v>3</v>
      </c>
      <c r="CH43" s="52">
        <f>COUNTIF(K43,$CK$1)+COUNTIF(T43,$CK$1)+COUNTIF(AC43,$CK$1)+COUNTIF(AL43,$CK$1)+COUNTIF(AU43,$CK$1)</f>
        <v>0</v>
      </c>
      <c r="CI43" s="51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5">
        <f>IF($G$42 = $CM$1,0,IF(+COUNTIF(L43,$CK$1) = 1,11-$G$42,0))</f>
        <v>0</v>
      </c>
      <c r="CM43" s="47">
        <f>IF($P$42 = $CM$1,0,IF(+COUNTIF(S43,$CK$1) = 1,11-$P$42,0))</f>
        <v>3</v>
      </c>
      <c r="CN43" s="46">
        <f>IF($P$42 = $CM$1,$CN$1,IF(+COUNTIF(T43,$CK$1) = 1,11-$P$42,0))</f>
        <v>0</v>
      </c>
      <c r="CO43" s="45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5">
        <f>IF($Y$42 = $CM$1,0,IF(+COUNTIF(AD43,$CK$1) = 1,11-$Y$42,0))</f>
        <v>0</v>
      </c>
      <c r="CS43" s="47">
        <f>IF($AH$42 = $CM$1,0,IF(+COUNTIF(AK43,$CK$1) = 1,11-$AH$42,0))</f>
        <v>2</v>
      </c>
      <c r="CT43" s="46">
        <f>IF($AH$42 = $CM$1,$CN$1,IF(+COUNTIF(AL43,$CK$1) = 1,11-$AH$42,0))</f>
        <v>0</v>
      </c>
      <c r="CU43" s="45">
        <f>IF($AH$42 = $CM$1,0,IF(+COUNTIF(AM43,$CK$1) = 1,11-$AH$42,0))</f>
        <v>0</v>
      </c>
      <c r="CV43" s="47">
        <f>IF($AQ$42 = $CM$1,0,IF(+COUNTIF(AT43,$CK$1) = 1,11-$AQ$42,0))</f>
        <v>2</v>
      </c>
      <c r="CW43" s="46">
        <f>IF($AQ$42 = $CM$1,$CN$1,IF(+COUNTIF(AU43,$CK$1) = 1,11-$AQ$42,0))</f>
        <v>0</v>
      </c>
      <c r="CX43" s="45">
        <f>IF($AQ$42 = $CM$1,0,IF(+COUNTIF(AV43,$CK$1) = 1,11-$AQ$42,0))</f>
        <v>0</v>
      </c>
      <c r="CY43" s="50">
        <f>CJ43+CM43+CP43+CS43+CV43</f>
        <v>7</v>
      </c>
      <c r="CZ43" s="49">
        <f>CK43+CN43+CQ43+CT43+CW43+(IF($CO$1=1,DN43,0))</f>
        <v>0</v>
      </c>
      <c r="DA43" s="48">
        <f>CL43+CO43+CR43+CU43+CX43</f>
        <v>0</v>
      </c>
      <c r="DB43" s="47">
        <f>SUM($CY$42:$CY$44)</f>
        <v>14</v>
      </c>
      <c r="DC43" s="46">
        <f>SUM($CZ$42:$CZ$44)</f>
        <v>0</v>
      </c>
      <c r="DD43" s="45">
        <f>SUM($DA$42:$DA$44)</f>
        <v>0</v>
      </c>
      <c r="DE43" s="45">
        <f>SUM(CY43:DA43)</f>
        <v>7</v>
      </c>
      <c r="DF43" s="44">
        <f>DB43+DE43</f>
        <v>21</v>
      </c>
      <c r="DG43" s="43">
        <f>DC43+DE43</f>
        <v>7</v>
      </c>
      <c r="DH43" s="42">
        <f>DD43+DE43</f>
        <v>7</v>
      </c>
      <c r="DI43" s="145">
        <f>IF(DI42&gt;0,IF(G42&gt;=$CL$1,IF(G42&lt;=$CM$1,10-DI42,0),0),0)</f>
        <v>0</v>
      </c>
      <c r="DJ43" s="147">
        <f>IF(DJ42&gt;0,IF(P42&gt;=$CL$1,IF(P42&lt;=$CM$1,10-DJ42,0),0),0)</f>
        <v>0</v>
      </c>
      <c r="DK43" s="147">
        <f>IF(DK42&gt;0,IF(Y42&gt;=$CL$1,IF(Y42&lt;=$CM$1,10-DK42,0),0),0)</f>
        <v>0</v>
      </c>
      <c r="DL43" s="147">
        <f>IF(DL42&gt;0,IF(AH42&gt;=$CL$1,IF(AH42&lt;=$CM$1,10-DL42,0),0),0)</f>
        <v>0</v>
      </c>
      <c r="DM43" s="149">
        <f>IF(DM42&gt;0,IF(AQ42&gt;=$CL$1,IF(AQ42&lt;=$CM$1,10-DM42,0),0),0)</f>
        <v>0</v>
      </c>
      <c r="DN43" s="151">
        <f>SUM(DI43:DM44)</f>
        <v>0</v>
      </c>
      <c r="DO43" s="28"/>
      <c r="DP43" s="142"/>
      <c r="DQ43" s="143"/>
      <c r="DR43" s="143"/>
      <c r="DS43" s="142"/>
      <c r="DT43" s="143"/>
      <c r="DU43" s="144"/>
    </row>
    <row r="44" spans="1:125" ht="10" customHeight="1" thickBot="1" x14ac:dyDescent="0.25">
      <c r="A44" s="153"/>
      <c r="B44" s="154"/>
      <c r="C44" s="155"/>
      <c r="D44" s="153"/>
      <c r="E44" s="154"/>
      <c r="F44" s="155"/>
      <c r="G44" s="153"/>
      <c r="H44" s="154"/>
      <c r="I44" s="155"/>
      <c r="J44" s="328"/>
      <c r="K44" s="327"/>
      <c r="L44" s="326"/>
      <c r="M44" s="325">
        <f>CJ44</f>
        <v>0</v>
      </c>
      <c r="N44" s="322">
        <f>CK44</f>
        <v>0</v>
      </c>
      <c r="O44" s="324">
        <f>CL44</f>
        <v>0</v>
      </c>
      <c r="P44" s="153"/>
      <c r="Q44" s="154"/>
      <c r="R44" s="155"/>
      <c r="S44" s="328"/>
      <c r="T44" s="327"/>
      <c r="U44" s="326"/>
      <c r="V44" s="325">
        <f>CM44</f>
        <v>0</v>
      </c>
      <c r="W44" s="322">
        <f>CN44</f>
        <v>0</v>
      </c>
      <c r="X44" s="324">
        <f>CO44</f>
        <v>0</v>
      </c>
      <c r="Y44" s="153"/>
      <c r="Z44" s="154"/>
      <c r="AA44" s="155"/>
      <c r="AB44" s="328" t="s">
        <v>22</v>
      </c>
      <c r="AC44" s="327"/>
      <c r="AD44" s="326"/>
      <c r="AE44" s="325">
        <f>CP44</f>
        <v>3</v>
      </c>
      <c r="AF44" s="322">
        <f>CQ44</f>
        <v>0</v>
      </c>
      <c r="AG44" s="324">
        <f>CR44</f>
        <v>0</v>
      </c>
      <c r="AH44" s="289"/>
      <c r="AI44" s="154"/>
      <c r="AJ44" s="155"/>
      <c r="AK44" s="328"/>
      <c r="AL44" s="327"/>
      <c r="AM44" s="326"/>
      <c r="AN44" s="325">
        <f>CS44</f>
        <v>0</v>
      </c>
      <c r="AO44" s="322">
        <f>CT44</f>
        <v>0</v>
      </c>
      <c r="AP44" s="324">
        <f>CU44</f>
        <v>0</v>
      </c>
      <c r="AQ44" s="289"/>
      <c r="AR44" s="154"/>
      <c r="AS44" s="155"/>
      <c r="AT44" s="328"/>
      <c r="AU44" s="327"/>
      <c r="AV44" s="326"/>
      <c r="AW44" s="325">
        <f>CV44</f>
        <v>0</v>
      </c>
      <c r="AX44" s="322">
        <f>CW44</f>
        <v>0</v>
      </c>
      <c r="AY44" s="324">
        <f>CX44</f>
        <v>0</v>
      </c>
      <c r="AZ44" s="165"/>
      <c r="BA44" s="166"/>
      <c r="BB44" s="167"/>
      <c r="BC44" s="136"/>
      <c r="BD44" s="137"/>
      <c r="BE44" s="138"/>
      <c r="BF44" s="27"/>
      <c r="BG44" s="323">
        <f>CY44</f>
        <v>3</v>
      </c>
      <c r="BH44" s="322">
        <f>CZ44</f>
        <v>0</v>
      </c>
      <c r="BI44" s="321">
        <f>DA44</f>
        <v>0</v>
      </c>
      <c r="BJ44" s="325">
        <f>CJ44</f>
        <v>0</v>
      </c>
      <c r="BK44" s="322">
        <f>CK44</f>
        <v>0</v>
      </c>
      <c r="BL44" s="324">
        <f>CL44</f>
        <v>0</v>
      </c>
      <c r="BM44" s="325">
        <f>CM44</f>
        <v>0</v>
      </c>
      <c r="BN44" s="322">
        <f>CN44</f>
        <v>0</v>
      </c>
      <c r="BO44" s="324">
        <f>CO44</f>
        <v>0</v>
      </c>
      <c r="BP44" s="325">
        <f>CP44</f>
        <v>3</v>
      </c>
      <c r="BQ44" s="322">
        <f>CQ44</f>
        <v>0</v>
      </c>
      <c r="BR44" s="324">
        <f>CR44</f>
        <v>0</v>
      </c>
      <c r="BS44" s="325">
        <f>CS44</f>
        <v>0</v>
      </c>
      <c r="BT44" s="322">
        <f>CT44</f>
        <v>0</v>
      </c>
      <c r="BU44" s="324">
        <f>CU44</f>
        <v>0</v>
      </c>
      <c r="BV44" s="325">
        <f>CV44</f>
        <v>0</v>
      </c>
      <c r="BW44" s="322">
        <f>CW44</f>
        <v>0</v>
      </c>
      <c r="BX44" s="324">
        <f>CX44</f>
        <v>0</v>
      </c>
      <c r="BY44" s="28"/>
      <c r="BZ44" s="323">
        <f>DF44</f>
        <v>17</v>
      </c>
      <c r="CA44" s="322">
        <f>DG44</f>
        <v>3</v>
      </c>
      <c r="CB44" s="321">
        <f>DH44</f>
        <v>3</v>
      </c>
      <c r="CC44" s="323">
        <f>CG44</f>
        <v>1</v>
      </c>
      <c r="CD44" s="322">
        <f>CH44</f>
        <v>0</v>
      </c>
      <c r="CE44" s="321">
        <f>CI44</f>
        <v>0</v>
      </c>
      <c r="CF44" s="320"/>
      <c r="CG44" s="319">
        <f>COUNTIF(J44,$CK$1)+COUNTIF(S44,$CK$1)+COUNTIF(AB44,$CK$1)+COUNTIF(AK44,$CK$1)+COUNTIF(AT44,$CK$1)</f>
        <v>1</v>
      </c>
      <c r="CH44" s="318">
        <f>COUNTIF(K44,$CK$1)+COUNTIF(T44,$CK$1)+COUNTIF(AC44,$CK$1)+COUNTIF(AL44,$CK$1)+COUNTIF(AU44,$CK$1)</f>
        <v>0</v>
      </c>
      <c r="CI44" s="317">
        <f>COUNTIF(L44,$CK$1)+COUNTIF(U44,$CK$1)+COUNTIF(AD44,$CK$1)+COUNTIF(AM44,$CK$1)+COUNTIF(AV44,$CK$1)</f>
        <v>0</v>
      </c>
      <c r="CJ44" s="313">
        <f>IF($G$42 = $CM$1,0,IF(+COUNTIF(J44,$CK$1) = 1,11-$G$42,0))</f>
        <v>0</v>
      </c>
      <c r="CK44" s="312">
        <f>IF($G$42 = $CM$1,0,IF(+COUNTIF(K44,$CK$1) = 1,11-$G$42,0))</f>
        <v>0</v>
      </c>
      <c r="CL44" s="311">
        <f>IF($G$42 = $CM$1,0,IF(+COUNTIF(L44,$CK$1) = 1,11-$G$42,0))</f>
        <v>0</v>
      </c>
      <c r="CM44" s="313">
        <f>IF($P$42 = $CM$1,0,IF(+COUNTIF(S44,$CK$1) = 1,11-$P$42,0))</f>
        <v>0</v>
      </c>
      <c r="CN44" s="312">
        <f>IF($P$42 = $CM$1,0,IF(+COUNTIF(T44,$CK$1) = 1,11-$P$42,0))</f>
        <v>0</v>
      </c>
      <c r="CO44" s="311">
        <f>IF($P$42 = $CM$1,0,IF(+COUNTIF(U44,$CK$1) = 1,11-$P$42,0))</f>
        <v>0</v>
      </c>
      <c r="CP44" s="313">
        <f>IF($Y$42 = $CM$1,0,IF(+COUNTIF(AB44,$CK$1) = 1,11-$Y$42,0))</f>
        <v>3</v>
      </c>
      <c r="CQ44" s="312">
        <f>IF($Y$42 = $CM$1,0,IF(+COUNTIF(AC44,$CK$1) = 1,11-$Y$42,0))</f>
        <v>0</v>
      </c>
      <c r="CR44" s="311">
        <f>IF($Y$42 = $CM$1,0,IF(+COUNTIF(AD44,$CK$1) = 1,11-$Y$42,0))</f>
        <v>0</v>
      </c>
      <c r="CS44" s="313">
        <f>IF($AH$42 = $CM$1,0,IF(+COUNTIF(AK44,$CK$1) = 1,11-$AH$42,0))</f>
        <v>0</v>
      </c>
      <c r="CT44" s="312">
        <f>IF($AH$42 = $CM$1,0,IF(+COUNTIF(AL44,$CK$1) = 1,11-$AH$42,0))</f>
        <v>0</v>
      </c>
      <c r="CU44" s="311">
        <f>IF($AH$42 = $CM$1,0,IF(+COUNTIF(AM44,$CK$1) = 1,11-$AH$42,0))</f>
        <v>0</v>
      </c>
      <c r="CV44" s="313">
        <f>IF($AQ$42 = $CM$1,0,IF(+COUNTIF(AT44,$CK$1) = 1,11-$AQ$42,0))</f>
        <v>0</v>
      </c>
      <c r="CW44" s="312">
        <f>IF($AQ$42 = $CM$1,0,IF(+COUNTIF(AU44,$CK$1) = 1,11-$AQ$42,0))</f>
        <v>0</v>
      </c>
      <c r="CX44" s="311">
        <f>IF($AQ$42 = $CM$1,0,IF(+COUNTIF(AV44,$CK$1) = 1,11-$AQ$42,0))</f>
        <v>0</v>
      </c>
      <c r="CY44" s="316">
        <f>CJ44+CM44+CP44+CS44+CV44</f>
        <v>3</v>
      </c>
      <c r="CZ44" s="315">
        <f>CK44+CN44+CQ44+CT44+CW44</f>
        <v>0</v>
      </c>
      <c r="DA44" s="314">
        <f>CL44+CO44+CR44+CU44+CX44</f>
        <v>0</v>
      </c>
      <c r="DB44" s="313">
        <f>SUM($CY$42:$CY$44)</f>
        <v>14</v>
      </c>
      <c r="DC44" s="312">
        <f>SUM($CZ$42:$CZ$44)</f>
        <v>0</v>
      </c>
      <c r="DD44" s="311">
        <f>SUM($DA$42:$DA$44)</f>
        <v>0</v>
      </c>
      <c r="DE44" s="311">
        <f>SUM(CY44:DA44)</f>
        <v>3</v>
      </c>
      <c r="DF44" s="310">
        <f>DB44+DE44</f>
        <v>17</v>
      </c>
      <c r="DG44" s="309">
        <f>DC44+DE44</f>
        <v>3</v>
      </c>
      <c r="DH44" s="308">
        <f>DD44+DE44</f>
        <v>3</v>
      </c>
      <c r="DI44" s="307"/>
      <c r="DJ44" s="306"/>
      <c r="DK44" s="306"/>
      <c r="DL44" s="306"/>
      <c r="DM44" s="305"/>
      <c r="DN44" s="304"/>
      <c r="DO44" s="28"/>
      <c r="DP44" s="142"/>
      <c r="DQ44" s="143"/>
      <c r="DR44" s="143"/>
      <c r="DS44" s="142"/>
      <c r="DT44" s="143"/>
      <c r="DU44" s="144"/>
    </row>
    <row r="45" spans="1:125" ht="10" customHeight="1" x14ac:dyDescent="0.2">
      <c r="A45" s="97">
        <v>2</v>
      </c>
      <c r="B45" s="98"/>
      <c r="C45" s="99"/>
      <c r="D45" s="103" t="s">
        <v>0</v>
      </c>
      <c r="E45" s="104"/>
      <c r="F45" s="104"/>
      <c r="G45" s="285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286"/>
      <c r="AZ45" s="286"/>
      <c r="BA45" s="286"/>
      <c r="BB45" s="287"/>
      <c r="BC45" s="122">
        <f>BC27+BC33+BC39</f>
        <v>203</v>
      </c>
      <c r="BD45" s="122"/>
      <c r="BE45" s="123"/>
      <c r="BF45" s="28"/>
      <c r="BG45" s="303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1"/>
    </row>
    <row r="46" spans="1:125" ht="10" customHeight="1" x14ac:dyDescent="0.2">
      <c r="A46" s="97"/>
      <c r="B46" s="98"/>
      <c r="C46" s="99"/>
      <c r="D46" s="106"/>
      <c r="E46" s="107"/>
      <c r="F46" s="107"/>
      <c r="G46" s="130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2"/>
      <c r="BC46" s="125"/>
      <c r="BD46" s="125"/>
      <c r="BE46" s="126"/>
      <c r="BF46" s="28"/>
      <c r="BG46" s="142"/>
      <c r="BH46" s="143"/>
      <c r="BI46" s="14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  <c r="CT46" s="143"/>
      <c r="CU46" s="143"/>
      <c r="CV46" s="143"/>
      <c r="CW46" s="143"/>
      <c r="CX46" s="143"/>
      <c r="CY46" s="143"/>
      <c r="CZ46" s="143"/>
      <c r="DA46" s="143"/>
      <c r="DB46" s="143"/>
      <c r="DC46" s="143"/>
      <c r="DD46" s="143"/>
      <c r="DE46" s="143"/>
      <c r="DF46" s="143"/>
      <c r="DG46" s="143"/>
      <c r="DH46" s="143"/>
      <c r="DI46" s="143"/>
      <c r="DJ46" s="143"/>
      <c r="DK46" s="143"/>
      <c r="DL46" s="143"/>
      <c r="DM46" s="143"/>
      <c r="DN46" s="143"/>
      <c r="DO46" s="143"/>
      <c r="DP46" s="143"/>
      <c r="DQ46" s="143"/>
      <c r="DR46" s="143"/>
      <c r="DS46" s="143"/>
      <c r="DT46" s="143"/>
      <c r="DU46" s="144"/>
    </row>
    <row r="47" spans="1:125" ht="10" customHeight="1" thickBot="1" x14ac:dyDescent="0.25">
      <c r="A47" s="100"/>
      <c r="B47" s="101"/>
      <c r="C47" s="102"/>
      <c r="D47" s="109"/>
      <c r="E47" s="110"/>
      <c r="F47" s="110"/>
      <c r="G47" s="130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2"/>
      <c r="BC47" s="125"/>
      <c r="BD47" s="125"/>
      <c r="BE47" s="126"/>
      <c r="BF47" s="28"/>
      <c r="BG47" s="142"/>
      <c r="BH47" s="143"/>
      <c r="BI47" s="14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  <c r="CT47" s="143"/>
      <c r="CU47" s="143"/>
      <c r="CV47" s="143"/>
      <c r="CW47" s="143"/>
      <c r="CX47" s="143"/>
      <c r="CY47" s="143"/>
      <c r="CZ47" s="143"/>
      <c r="DA47" s="143"/>
      <c r="DB47" s="143"/>
      <c r="DC47" s="143"/>
      <c r="DD47" s="143"/>
      <c r="DE47" s="143"/>
      <c r="DF47" s="143"/>
      <c r="DG47" s="143"/>
      <c r="DH47" s="143"/>
      <c r="DI47" s="143"/>
      <c r="DJ47" s="143"/>
      <c r="DK47" s="143"/>
      <c r="DL47" s="143"/>
      <c r="DM47" s="143"/>
      <c r="DN47" s="143"/>
      <c r="DO47" s="143"/>
      <c r="DP47" s="143"/>
      <c r="DQ47" s="143"/>
      <c r="DR47" s="143"/>
      <c r="DS47" s="143"/>
      <c r="DT47" s="143"/>
      <c r="DU47" s="144"/>
    </row>
    <row r="48" spans="1:125" ht="10" customHeight="1" x14ac:dyDescent="0.2">
      <c r="A48" s="127" t="s">
        <v>0</v>
      </c>
      <c r="B48" s="128"/>
      <c r="C48" s="128"/>
      <c r="D48" s="128"/>
      <c r="E48" s="128"/>
      <c r="F48" s="128"/>
      <c r="G48" s="130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2"/>
      <c r="BC48" s="122">
        <f>BC24+BC45</f>
        <v>434</v>
      </c>
      <c r="BD48" s="122"/>
      <c r="BE48" s="123"/>
      <c r="BF48" s="28"/>
      <c r="BG48" s="142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4"/>
    </row>
    <row r="49" spans="1:125" ht="10" customHeight="1" x14ac:dyDescent="0.2">
      <c r="A49" s="97"/>
      <c r="B49" s="98"/>
      <c r="C49" s="98"/>
      <c r="D49" s="98"/>
      <c r="E49" s="98"/>
      <c r="F49" s="98"/>
      <c r="G49" s="130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2"/>
      <c r="BC49" s="125"/>
      <c r="BD49" s="125"/>
      <c r="BE49" s="126"/>
      <c r="BF49" s="28"/>
      <c r="BG49" s="142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  <c r="CT49" s="143"/>
      <c r="CU49" s="143"/>
      <c r="CV49" s="143"/>
      <c r="CW49" s="143"/>
      <c r="CX49" s="143"/>
      <c r="CY49" s="143"/>
      <c r="CZ49" s="143"/>
      <c r="DA49" s="143"/>
      <c r="DB49" s="143"/>
      <c r="DC49" s="143"/>
      <c r="DD49" s="143"/>
      <c r="DE49" s="143"/>
      <c r="DF49" s="143"/>
      <c r="DG49" s="143"/>
      <c r="DH49" s="143"/>
      <c r="DI49" s="143"/>
      <c r="DJ49" s="143"/>
      <c r="DK49" s="143"/>
      <c r="DL49" s="143"/>
      <c r="DM49" s="143"/>
      <c r="DN49" s="143"/>
      <c r="DO49" s="143"/>
      <c r="DP49" s="143"/>
      <c r="DQ49" s="143"/>
      <c r="DR49" s="143"/>
      <c r="DS49" s="143"/>
      <c r="DT49" s="143"/>
      <c r="DU49" s="144"/>
    </row>
    <row r="50" spans="1:125" ht="10" customHeight="1" thickBot="1" x14ac:dyDescent="0.25">
      <c r="A50" s="100"/>
      <c r="B50" s="101"/>
      <c r="C50" s="101"/>
      <c r="D50" s="101"/>
      <c r="E50" s="101"/>
      <c r="F50" s="101"/>
      <c r="G50" s="133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5"/>
      <c r="BC50" s="137"/>
      <c r="BD50" s="137"/>
      <c r="BE50" s="138"/>
      <c r="BF50" s="27"/>
      <c r="BG50" s="171"/>
      <c r="BH50" s="172"/>
      <c r="BI50" s="172"/>
      <c r="BJ50" s="172"/>
      <c r="BK50" s="172"/>
      <c r="BL50" s="172"/>
      <c r="BM50" s="172"/>
      <c r="BN50" s="172"/>
      <c r="BO50" s="172"/>
      <c r="BP50" s="172"/>
      <c r="BQ50" s="172"/>
      <c r="BR50" s="172"/>
      <c r="BS50" s="172"/>
      <c r="BT50" s="172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  <c r="CJ50" s="172"/>
      <c r="CK50" s="172"/>
      <c r="CL50" s="172"/>
      <c r="CM50" s="172"/>
      <c r="CN50" s="172"/>
      <c r="CO50" s="172"/>
      <c r="CP50" s="172"/>
      <c r="CQ50" s="172"/>
      <c r="CR50" s="172"/>
      <c r="CS50" s="172"/>
      <c r="CT50" s="172"/>
      <c r="CU50" s="172"/>
      <c r="CV50" s="172"/>
      <c r="CW50" s="172"/>
      <c r="CX50" s="172"/>
      <c r="CY50" s="172"/>
      <c r="CZ50" s="172"/>
      <c r="DA50" s="172"/>
      <c r="DB50" s="172"/>
      <c r="DC50" s="172"/>
      <c r="DD50" s="172"/>
      <c r="DE50" s="172"/>
      <c r="DF50" s="172"/>
      <c r="DG50" s="172"/>
      <c r="DH50" s="172"/>
      <c r="DI50" s="172"/>
      <c r="DJ50" s="172"/>
      <c r="DK50" s="172"/>
      <c r="DL50" s="172"/>
      <c r="DM50" s="172"/>
      <c r="DN50" s="172"/>
      <c r="DO50" s="172"/>
      <c r="DP50" s="172"/>
      <c r="DQ50" s="172"/>
      <c r="DR50" s="172"/>
      <c r="DS50" s="172"/>
      <c r="DT50" s="172"/>
      <c r="DU50" s="173"/>
    </row>
  </sheetData>
  <mergeCells count="239"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5:C47"/>
    <mergeCell ref="D45:F47"/>
    <mergeCell ref="G45:BB50"/>
    <mergeCell ref="BC45:BE47"/>
    <mergeCell ref="BG45:DU50"/>
    <mergeCell ref="A48:F50"/>
    <mergeCell ref="BC48:BE50"/>
    <mergeCell ref="AH39:AJ41"/>
    <mergeCell ref="AQ39:AS41"/>
    <mergeCell ref="AZ39:BB41"/>
    <mergeCell ref="AZ42:BB44"/>
    <mergeCell ref="P42:R44"/>
    <mergeCell ref="Y42:AA44"/>
    <mergeCell ref="AH42:AJ44"/>
    <mergeCell ref="AQ42:AS44"/>
    <mergeCell ref="G42:I44"/>
    <mergeCell ref="A39:C41"/>
    <mergeCell ref="D39:F41"/>
    <mergeCell ref="G39:I41"/>
    <mergeCell ref="P39:R41"/>
    <mergeCell ref="Y39:AA41"/>
    <mergeCell ref="A42:C44"/>
    <mergeCell ref="D42:F44"/>
    <mergeCell ref="A36:C38"/>
    <mergeCell ref="D36:F38"/>
    <mergeCell ref="G36:I38"/>
    <mergeCell ref="P36:R38"/>
    <mergeCell ref="Y36:AA38"/>
    <mergeCell ref="AH36:AJ38"/>
    <mergeCell ref="DI40:DI41"/>
    <mergeCell ref="DJ40:DJ41"/>
    <mergeCell ref="DK40:DK41"/>
    <mergeCell ref="DL40:DL41"/>
    <mergeCell ref="DM40:DM41"/>
    <mergeCell ref="DP39:DR41"/>
    <mergeCell ref="DN40:DN41"/>
    <mergeCell ref="BC39:BE44"/>
    <mergeCell ref="DS36:DU38"/>
    <mergeCell ref="DI37:DI38"/>
    <mergeCell ref="DJ37:DJ38"/>
    <mergeCell ref="DK37:DK38"/>
    <mergeCell ref="DL37:DL38"/>
    <mergeCell ref="DM37:DM38"/>
    <mergeCell ref="DN37:DN38"/>
    <mergeCell ref="DS39:DU41"/>
    <mergeCell ref="DS33:DU35"/>
    <mergeCell ref="DI34:DI35"/>
    <mergeCell ref="DJ34:DJ35"/>
    <mergeCell ref="DK34:DK35"/>
    <mergeCell ref="DL34:DL35"/>
    <mergeCell ref="DP36:DR38"/>
    <mergeCell ref="DM34:DM35"/>
    <mergeCell ref="DN34:DN35"/>
    <mergeCell ref="Y30:AA32"/>
    <mergeCell ref="AH33:AJ35"/>
    <mergeCell ref="AQ33:AS35"/>
    <mergeCell ref="AZ33:BB35"/>
    <mergeCell ref="BC33:BE38"/>
    <mergeCell ref="DP33:DR35"/>
    <mergeCell ref="AQ36:AS38"/>
    <mergeCell ref="AZ36:BB38"/>
    <mergeCell ref="DS30:DU32"/>
    <mergeCell ref="DI31:DI32"/>
    <mergeCell ref="DJ31:DJ32"/>
    <mergeCell ref="DK31:DK32"/>
    <mergeCell ref="DL31:DL32"/>
    <mergeCell ref="DM31:DM32"/>
    <mergeCell ref="DN31:DN32"/>
    <mergeCell ref="A33:C35"/>
    <mergeCell ref="D33:F35"/>
    <mergeCell ref="G33:I35"/>
    <mergeCell ref="P33:R35"/>
    <mergeCell ref="Y33:AA35"/>
    <mergeCell ref="DP30:DR32"/>
    <mergeCell ref="A30:C32"/>
    <mergeCell ref="D30:F32"/>
    <mergeCell ref="G30:I32"/>
    <mergeCell ref="P30:R32"/>
    <mergeCell ref="DI28:DI29"/>
    <mergeCell ref="DJ28:DJ29"/>
    <mergeCell ref="DK28:DK29"/>
    <mergeCell ref="DL28:DL29"/>
    <mergeCell ref="DM28:DM29"/>
    <mergeCell ref="DN28:DN29"/>
    <mergeCell ref="BC24:BE26"/>
    <mergeCell ref="BG24:DU26"/>
    <mergeCell ref="AH30:AJ32"/>
    <mergeCell ref="AQ30:AS32"/>
    <mergeCell ref="AZ30:BB32"/>
    <mergeCell ref="AQ27:AS29"/>
    <mergeCell ref="AZ27:BB29"/>
    <mergeCell ref="BC27:BE32"/>
    <mergeCell ref="DP27:DR29"/>
    <mergeCell ref="DS27:DU29"/>
    <mergeCell ref="AH21:AJ23"/>
    <mergeCell ref="AQ21:AS23"/>
    <mergeCell ref="AZ21:BB23"/>
    <mergeCell ref="A24:C26"/>
    <mergeCell ref="D24:F26"/>
    <mergeCell ref="G24:BB26"/>
    <mergeCell ref="DS21:DU23"/>
    <mergeCell ref="DI22:DI23"/>
    <mergeCell ref="DJ22:DJ23"/>
    <mergeCell ref="DK22:DK23"/>
    <mergeCell ref="DL22:DL23"/>
    <mergeCell ref="DM22:DM23"/>
    <mergeCell ref="DN22:DN23"/>
    <mergeCell ref="A27:C29"/>
    <mergeCell ref="D27:F29"/>
    <mergeCell ref="G27:I29"/>
    <mergeCell ref="P27:R29"/>
    <mergeCell ref="Y27:AA29"/>
    <mergeCell ref="AH27:AJ29"/>
    <mergeCell ref="A18:C20"/>
    <mergeCell ref="D18:F20"/>
    <mergeCell ref="G18:I20"/>
    <mergeCell ref="P18:R20"/>
    <mergeCell ref="Y18:AA20"/>
    <mergeCell ref="A21:C23"/>
    <mergeCell ref="D21:F23"/>
    <mergeCell ref="G21:I23"/>
    <mergeCell ref="P21:R23"/>
    <mergeCell ref="Y21:AA23"/>
    <mergeCell ref="DP18:DR20"/>
    <mergeCell ref="DS18:DU20"/>
    <mergeCell ref="DI19:DI20"/>
    <mergeCell ref="DJ19:DJ20"/>
    <mergeCell ref="DK19:DK20"/>
    <mergeCell ref="DL19:DL20"/>
    <mergeCell ref="DN16:DN17"/>
    <mergeCell ref="AQ15:AS17"/>
    <mergeCell ref="AZ15:BB17"/>
    <mergeCell ref="DM19:DM20"/>
    <mergeCell ref="DN19:DN20"/>
    <mergeCell ref="BC18:BE23"/>
    <mergeCell ref="AH18:AJ20"/>
    <mergeCell ref="AQ18:AS20"/>
    <mergeCell ref="AZ18:BB20"/>
    <mergeCell ref="DP21:DR23"/>
    <mergeCell ref="DP15:DR17"/>
    <mergeCell ref="DS15:DU17"/>
    <mergeCell ref="DI16:DI17"/>
    <mergeCell ref="DJ16:DJ17"/>
    <mergeCell ref="DK16:DK17"/>
    <mergeCell ref="DL16:DL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M16:DM17"/>
    <mergeCell ref="A15:C17"/>
    <mergeCell ref="D15:F17"/>
    <mergeCell ref="G15:I17"/>
    <mergeCell ref="P15:R17"/>
    <mergeCell ref="Y15:AA17"/>
    <mergeCell ref="AH15:AJ17"/>
    <mergeCell ref="A12:C14"/>
    <mergeCell ref="D12:F14"/>
    <mergeCell ref="G12:I14"/>
    <mergeCell ref="P12:R14"/>
    <mergeCell ref="Y12:AA14"/>
    <mergeCell ref="AH12:AJ14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DP6:DR8"/>
    <mergeCell ref="DS6:DU8"/>
    <mergeCell ref="DI7:DI8"/>
    <mergeCell ref="DJ7:DJ8"/>
    <mergeCell ref="DK7:DK8"/>
    <mergeCell ref="DL7:DL8"/>
    <mergeCell ref="DM7:DM8"/>
    <mergeCell ref="DN7:DN8"/>
    <mergeCell ref="BC6:BE11"/>
    <mergeCell ref="BM3:BO5"/>
    <mergeCell ref="BP3:BR5"/>
    <mergeCell ref="BS3:BU5"/>
    <mergeCell ref="BV3:BX5"/>
    <mergeCell ref="AQ12:AS14"/>
    <mergeCell ref="AZ12:BB14"/>
    <mergeCell ref="AQ9:AS11"/>
    <mergeCell ref="AZ9:BB11"/>
    <mergeCell ref="G6:I8"/>
    <mergeCell ref="P6:R8"/>
    <mergeCell ref="Y6:AA8"/>
    <mergeCell ref="AH6:AJ8"/>
    <mergeCell ref="AQ6:AS8"/>
    <mergeCell ref="AZ6:BB8"/>
    <mergeCell ref="BC3:BE5"/>
    <mergeCell ref="BJ3:BL5"/>
    <mergeCell ref="A9:C11"/>
    <mergeCell ref="D9:F11"/>
    <mergeCell ref="G9:I11"/>
    <mergeCell ref="P9:R11"/>
    <mergeCell ref="Y9:AA11"/>
    <mergeCell ref="AH9:AJ11"/>
    <mergeCell ref="A6:C8"/>
    <mergeCell ref="D6:F8"/>
    <mergeCell ref="BG3:BI5"/>
    <mergeCell ref="BZ3:CB5"/>
    <mergeCell ref="CC3:CE5"/>
    <mergeCell ref="CG3:CI5"/>
    <mergeCell ref="CJ3:CX5"/>
    <mergeCell ref="CY3:DA5"/>
    <mergeCell ref="DS3:DU5"/>
    <mergeCell ref="DB3:DD5"/>
    <mergeCell ref="DE3:DE5"/>
    <mergeCell ref="DF3:DH5"/>
    <mergeCell ref="DI3:DM5"/>
    <mergeCell ref="DN3:DN5"/>
    <mergeCell ref="DP3:DR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0" id="{EAF927DE-AE3E-EE45-A33C-978955EC133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29" id="{FF8F0439-8DDF-434E-8F7A-86564ADA058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28" id="{8C93B2BE-D22B-C244-83FD-6EED1DF6C52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1" id="{24378A66-511D-4249-8820-5A1F2426A8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32" id="{7D451299-3D77-574E-B6C8-72AD9FA6E0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27" id="{D22983A8-1E11-644D-85C1-020B80B807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26" id="{0425E32B-9EA5-D340-80A4-63719DF201D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25" id="{90B52726-514B-124B-9386-EC34E6CD743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24" id="{65840196-0334-F349-B6A1-D6B733C4F36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07" id="{9FE713CF-29FB-4F44-ABEF-921321A4A1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06" id="{6CDAC3F8-F3DE-154C-AB29-BBAABD5093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05" id="{0DF812E4-89E0-354C-80B7-AE6AFD909E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04" id="{819761D4-CEAF-1047-AC52-763C2F223E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03" id="{B5417584-54B1-D54A-8DFE-216F3C7F8A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02" id="{AAE5F0AE-C720-D44C-9123-8E3E8320520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01" id="{20716FCC-BF38-0241-B319-B86E438E61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00" id="{C7845D6C-FBEE-BE44-8C94-30ED5E326A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99" id="{87C32245-0512-514C-BA37-BD6F189A074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98" id="{F9A1929F-C2AB-4647-9D91-812BED124F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7" id="{E0B66452-4FE9-494D-B448-84660E8FA8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6" id="{2882E2ED-7807-BE46-8868-611A793538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5" id="{F6C4C640-CE98-324E-BD35-4055675423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4" id="{2605E86B-2A71-1C4E-BD79-284A47EEBD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3" id="{234DF8DD-96C4-894F-B0FE-5493B68EC3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2" id="{330CA9DE-B1F4-2E4F-9E6D-D58BB34DA1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91" id="{813503C4-561D-4A41-BB09-362B2DACFF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90" id="{6BB92D8E-4FA7-FD4C-8056-BC0ED59DD4D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9" id="{50FD56CB-DBE7-894F-8997-6540BE1B9F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8" id="{5ED83AB1-2C2B-D148-A6DA-7A89E4740E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7" id="{0EEDFBDB-F357-8549-BDCF-6449604D22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6" id="{C096B7A8-26EF-9245-8ECA-63D3AD9E9F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5" id="{4287A808-BF33-4941-8CE9-DFCD9D4F39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4" id="{F50E0394-5E85-964A-BA3F-D9929087A0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3" id="{56983DB2-8CA1-ED4E-83FD-1CCA2384A7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2" id="{19684967-2917-EC4A-952D-DCB4FFB2C7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81" id="{59FB3AAC-1C6D-5E4A-917A-FF2E25B3C1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80" id="{64A01406-EF1D-7A47-A1D0-F683F15351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9" id="{87CECD0B-BC1B-FB47-BFC5-9A1070B41A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8" id="{1393A5BF-FD4C-E043-9284-54CB82F6B5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7" id="{62786119-433D-4E4D-9027-05BEC35E7D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6" id="{D1EBA9D6-9FAE-0B48-BF96-651D66AEE5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5" id="{A5757D87-DA55-3140-968D-E94670A573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4" id="{297C3CA3-0275-814A-85FD-10310582BD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3" id="{AA0C44CB-9095-7E49-B7D1-32CF1B1255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2" id="{A631F2A9-C994-A347-8CB1-6DE4C58BD5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71" id="{882834C6-24C5-1844-A722-69739163526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70" id="{42F3A233-50AF-5345-BEB2-8CCC7D5759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69" id="{277BD899-569B-C94D-93BA-27513822A9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7547019E-D618-0448-BE66-D75FDE031FE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BC045420-F507-2442-8F7C-2E101A5996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E972496F-F241-2A4F-AAF9-4DEE762105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3766CBA6-4ED3-E141-BAB0-C5904A27A63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BE308BBA-6E16-E246-B2E7-2B314A3A34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2B299B71-6B37-8C41-84DE-BCF487BE33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0140954C-B8B0-7A4F-973F-653D741BAC1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0B5C2259-49A5-324A-A322-6961594032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5DC151C7-1BE6-FF4B-B8FD-9911AFACEF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9F299F4D-E77E-5B4A-B6E7-FA5F287D51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5C565764-DFC0-4E47-B3FB-B558086F3C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34318FC9-53FA-0F4D-9888-9AE7BA12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45B430CF-16BA-1047-945D-9A7055E43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0C69A407-B118-D94A-B78E-20F4B3CBCE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0522E7D5-F99D-3D45-95AF-49DE5ED79B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D24EC393-E4EE-5942-8586-A19A5E0EB2B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C48F1D2E-6E3E-8841-85CF-FBB7AD811D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BE8430BC-A243-1F43-8EEE-0D31009373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14528A4E-F8EE-6A4F-B782-B3135EE8DB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4E5D2083-0999-2E44-894E-ADFF23395A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69505C3E-19FA-2947-9F10-839263372B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132F82D9-8ABD-654F-81F0-F5587996254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8EACA0B3-60CF-7D45-9080-24C9904DD9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0AE92BE0-B513-BB40-8D87-A6DE4817EA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AACBD289-D30F-E741-BB5A-F9EEF5243B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0DA8FA4E-BC16-E846-952A-E3114835F3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1AFB3F0B-59B6-4648-AE25-6BDC095159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9ED1E635-2AB0-7746-9AA6-16830E1FDD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4CA20655-F016-4940-A3FD-B0D79C7725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4A6B7563-7685-7643-A990-D9D0D6CC54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83D5A5B0-CA8A-1F44-A4D8-E5F5B0AAB1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6B7A7B4D-E43F-E249-8A62-458F8CE5FB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3F976ADA-C7AE-0F43-BCFE-CD756AE9E7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D4F9C282-113E-E940-B2CC-7B9A5B4464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7207945D-0D16-2A4E-8523-2B06793FED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815BD942-5F81-8249-9248-32A947CEB56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54BFBF2F-4418-6B4B-96AB-2AA6D00EFD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C0C02CC1-EC21-CC40-90DB-0F6858D7770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1AA94381-CD41-D44F-A56F-2391AF3D57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4361777A-6275-DF4B-99FA-A8453FB5F2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8FFD3EE5-A60F-4742-840E-221D944B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1CF40A48-3905-1B49-AC47-2E83E05C20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7036A939-5282-B843-895C-D4ACDEE67A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9AA0393E-3426-1A41-9662-97991C5812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1647D516-11AB-954F-B4FC-FEC9F3C158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9BF6CD0E-B28E-3347-8571-9E08958171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885A9FB5-C377-6747-A510-2B53BCEED4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6A6B1A35-9C51-014C-9B1A-75FA9C27DB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8B2A8597-AC67-D141-9850-FF88CAD73D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0C4BA2A7-1C21-4F4F-BC5D-5D5B08E00E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F37F3E28-6817-3D49-925A-CBB29E7746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DDBF8728-3E76-8743-8FB7-B8FAA318DE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92478B6F-F90B-5D44-B4FA-2A965C1941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519E5EE3-F3A8-DF4E-B84F-AB1F44895E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9E66F673-73CA-3448-AEA4-F4CD20F799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001D4F71-672A-D64F-BC60-006C2A65E5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36628225-1410-CE45-847E-F189462339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5FB21571-FEF4-E041-93FD-AA962F6727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B9E5F0C3-2BDC-4B4B-97D7-218B81769C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16-4-19 19_39</vt:lpstr>
      <vt:lpstr>19-4-19 18_50</vt:lpstr>
      <vt:lpstr>21-4-19 18_40</vt:lpstr>
      <vt:lpstr>'16-4-19 19_39'!Área_de_impresión</vt:lpstr>
      <vt:lpstr>'19-4-19 18_50'!Área_de_impresión</vt:lpstr>
      <vt:lpstr>'21-4-19 18_40'!Área_de_impresión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2019-04-18T11:53:22Z</cp:lastPrinted>
  <dcterms:created xsi:type="dcterms:W3CDTF">2019-04-17T11:17:17Z</dcterms:created>
  <dcterms:modified xsi:type="dcterms:W3CDTF">2019-04-21T23:55:04Z</dcterms:modified>
</cp:coreProperties>
</file>