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rabajo/"/>
    </mc:Choice>
  </mc:AlternateContent>
  <xr:revisionPtr revIDLastSave="0" documentId="8_{B94081F5-F849-F54D-9040-ADBE140ED730}" xr6:coauthVersionLast="43" xr6:coauthVersionMax="43" xr10:uidLastSave="{00000000-0000-0000-0000-000000000000}"/>
  <bookViews>
    <workbookView xWindow="38800" yWindow="460" windowWidth="27640" windowHeight="16940" xr2:uid="{50EC2736-F454-AE45-83D2-EE320A3F8957}"/>
  </bookViews>
  <sheets>
    <sheet name="16-4-19 19_39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" i="2" l="1"/>
  <c r="AR6" i="2"/>
  <c r="AZ6" i="2"/>
  <c r="AQ6" i="2" s="1"/>
  <c r="BA6" i="2"/>
  <c r="BB6" i="2"/>
  <c r="AS6" i="2" s="1"/>
  <c r="BC6" i="2"/>
  <c r="BD6" i="2"/>
  <c r="BE6" i="2"/>
  <c r="BF6" i="2"/>
  <c r="BG6" i="2"/>
  <c r="BH6" i="2"/>
  <c r="BT6" i="2" s="1"/>
  <c r="BI6" i="2"/>
  <c r="BJ6" i="2"/>
  <c r="BK6" i="2"/>
  <c r="BL6" i="2"/>
  <c r="CE6" i="2" s="1"/>
  <c r="CE7" i="2" s="1"/>
  <c r="BM6" i="2"/>
  <c r="BN6" i="2"/>
  <c r="BO6" i="2"/>
  <c r="BP6" i="2"/>
  <c r="CF6" i="2" s="1"/>
  <c r="CF7" i="2" s="1"/>
  <c r="BQ6" i="2"/>
  <c r="CB6" i="2"/>
  <c r="CK6" i="2"/>
  <c r="AR7" i="2"/>
  <c r="AZ7" i="2"/>
  <c r="AQ7" i="2" s="1"/>
  <c r="BA7" i="2"/>
  <c r="BB7" i="2"/>
  <c r="AS7" i="2" s="1"/>
  <c r="BC7" i="2"/>
  <c r="BD7" i="2"/>
  <c r="BE7" i="2"/>
  <c r="BF7" i="2"/>
  <c r="BG7" i="2"/>
  <c r="BH7" i="2"/>
  <c r="BT7" i="2" s="1"/>
  <c r="AV7" i="2" s="1"/>
  <c r="BI7" i="2"/>
  <c r="BJ7" i="2"/>
  <c r="BK7" i="2"/>
  <c r="BL7" i="2"/>
  <c r="BR7" i="2" s="1"/>
  <c r="AT7" i="2" s="1"/>
  <c r="BM7" i="2"/>
  <c r="BN7" i="2"/>
  <c r="BO7" i="2"/>
  <c r="BP7" i="2"/>
  <c r="BQ7" i="2"/>
  <c r="AS8" i="2"/>
  <c r="AZ8" i="2"/>
  <c r="AQ8" i="2" s="1"/>
  <c r="BA8" i="2"/>
  <c r="AR8" i="2" s="1"/>
  <c r="BB8" i="2"/>
  <c r="BC8" i="2"/>
  <c r="BD8" i="2"/>
  <c r="BS8" i="2" s="1"/>
  <c r="AU8" i="2" s="1"/>
  <c r="BE8" i="2"/>
  <c r="BF8" i="2"/>
  <c r="BG8" i="2"/>
  <c r="BH8" i="2"/>
  <c r="BI8" i="2"/>
  <c r="BR8" i="2" s="1"/>
  <c r="BJ8" i="2"/>
  <c r="BK8" i="2"/>
  <c r="BL8" i="2"/>
  <c r="BM8" i="2"/>
  <c r="BN8" i="2"/>
  <c r="BO8" i="2"/>
  <c r="BP8" i="2"/>
  <c r="BQ8" i="2"/>
  <c r="AK9" i="2"/>
  <c r="AN6" i="2" s="1"/>
  <c r="AQ9" i="2"/>
  <c r="AZ9" i="2"/>
  <c r="BA9" i="2"/>
  <c r="AR9" i="2" s="1"/>
  <c r="BB9" i="2"/>
  <c r="AS9" i="2" s="1"/>
  <c r="BC9" i="2"/>
  <c r="BD9" i="2"/>
  <c r="BE9" i="2"/>
  <c r="BF9" i="2"/>
  <c r="BG9" i="2"/>
  <c r="BS9" i="2" s="1"/>
  <c r="BH9" i="2"/>
  <c r="BI9" i="2"/>
  <c r="BJ9" i="2"/>
  <c r="BK9" i="2"/>
  <c r="BL9" i="2"/>
  <c r="BM9" i="2"/>
  <c r="BN9" i="2"/>
  <c r="BO9" i="2"/>
  <c r="CF9" i="2" s="1"/>
  <c r="CF10" i="2" s="1"/>
  <c r="BP9" i="2"/>
  <c r="BQ9" i="2"/>
  <c r="CK9" i="2"/>
  <c r="AQ10" i="2"/>
  <c r="AZ10" i="2"/>
  <c r="BA10" i="2"/>
  <c r="AR10" i="2" s="1"/>
  <c r="BB10" i="2"/>
  <c r="AS10" i="2" s="1"/>
  <c r="BC10" i="2"/>
  <c r="BD10" i="2"/>
  <c r="BE10" i="2"/>
  <c r="BF10" i="2"/>
  <c r="BG10" i="2"/>
  <c r="BH10" i="2"/>
  <c r="BI10" i="2"/>
  <c r="BJ10" i="2"/>
  <c r="BK10" i="2"/>
  <c r="BT10" i="2" s="1"/>
  <c r="AV10" i="2" s="1"/>
  <c r="BL10" i="2"/>
  <c r="BM10" i="2"/>
  <c r="BN10" i="2"/>
  <c r="BO10" i="2"/>
  <c r="BP10" i="2"/>
  <c r="BQ10" i="2"/>
  <c r="AR11" i="2"/>
  <c r="AZ11" i="2"/>
  <c r="AQ11" i="2" s="1"/>
  <c r="BA11" i="2"/>
  <c r="BB11" i="2"/>
  <c r="AS11" i="2" s="1"/>
  <c r="BC11" i="2"/>
  <c r="BD11" i="2"/>
  <c r="BE11" i="2"/>
  <c r="BF11" i="2"/>
  <c r="BG11" i="2"/>
  <c r="BH11" i="2"/>
  <c r="BT11" i="2" s="1"/>
  <c r="AV11" i="2" s="1"/>
  <c r="BI11" i="2"/>
  <c r="BJ11" i="2"/>
  <c r="BK11" i="2"/>
  <c r="BL11" i="2"/>
  <c r="BR11" i="2" s="1"/>
  <c r="AT11" i="2" s="1"/>
  <c r="BM11" i="2"/>
  <c r="BN11" i="2"/>
  <c r="BO11" i="2"/>
  <c r="BP11" i="2"/>
  <c r="BQ11" i="2"/>
  <c r="AK12" i="2"/>
  <c r="AN12" i="2" s="1"/>
  <c r="AS12" i="2"/>
  <c r="AZ12" i="2"/>
  <c r="AQ12" i="2" s="1"/>
  <c r="BA12" i="2"/>
  <c r="AR12" i="2" s="1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CK12" i="2"/>
  <c r="AS13" i="2"/>
  <c r="AZ13" i="2"/>
  <c r="AQ13" i="2" s="1"/>
  <c r="BA13" i="2"/>
  <c r="AR13" i="2" s="1"/>
  <c r="BB13" i="2"/>
  <c r="BC13" i="2"/>
  <c r="BD13" i="2"/>
  <c r="BE13" i="2"/>
  <c r="BF13" i="2"/>
  <c r="BG13" i="2"/>
  <c r="BH13" i="2"/>
  <c r="BI13" i="2"/>
  <c r="BR13" i="2" s="1"/>
  <c r="BJ13" i="2"/>
  <c r="BK13" i="2"/>
  <c r="BL13" i="2"/>
  <c r="BM13" i="2"/>
  <c r="BN13" i="2"/>
  <c r="BO13" i="2"/>
  <c r="BP13" i="2"/>
  <c r="BQ13" i="2"/>
  <c r="AQ14" i="2"/>
  <c r="AZ14" i="2"/>
  <c r="BA14" i="2"/>
  <c r="AR14" i="2" s="1"/>
  <c r="BB14" i="2"/>
  <c r="AS14" i="2" s="1"/>
  <c r="BC14" i="2"/>
  <c r="BD14" i="2"/>
  <c r="BE14" i="2"/>
  <c r="BF14" i="2"/>
  <c r="CC12" i="2" s="1"/>
  <c r="CC13" i="2" s="1"/>
  <c r="BG14" i="2"/>
  <c r="BH14" i="2"/>
  <c r="BI14" i="2"/>
  <c r="BJ14" i="2"/>
  <c r="BS14" i="2" s="1"/>
  <c r="AU14" i="2" s="1"/>
  <c r="BK14" i="2"/>
  <c r="BL14" i="2"/>
  <c r="BM14" i="2"/>
  <c r="BN14" i="2"/>
  <c r="BO14" i="2"/>
  <c r="BP14" i="2"/>
  <c r="BQ14" i="2"/>
  <c r="BR14" i="2"/>
  <c r="AK15" i="2"/>
  <c r="AR15" i="2"/>
  <c r="AZ15" i="2"/>
  <c r="AQ15" i="2" s="1"/>
  <c r="BA15" i="2"/>
  <c r="BB15" i="2"/>
  <c r="AS15" i="2" s="1"/>
  <c r="BC15" i="2"/>
  <c r="BD15" i="2"/>
  <c r="BE15" i="2"/>
  <c r="BF15" i="2"/>
  <c r="BG15" i="2"/>
  <c r="BH15" i="2"/>
  <c r="CC15" i="2" s="1"/>
  <c r="CC16" i="2" s="1"/>
  <c r="BI15" i="2"/>
  <c r="BJ15" i="2"/>
  <c r="BK15" i="2"/>
  <c r="BL15" i="2"/>
  <c r="CE15" i="2" s="1"/>
  <c r="CE16" i="2" s="1"/>
  <c r="BM15" i="2"/>
  <c r="BN15" i="2"/>
  <c r="BO15" i="2"/>
  <c r="BP15" i="2"/>
  <c r="CF15" i="2" s="1"/>
  <c r="CF16" i="2" s="1"/>
  <c r="BQ15" i="2"/>
  <c r="CB15" i="2"/>
  <c r="CK15" i="2"/>
  <c r="AR16" i="2"/>
  <c r="AV16" i="2"/>
  <c r="AZ16" i="2"/>
  <c r="AQ16" i="2" s="1"/>
  <c r="BA16" i="2"/>
  <c r="BB16" i="2"/>
  <c r="AS16" i="2" s="1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T16" i="2"/>
  <c r="AS17" i="2"/>
  <c r="AZ17" i="2"/>
  <c r="AQ17" i="2" s="1"/>
  <c r="BA17" i="2"/>
  <c r="AR17" i="2" s="1"/>
  <c r="BB17" i="2"/>
  <c r="BC17" i="2"/>
  <c r="BD17" i="2"/>
  <c r="BE17" i="2"/>
  <c r="BF17" i="2"/>
  <c r="BG17" i="2"/>
  <c r="BH17" i="2"/>
  <c r="BI17" i="2"/>
  <c r="BR17" i="2" s="1"/>
  <c r="BJ17" i="2"/>
  <c r="BK17" i="2"/>
  <c r="BL17" i="2"/>
  <c r="BM17" i="2"/>
  <c r="BN17" i="2"/>
  <c r="BO17" i="2"/>
  <c r="BP17" i="2"/>
  <c r="BQ17" i="2"/>
  <c r="AK18" i="2"/>
  <c r="AQ18" i="2"/>
  <c r="AZ18" i="2"/>
  <c r="BA18" i="2"/>
  <c r="AR18" i="2" s="1"/>
  <c r="BB18" i="2"/>
  <c r="AS18" i="2" s="1"/>
  <c r="BC18" i="2"/>
  <c r="BD18" i="2"/>
  <c r="BE18" i="2"/>
  <c r="BF18" i="2"/>
  <c r="BG18" i="2"/>
  <c r="BH18" i="2"/>
  <c r="BI18" i="2"/>
  <c r="BJ18" i="2"/>
  <c r="BS18" i="2" s="1"/>
  <c r="AU18" i="2" s="1"/>
  <c r="BK18" i="2"/>
  <c r="BL18" i="2"/>
  <c r="BM18" i="2"/>
  <c r="BN18" i="2"/>
  <c r="BO18" i="2"/>
  <c r="BP18" i="2"/>
  <c r="BQ18" i="2"/>
  <c r="BR18" i="2"/>
  <c r="CK18" i="2"/>
  <c r="AZ19" i="2"/>
  <c r="AQ19" i="2" s="1"/>
  <c r="BA19" i="2"/>
  <c r="AR19" i="2" s="1"/>
  <c r="BB19" i="2"/>
  <c r="AS19" i="2" s="1"/>
  <c r="BC19" i="2"/>
  <c r="CB18" i="2" s="1"/>
  <c r="BD19" i="2"/>
  <c r="BE19" i="2"/>
  <c r="BF19" i="2"/>
  <c r="BG19" i="2"/>
  <c r="BH19" i="2"/>
  <c r="BI19" i="2"/>
  <c r="BJ19" i="2"/>
  <c r="BK19" i="2"/>
  <c r="BL19" i="2"/>
  <c r="BR19" i="2" s="1"/>
  <c r="BM19" i="2"/>
  <c r="BN19" i="2"/>
  <c r="BO19" i="2"/>
  <c r="BP19" i="2"/>
  <c r="BQ19" i="2"/>
  <c r="BT19" i="2"/>
  <c r="AV19" i="2" s="1"/>
  <c r="CB19" i="2"/>
  <c r="AQ20" i="2"/>
  <c r="AS20" i="2"/>
  <c r="AZ20" i="2"/>
  <c r="BA20" i="2"/>
  <c r="AR20" i="2" s="1"/>
  <c r="BB20" i="2"/>
  <c r="BC20" i="2"/>
  <c r="BD20" i="2"/>
  <c r="BE20" i="2"/>
  <c r="BF20" i="2"/>
  <c r="BG20" i="2"/>
  <c r="BH20" i="2"/>
  <c r="BI20" i="2"/>
  <c r="BJ20" i="2"/>
  <c r="BS20" i="2" s="1"/>
  <c r="AU20" i="2" s="1"/>
  <c r="BK20" i="2"/>
  <c r="BL20" i="2"/>
  <c r="BM20" i="2"/>
  <c r="BN20" i="2"/>
  <c r="BO20" i="2"/>
  <c r="BP20" i="2"/>
  <c r="BQ20" i="2"/>
  <c r="BR20" i="2"/>
  <c r="AK21" i="2"/>
  <c r="AN18" i="2" s="1"/>
  <c r="AN24" i="2" s="1"/>
  <c r="AZ21" i="2"/>
  <c r="AQ21" i="2" s="1"/>
  <c r="BA21" i="2"/>
  <c r="AR21" i="2" s="1"/>
  <c r="BB21" i="2"/>
  <c r="AS21" i="2" s="1"/>
  <c r="BC21" i="2"/>
  <c r="BD21" i="2"/>
  <c r="BS21" i="2" s="1"/>
  <c r="BE21" i="2"/>
  <c r="BF21" i="2"/>
  <c r="CC21" i="2" s="1"/>
  <c r="CC22" i="2" s="1"/>
  <c r="BG21" i="2"/>
  <c r="BH21" i="2"/>
  <c r="BI21" i="2"/>
  <c r="BJ21" i="2"/>
  <c r="BK21" i="2"/>
  <c r="BL21" i="2"/>
  <c r="CE21" i="2" s="1"/>
  <c r="CE22" i="2" s="1"/>
  <c r="BM21" i="2"/>
  <c r="BN21" i="2"/>
  <c r="BT21" i="2" s="1"/>
  <c r="BO21" i="2"/>
  <c r="BP21" i="2"/>
  <c r="BQ21" i="2"/>
  <c r="CF21" i="2" s="1"/>
  <c r="CF22" i="2" s="1"/>
  <c r="BR21" i="2"/>
  <c r="BX21" i="2" s="1"/>
  <c r="CK21" i="2"/>
  <c r="AZ22" i="2"/>
  <c r="AQ22" i="2" s="1"/>
  <c r="BA22" i="2"/>
  <c r="AR22" i="2" s="1"/>
  <c r="BB22" i="2"/>
  <c r="AS22" i="2" s="1"/>
  <c r="BC22" i="2"/>
  <c r="BD22" i="2"/>
  <c r="BE22" i="2"/>
  <c r="BF22" i="2"/>
  <c r="BG22" i="2"/>
  <c r="BH22" i="2"/>
  <c r="BI22" i="2"/>
  <c r="BJ22" i="2"/>
  <c r="CD21" i="2" s="1"/>
  <c r="CD22" i="2" s="1"/>
  <c r="BK22" i="2"/>
  <c r="BL22" i="2"/>
  <c r="BM22" i="2"/>
  <c r="BN22" i="2"/>
  <c r="BT22" i="2" s="1"/>
  <c r="AV22" i="2" s="1"/>
  <c r="BO22" i="2"/>
  <c r="BP22" i="2"/>
  <c r="BQ22" i="2"/>
  <c r="BR22" i="2"/>
  <c r="AQ23" i="2"/>
  <c r="AZ23" i="2"/>
  <c r="BA23" i="2"/>
  <c r="AR23" i="2" s="1"/>
  <c r="BB23" i="2"/>
  <c r="AS23" i="2" s="1"/>
  <c r="BC23" i="2"/>
  <c r="BR23" i="2" s="1"/>
  <c r="BD23" i="2"/>
  <c r="BE23" i="2"/>
  <c r="BT23" i="2" s="1"/>
  <c r="AV23" i="2" s="1"/>
  <c r="BF23" i="2"/>
  <c r="BG23" i="2"/>
  <c r="BH23" i="2"/>
  <c r="BI23" i="2"/>
  <c r="BJ23" i="2"/>
  <c r="BK23" i="2"/>
  <c r="BL23" i="2"/>
  <c r="BM23" i="2"/>
  <c r="BN23" i="2"/>
  <c r="BO23" i="2"/>
  <c r="BP23" i="2"/>
  <c r="BQ23" i="2"/>
  <c r="BS23" i="2"/>
  <c r="AU23" i="2" s="1"/>
  <c r="AK27" i="2"/>
  <c r="AN27" i="2" s="1"/>
  <c r="AQ27" i="2"/>
  <c r="AZ27" i="2"/>
  <c r="BA27" i="2"/>
  <c r="AR27" i="2" s="1"/>
  <c r="BB27" i="2"/>
  <c r="AS27" i="2" s="1"/>
  <c r="BC27" i="2"/>
  <c r="CB27" i="2" s="1"/>
  <c r="BD27" i="2"/>
  <c r="BE27" i="2"/>
  <c r="BT27" i="2" s="1"/>
  <c r="BF27" i="2"/>
  <c r="BG27" i="2"/>
  <c r="BH27" i="2"/>
  <c r="BI27" i="2"/>
  <c r="BJ27" i="2"/>
  <c r="BK27" i="2"/>
  <c r="BL27" i="2"/>
  <c r="BM27" i="2"/>
  <c r="BN27" i="2"/>
  <c r="BO27" i="2"/>
  <c r="CF27" i="2" s="1"/>
  <c r="CF28" i="2" s="1"/>
  <c r="BP27" i="2"/>
  <c r="BQ27" i="2"/>
  <c r="BS27" i="2"/>
  <c r="CK27" i="2"/>
  <c r="AQ28" i="2"/>
  <c r="AZ28" i="2"/>
  <c r="BA28" i="2"/>
  <c r="AR28" i="2" s="1"/>
  <c r="BB28" i="2"/>
  <c r="AS28" i="2" s="1"/>
  <c r="BC28" i="2"/>
  <c r="BD28" i="2"/>
  <c r="BE28" i="2"/>
  <c r="BT28" i="2" s="1"/>
  <c r="AV28" i="2" s="1"/>
  <c r="BF28" i="2"/>
  <c r="CC27" i="2" s="1"/>
  <c r="CC28" i="2" s="1"/>
  <c r="BG28" i="2"/>
  <c r="BH28" i="2"/>
  <c r="BI28" i="2"/>
  <c r="CD27" i="2" s="1"/>
  <c r="CD28" i="2" s="1"/>
  <c r="BJ28" i="2"/>
  <c r="BK28" i="2"/>
  <c r="BL28" i="2"/>
  <c r="BM28" i="2"/>
  <c r="CE27" i="2" s="1"/>
  <c r="CE28" i="2" s="1"/>
  <c r="BN28" i="2"/>
  <c r="BO28" i="2"/>
  <c r="BP28" i="2"/>
  <c r="BQ28" i="2"/>
  <c r="AR29" i="2"/>
  <c r="AZ29" i="2"/>
  <c r="AQ29" i="2" s="1"/>
  <c r="BA29" i="2"/>
  <c r="BB29" i="2"/>
  <c r="AS29" i="2" s="1"/>
  <c r="BC29" i="2"/>
  <c r="BD29" i="2"/>
  <c r="BE29" i="2"/>
  <c r="BF29" i="2"/>
  <c r="BG29" i="2"/>
  <c r="BH29" i="2"/>
  <c r="BI29" i="2"/>
  <c r="BJ29" i="2"/>
  <c r="BS29" i="2" s="1"/>
  <c r="AU29" i="2" s="1"/>
  <c r="BK29" i="2"/>
  <c r="BL29" i="2"/>
  <c r="BM29" i="2"/>
  <c r="BN29" i="2"/>
  <c r="BT29" i="2" s="1"/>
  <c r="AV29" i="2" s="1"/>
  <c r="BO29" i="2"/>
  <c r="BP29" i="2"/>
  <c r="BQ29" i="2"/>
  <c r="BR29" i="2"/>
  <c r="AT29" i="2" s="1"/>
  <c r="AK30" i="2"/>
  <c r="AR30" i="2"/>
  <c r="AZ30" i="2"/>
  <c r="AQ30" i="2" s="1"/>
  <c r="BA30" i="2"/>
  <c r="BB30" i="2"/>
  <c r="AS30" i="2" s="1"/>
  <c r="BC30" i="2"/>
  <c r="BD30" i="2"/>
  <c r="BS30" i="2" s="1"/>
  <c r="BE30" i="2"/>
  <c r="BF30" i="2"/>
  <c r="BG30" i="2"/>
  <c r="BH30" i="2"/>
  <c r="CC30" i="2" s="1"/>
  <c r="CC31" i="2" s="1"/>
  <c r="BI30" i="2"/>
  <c r="BJ30" i="2"/>
  <c r="BK30" i="2"/>
  <c r="BL30" i="2"/>
  <c r="CE30" i="2" s="1"/>
  <c r="CE31" i="2" s="1"/>
  <c r="BM30" i="2"/>
  <c r="BN30" i="2"/>
  <c r="BO30" i="2"/>
  <c r="BP30" i="2"/>
  <c r="BQ30" i="2"/>
  <c r="BT30" i="2"/>
  <c r="CK30" i="2"/>
  <c r="AZ31" i="2"/>
  <c r="AQ31" i="2" s="1"/>
  <c r="BA31" i="2"/>
  <c r="AR31" i="2" s="1"/>
  <c r="BB31" i="2"/>
  <c r="AS31" i="2" s="1"/>
  <c r="BC31" i="2"/>
  <c r="BD31" i="2"/>
  <c r="BE31" i="2"/>
  <c r="BF31" i="2"/>
  <c r="BG31" i="2"/>
  <c r="BH31" i="2"/>
  <c r="BI31" i="2"/>
  <c r="BJ31" i="2"/>
  <c r="BK31" i="2"/>
  <c r="BL31" i="2"/>
  <c r="BR31" i="2" s="1"/>
  <c r="BM31" i="2"/>
  <c r="BN31" i="2"/>
  <c r="BO31" i="2"/>
  <c r="BP31" i="2"/>
  <c r="CF30" i="2" s="1"/>
  <c r="CF31" i="2" s="1"/>
  <c r="BQ31" i="2"/>
  <c r="BT31" i="2"/>
  <c r="AV31" i="2" s="1"/>
  <c r="AQ32" i="2"/>
  <c r="AZ32" i="2"/>
  <c r="BA32" i="2"/>
  <c r="AR32" i="2" s="1"/>
  <c r="BB32" i="2"/>
  <c r="AS32" i="2" s="1"/>
  <c r="BC32" i="2"/>
  <c r="BD32" i="2"/>
  <c r="BE32" i="2"/>
  <c r="BF32" i="2"/>
  <c r="BG32" i="2"/>
  <c r="BH32" i="2"/>
  <c r="BI32" i="2"/>
  <c r="BR32" i="2" s="1"/>
  <c r="BJ32" i="2"/>
  <c r="BK32" i="2"/>
  <c r="BL32" i="2"/>
  <c r="BM32" i="2"/>
  <c r="BN32" i="2"/>
  <c r="BO32" i="2"/>
  <c r="BP32" i="2"/>
  <c r="BQ32" i="2"/>
  <c r="AK33" i="2"/>
  <c r="AR33" i="2"/>
  <c r="AZ33" i="2"/>
  <c r="AQ33" i="2" s="1"/>
  <c r="BA33" i="2"/>
  <c r="BB33" i="2"/>
  <c r="AS33" i="2" s="1"/>
  <c r="BC33" i="2"/>
  <c r="BD33" i="2"/>
  <c r="BE33" i="2"/>
  <c r="BF33" i="2"/>
  <c r="BG33" i="2"/>
  <c r="BH33" i="2"/>
  <c r="BI33" i="2"/>
  <c r="BJ33" i="2"/>
  <c r="BS33" i="2" s="1"/>
  <c r="BK33" i="2"/>
  <c r="BL33" i="2"/>
  <c r="BR33" i="2" s="1"/>
  <c r="BM33" i="2"/>
  <c r="BN33" i="2"/>
  <c r="BO33" i="2"/>
  <c r="CF33" i="2" s="1"/>
  <c r="CF34" i="2" s="1"/>
  <c r="BP33" i="2"/>
  <c r="BQ33" i="2"/>
  <c r="BT33" i="2"/>
  <c r="AV33" i="2" s="1"/>
  <c r="CK33" i="2"/>
  <c r="AR34" i="2"/>
  <c r="AZ34" i="2"/>
  <c r="AQ34" i="2" s="1"/>
  <c r="BA34" i="2"/>
  <c r="BB34" i="2"/>
  <c r="AS34" i="2" s="1"/>
  <c r="BC34" i="2"/>
  <c r="CB33" i="2" s="1"/>
  <c r="BD34" i="2"/>
  <c r="BE34" i="2"/>
  <c r="BF34" i="2"/>
  <c r="BG34" i="2"/>
  <c r="BH34" i="2"/>
  <c r="BI34" i="2"/>
  <c r="BJ34" i="2"/>
  <c r="CD33" i="2" s="1"/>
  <c r="CD34" i="2" s="1"/>
  <c r="BK34" i="2"/>
  <c r="BL34" i="2"/>
  <c r="CE33" i="2" s="1"/>
  <c r="CE34" i="2" s="1"/>
  <c r="BM34" i="2"/>
  <c r="BN34" i="2"/>
  <c r="BO34" i="2"/>
  <c r="BP34" i="2"/>
  <c r="BQ34" i="2"/>
  <c r="BT34" i="2"/>
  <c r="AV34" i="2" s="1"/>
  <c r="AQ35" i="2"/>
  <c r="AS35" i="2"/>
  <c r="AZ35" i="2"/>
  <c r="BA35" i="2"/>
  <c r="AR35" i="2" s="1"/>
  <c r="BB35" i="2"/>
  <c r="BC35" i="2"/>
  <c r="BR35" i="2" s="1"/>
  <c r="BD35" i="2"/>
  <c r="BE35" i="2"/>
  <c r="BT35" i="2" s="1"/>
  <c r="BF35" i="2"/>
  <c r="BG35" i="2"/>
  <c r="BH35" i="2"/>
  <c r="BI35" i="2"/>
  <c r="BJ35" i="2"/>
  <c r="BK35" i="2"/>
  <c r="BL35" i="2"/>
  <c r="BM35" i="2"/>
  <c r="BS35" i="2" s="1"/>
  <c r="AU35" i="2" s="1"/>
  <c r="BN35" i="2"/>
  <c r="BO35" i="2"/>
  <c r="BP35" i="2"/>
  <c r="BQ35" i="2"/>
  <c r="AK36" i="2"/>
  <c r="AN33" i="2" s="1"/>
  <c r="AN45" i="2" s="1"/>
  <c r="AN48" i="2" s="1"/>
  <c r="AQ36" i="2"/>
  <c r="AS36" i="2"/>
  <c r="AZ36" i="2"/>
  <c r="BA36" i="2"/>
  <c r="AR36" i="2" s="1"/>
  <c r="BB36" i="2"/>
  <c r="BC36" i="2"/>
  <c r="BR36" i="2" s="1"/>
  <c r="BD36" i="2"/>
  <c r="BE36" i="2"/>
  <c r="BT36" i="2" s="1"/>
  <c r="BF36" i="2"/>
  <c r="BG36" i="2"/>
  <c r="BH36" i="2"/>
  <c r="BI36" i="2"/>
  <c r="CD36" i="2" s="1"/>
  <c r="CD37" i="2" s="1"/>
  <c r="BJ36" i="2"/>
  <c r="BK36" i="2"/>
  <c r="BL36" i="2"/>
  <c r="BM36" i="2"/>
  <c r="BS36" i="2" s="1"/>
  <c r="BN36" i="2"/>
  <c r="BO36" i="2"/>
  <c r="CF36" i="2" s="1"/>
  <c r="CF37" i="2" s="1"/>
  <c r="BP36" i="2"/>
  <c r="BQ36" i="2"/>
  <c r="CK36" i="2"/>
  <c r="AQ37" i="2"/>
  <c r="AS37" i="2"/>
  <c r="AZ37" i="2"/>
  <c r="BA37" i="2"/>
  <c r="AR37" i="2" s="1"/>
  <c r="BB37" i="2"/>
  <c r="BC37" i="2"/>
  <c r="BD37" i="2"/>
  <c r="BE37" i="2"/>
  <c r="BT37" i="2" s="1"/>
  <c r="AV37" i="2" s="1"/>
  <c r="BF37" i="2"/>
  <c r="CC36" i="2" s="1"/>
  <c r="CC37" i="2" s="1"/>
  <c r="BG37" i="2"/>
  <c r="BH37" i="2"/>
  <c r="BI37" i="2"/>
  <c r="BR37" i="2" s="1"/>
  <c r="BJ37" i="2"/>
  <c r="BK37" i="2"/>
  <c r="BL37" i="2"/>
  <c r="CE36" i="2" s="1"/>
  <c r="CE37" i="2" s="1"/>
  <c r="BM37" i="2"/>
  <c r="BN37" i="2"/>
  <c r="BO37" i="2"/>
  <c r="BP37" i="2"/>
  <c r="BQ37" i="2"/>
  <c r="AZ38" i="2"/>
  <c r="AQ38" i="2" s="1"/>
  <c r="BA38" i="2"/>
  <c r="AR38" i="2" s="1"/>
  <c r="BB38" i="2"/>
  <c r="AS38" i="2" s="1"/>
  <c r="BC38" i="2"/>
  <c r="BD38" i="2"/>
  <c r="BS38" i="2" s="1"/>
  <c r="AU38" i="2" s="1"/>
  <c r="BE38" i="2"/>
  <c r="BF38" i="2"/>
  <c r="BG38" i="2"/>
  <c r="BH38" i="2"/>
  <c r="BI38" i="2"/>
  <c r="BJ38" i="2"/>
  <c r="BK38" i="2"/>
  <c r="BL38" i="2"/>
  <c r="BM38" i="2"/>
  <c r="BN38" i="2"/>
  <c r="BT38" i="2" s="1"/>
  <c r="AV38" i="2" s="1"/>
  <c r="BO38" i="2"/>
  <c r="BP38" i="2"/>
  <c r="BQ38" i="2"/>
  <c r="BR38" i="2"/>
  <c r="AT38" i="2" s="1"/>
  <c r="AK39" i="2"/>
  <c r="AN39" i="2" s="1"/>
  <c r="AQ39" i="2"/>
  <c r="AZ39" i="2"/>
  <c r="BA39" i="2"/>
  <c r="AR39" i="2" s="1"/>
  <c r="BB39" i="2"/>
  <c r="AS39" i="2" s="1"/>
  <c r="BC39" i="2"/>
  <c r="CB39" i="2" s="1"/>
  <c r="BD39" i="2"/>
  <c r="BE39" i="2"/>
  <c r="BT39" i="2" s="1"/>
  <c r="BF39" i="2"/>
  <c r="BG39" i="2"/>
  <c r="BH39" i="2"/>
  <c r="BI39" i="2"/>
  <c r="BR39" i="2" s="1"/>
  <c r="BJ39" i="2"/>
  <c r="BK39" i="2"/>
  <c r="BL39" i="2"/>
  <c r="BM39" i="2"/>
  <c r="BS39" i="2" s="1"/>
  <c r="BN39" i="2"/>
  <c r="BO39" i="2"/>
  <c r="CF39" i="2" s="1"/>
  <c r="CF40" i="2" s="1"/>
  <c r="BP39" i="2"/>
  <c r="BQ39" i="2"/>
  <c r="CK39" i="2"/>
  <c r="AZ40" i="2"/>
  <c r="AQ40" i="2" s="1"/>
  <c r="BA40" i="2"/>
  <c r="AR40" i="2" s="1"/>
  <c r="BB40" i="2"/>
  <c r="AS40" i="2" s="1"/>
  <c r="BC40" i="2"/>
  <c r="BD40" i="2"/>
  <c r="BE40" i="2"/>
  <c r="BT40" i="2" s="1"/>
  <c r="AV40" i="2" s="1"/>
  <c r="BF40" i="2"/>
  <c r="CC39" i="2" s="1"/>
  <c r="CC40" i="2" s="1"/>
  <c r="BG40" i="2"/>
  <c r="BH40" i="2"/>
  <c r="BI40" i="2"/>
  <c r="BR40" i="2" s="1"/>
  <c r="BJ40" i="2"/>
  <c r="BK40" i="2"/>
  <c r="BL40" i="2"/>
  <c r="BM40" i="2"/>
  <c r="BN40" i="2"/>
  <c r="BO40" i="2"/>
  <c r="BP40" i="2"/>
  <c r="BQ40" i="2"/>
  <c r="AZ41" i="2"/>
  <c r="AQ41" i="2" s="1"/>
  <c r="BA41" i="2"/>
  <c r="AR41" i="2" s="1"/>
  <c r="BB41" i="2"/>
  <c r="AS41" i="2" s="1"/>
  <c r="BC41" i="2"/>
  <c r="BD41" i="2"/>
  <c r="BE41" i="2"/>
  <c r="BF41" i="2"/>
  <c r="BG41" i="2"/>
  <c r="BH41" i="2"/>
  <c r="BI41" i="2"/>
  <c r="BJ41" i="2"/>
  <c r="BS41" i="2" s="1"/>
  <c r="AU41" i="2" s="1"/>
  <c r="BK41" i="2"/>
  <c r="BL41" i="2"/>
  <c r="BM41" i="2"/>
  <c r="BN41" i="2"/>
  <c r="BT41" i="2" s="1"/>
  <c r="AV41" i="2" s="1"/>
  <c r="BO41" i="2"/>
  <c r="BP41" i="2"/>
  <c r="BQ41" i="2"/>
  <c r="BR41" i="2"/>
  <c r="BX41" i="2" s="1"/>
  <c r="AK42" i="2"/>
  <c r="AR42" i="2"/>
  <c r="AZ42" i="2"/>
  <c r="AQ42" i="2" s="1"/>
  <c r="BA42" i="2"/>
  <c r="BB42" i="2"/>
  <c r="AS42" i="2" s="1"/>
  <c r="BC42" i="2"/>
  <c r="BD42" i="2"/>
  <c r="BS42" i="2" s="1"/>
  <c r="BE42" i="2"/>
  <c r="BF42" i="2"/>
  <c r="BG42" i="2"/>
  <c r="BH42" i="2"/>
  <c r="CC42" i="2" s="1"/>
  <c r="CC43" i="2" s="1"/>
  <c r="BI42" i="2"/>
  <c r="BJ42" i="2"/>
  <c r="BK42" i="2"/>
  <c r="BL42" i="2"/>
  <c r="BR42" i="2" s="1"/>
  <c r="BM42" i="2"/>
  <c r="BN42" i="2"/>
  <c r="BO42" i="2"/>
  <c r="BP42" i="2"/>
  <c r="BQ42" i="2"/>
  <c r="BT42" i="2"/>
  <c r="CK42" i="2"/>
  <c r="AR43" i="2"/>
  <c r="AZ43" i="2"/>
  <c r="AQ43" i="2" s="1"/>
  <c r="BA43" i="2"/>
  <c r="BB43" i="2"/>
  <c r="AS43" i="2" s="1"/>
  <c r="BC43" i="2"/>
  <c r="BD43" i="2"/>
  <c r="BE43" i="2"/>
  <c r="BF43" i="2"/>
  <c r="BG43" i="2"/>
  <c r="BH43" i="2"/>
  <c r="BI43" i="2"/>
  <c r="CD42" i="2" s="1"/>
  <c r="CD43" i="2" s="1"/>
  <c r="BJ43" i="2"/>
  <c r="BK43" i="2"/>
  <c r="BL43" i="2"/>
  <c r="BR43" i="2" s="1"/>
  <c r="BM43" i="2"/>
  <c r="BN43" i="2"/>
  <c r="BO43" i="2"/>
  <c r="BP43" i="2"/>
  <c r="CF42" i="2" s="1"/>
  <c r="CF43" i="2" s="1"/>
  <c r="BQ43" i="2"/>
  <c r="BT43" i="2"/>
  <c r="AQ44" i="2"/>
  <c r="AS44" i="2"/>
  <c r="AZ44" i="2"/>
  <c r="BA44" i="2"/>
  <c r="AR44" i="2" s="1"/>
  <c r="BB44" i="2"/>
  <c r="BC44" i="2"/>
  <c r="BD44" i="2"/>
  <c r="BE44" i="2"/>
  <c r="BT44" i="2" s="1"/>
  <c r="AV44" i="2" s="1"/>
  <c r="BF44" i="2"/>
  <c r="BG44" i="2"/>
  <c r="BH44" i="2"/>
  <c r="BI44" i="2"/>
  <c r="BR44" i="2" s="1"/>
  <c r="BJ44" i="2"/>
  <c r="BK44" i="2"/>
  <c r="BL44" i="2"/>
  <c r="BM44" i="2"/>
  <c r="BS44" i="2" s="1"/>
  <c r="AU44" i="2" s="1"/>
  <c r="BN44" i="2"/>
  <c r="BO44" i="2"/>
  <c r="BP44" i="2"/>
  <c r="BQ44" i="2"/>
  <c r="BX44" i="2" l="1"/>
  <c r="AT44" i="2"/>
  <c r="BW44" i="2"/>
  <c r="CA44" i="2" s="1"/>
  <c r="AY44" i="2" s="1"/>
  <c r="AU39" i="2"/>
  <c r="BX39" i="2"/>
  <c r="BU41" i="2"/>
  <c r="BY41" i="2" s="1"/>
  <c r="AW41" i="2" s="1"/>
  <c r="BU39" i="2"/>
  <c r="BY39" i="2" s="1"/>
  <c r="AW39" i="2" s="1"/>
  <c r="BU40" i="2"/>
  <c r="AT39" i="2"/>
  <c r="BW39" i="2"/>
  <c r="CA39" i="2" s="1"/>
  <c r="AY39" i="2" s="1"/>
  <c r="BW40" i="2"/>
  <c r="AV39" i="2"/>
  <c r="BW41" i="2"/>
  <c r="CA41" i="2" s="1"/>
  <c r="AY41" i="2" s="1"/>
  <c r="AU36" i="2"/>
  <c r="BW38" i="2"/>
  <c r="BW36" i="2"/>
  <c r="BW37" i="2"/>
  <c r="AV36" i="2"/>
  <c r="CB34" i="2"/>
  <c r="BU33" i="2"/>
  <c r="BY33" i="2" s="1"/>
  <c r="AW33" i="2" s="1"/>
  <c r="BX33" i="2"/>
  <c r="AT33" i="2"/>
  <c r="BU35" i="2"/>
  <c r="BY35" i="2" s="1"/>
  <c r="AW35" i="2" s="1"/>
  <c r="BW42" i="2"/>
  <c r="AT40" i="2"/>
  <c r="BW35" i="2"/>
  <c r="CA35" i="2" s="1"/>
  <c r="AY35" i="2" s="1"/>
  <c r="AV35" i="2"/>
  <c r="CB40" i="2"/>
  <c r="CG39" i="2"/>
  <c r="BU36" i="2"/>
  <c r="BU37" i="2"/>
  <c r="AT36" i="2"/>
  <c r="BX36" i="2"/>
  <c r="BU38" i="2"/>
  <c r="AU33" i="2"/>
  <c r="AT43" i="2"/>
  <c r="AT42" i="2"/>
  <c r="BX42" i="2"/>
  <c r="BU44" i="2"/>
  <c r="BY44" i="2" s="1"/>
  <c r="AW44" i="2" s="1"/>
  <c r="BU42" i="2"/>
  <c r="BY42" i="2" s="1"/>
  <c r="AW42" i="2" s="1"/>
  <c r="BU43" i="2"/>
  <c r="AU42" i="2"/>
  <c r="AT37" i="2"/>
  <c r="AT35" i="2"/>
  <c r="BX35" i="2"/>
  <c r="CD39" i="2"/>
  <c r="CD40" i="2" s="1"/>
  <c r="CB36" i="2"/>
  <c r="AT31" i="2"/>
  <c r="AU30" i="2"/>
  <c r="AV27" i="2"/>
  <c r="BW29" i="2"/>
  <c r="BW27" i="2"/>
  <c r="BW28" i="2"/>
  <c r="BW21" i="2"/>
  <c r="CA21" i="2" s="1"/>
  <c r="AY21" i="2" s="1"/>
  <c r="BW22" i="2"/>
  <c r="AV21" i="2"/>
  <c r="BW23" i="2"/>
  <c r="CA23" i="2" s="1"/>
  <c r="AY23" i="2" s="1"/>
  <c r="AT19" i="2"/>
  <c r="AV43" i="2"/>
  <c r="CB42" i="2"/>
  <c r="AV42" i="2"/>
  <c r="AT41" i="2"/>
  <c r="BX38" i="2"/>
  <c r="BW34" i="2"/>
  <c r="BR34" i="2"/>
  <c r="BW6" i="2"/>
  <c r="BW7" i="2"/>
  <c r="AV6" i="2"/>
  <c r="BW43" i="2"/>
  <c r="CE42" i="2"/>
  <c r="CE43" i="2" s="1"/>
  <c r="BS32" i="2"/>
  <c r="AU32" i="2" s="1"/>
  <c r="CB28" i="2"/>
  <c r="CG28" i="2" s="1"/>
  <c r="CG27" i="2"/>
  <c r="AU21" i="2"/>
  <c r="AU9" i="2"/>
  <c r="CE39" i="2"/>
  <c r="CE40" i="2" s="1"/>
  <c r="BW33" i="2"/>
  <c r="CA33" i="2" s="1"/>
  <c r="AY33" i="2" s="1"/>
  <c r="CC33" i="2"/>
  <c r="CC34" i="2" s="1"/>
  <c r="AT32" i="2"/>
  <c r="BT32" i="2"/>
  <c r="CD30" i="2"/>
  <c r="CD31" i="2" s="1"/>
  <c r="BX23" i="2"/>
  <c r="BU23" i="2"/>
  <c r="BY23" i="2" s="1"/>
  <c r="AW23" i="2" s="1"/>
  <c r="AT23" i="2"/>
  <c r="BR30" i="2"/>
  <c r="BX29" i="2"/>
  <c r="BS28" i="2"/>
  <c r="AU27" i="2"/>
  <c r="AT22" i="2"/>
  <c r="AT21" i="2"/>
  <c r="AT20" i="2"/>
  <c r="BU18" i="2"/>
  <c r="BU19" i="2"/>
  <c r="CE18" i="2"/>
  <c r="CE19" i="2" s="1"/>
  <c r="CC18" i="2"/>
  <c r="CC19" i="2" s="1"/>
  <c r="AT18" i="2"/>
  <c r="CG15" i="2"/>
  <c r="BS15" i="2"/>
  <c r="AT13" i="2"/>
  <c r="BT13" i="2"/>
  <c r="AV13" i="2" s="1"/>
  <c r="BS12" i="2"/>
  <c r="BT9" i="2"/>
  <c r="CD9" i="2"/>
  <c r="CD10" i="2" s="1"/>
  <c r="CB9" i="2"/>
  <c r="BR9" i="2"/>
  <c r="BS6" i="2"/>
  <c r="BR28" i="2"/>
  <c r="BR27" i="2"/>
  <c r="BU22" i="2"/>
  <c r="BU21" i="2"/>
  <c r="BY21" i="2" s="1"/>
  <c r="AW21" i="2" s="1"/>
  <c r="BT20" i="2"/>
  <c r="AV20" i="2" s="1"/>
  <c r="CD18" i="2"/>
  <c r="CD19" i="2" s="1"/>
  <c r="BS17" i="2"/>
  <c r="AU17" i="2" s="1"/>
  <c r="CF12" i="2"/>
  <c r="CF13" i="2" s="1"/>
  <c r="BR12" i="2"/>
  <c r="CD12" i="2"/>
  <c r="CD13" i="2" s="1"/>
  <c r="BT12" i="2"/>
  <c r="CB12" i="2"/>
  <c r="BS11" i="2"/>
  <c r="CC9" i="2"/>
  <c r="CC10" i="2" s="1"/>
  <c r="CD6" i="2"/>
  <c r="CD7" i="2" s="1"/>
  <c r="CC6" i="2"/>
  <c r="CC7" i="2" s="1"/>
  <c r="BR6" i="2"/>
  <c r="CB30" i="2"/>
  <c r="AV30" i="2"/>
  <c r="CB21" i="2"/>
  <c r="BU20" i="2"/>
  <c r="CG19" i="2"/>
  <c r="BS19" i="2" s="1"/>
  <c r="AT17" i="2"/>
  <c r="BT17" i="2"/>
  <c r="AV17" i="2" s="1"/>
  <c r="CD15" i="2"/>
  <c r="CD16" i="2" s="1"/>
  <c r="BT15" i="2"/>
  <c r="BX14" i="2"/>
  <c r="AT14" i="2"/>
  <c r="CE12" i="2"/>
  <c r="CE13" i="2" s="1"/>
  <c r="BR10" i="2"/>
  <c r="CE9" i="2"/>
  <c r="CE10" i="2" s="1"/>
  <c r="AT8" i="2"/>
  <c r="BT8" i="2"/>
  <c r="AV8" i="2" s="1"/>
  <c r="BW31" i="2"/>
  <c r="CF18" i="2"/>
  <c r="CF19" i="2" s="1"/>
  <c r="BT18" i="2"/>
  <c r="CB16" i="2"/>
  <c r="CG16" i="2" s="1"/>
  <c r="BS16" i="2"/>
  <c r="AU16" i="2" s="1"/>
  <c r="BR15" i="2"/>
  <c r="BT14" i="2"/>
  <c r="AV14" i="2" s="1"/>
  <c r="CB7" i="2"/>
  <c r="CG7" i="2" s="1"/>
  <c r="BS7" i="2"/>
  <c r="BR16" i="2"/>
  <c r="AU19" i="2" l="1"/>
  <c r="BV19" i="2"/>
  <c r="BX19" i="2"/>
  <c r="BV20" i="2"/>
  <c r="BZ20" i="2" s="1"/>
  <c r="AX20" i="2" s="1"/>
  <c r="BV18" i="2"/>
  <c r="AU7" i="2"/>
  <c r="BX7" i="2"/>
  <c r="CB31" i="2"/>
  <c r="CG31" i="2" s="1"/>
  <c r="BS31" i="2" s="1"/>
  <c r="CG30" i="2"/>
  <c r="BX27" i="2"/>
  <c r="BU29" i="2"/>
  <c r="BY29" i="2" s="1"/>
  <c r="AW29" i="2" s="1"/>
  <c r="BU27" i="2"/>
  <c r="BY27" i="2" s="1"/>
  <c r="AW27" i="2" s="1"/>
  <c r="BU28" i="2"/>
  <c r="AT27" i="2"/>
  <c r="BX9" i="2"/>
  <c r="BU11" i="2"/>
  <c r="BY11" i="2" s="1"/>
  <c r="AW11" i="2" s="1"/>
  <c r="BU9" i="2"/>
  <c r="BU10" i="2"/>
  <c r="AT9" i="2"/>
  <c r="BV12" i="2"/>
  <c r="AU12" i="2"/>
  <c r="BV14" i="2"/>
  <c r="BZ14" i="2" s="1"/>
  <c r="AX14" i="2" s="1"/>
  <c r="BV17" i="2"/>
  <c r="BZ17" i="2" s="1"/>
  <c r="AX17" i="2" s="1"/>
  <c r="BV15" i="2"/>
  <c r="BV16" i="2"/>
  <c r="AU15" i="2"/>
  <c r="CA7" i="2"/>
  <c r="AY7" i="2" s="1"/>
  <c r="CB43" i="2"/>
  <c r="CG43" i="2" s="1"/>
  <c r="BS43" i="2" s="1"/>
  <c r="CG42" i="2"/>
  <c r="CG36" i="2"/>
  <c r="CB37" i="2"/>
  <c r="CG37" i="2" s="1"/>
  <c r="BS37" i="2" s="1"/>
  <c r="BX17" i="2"/>
  <c r="BY20" i="2"/>
  <c r="AW20" i="2" s="1"/>
  <c r="BU6" i="2"/>
  <c r="BY6" i="2" s="1"/>
  <c r="AW6" i="2" s="1"/>
  <c r="BU7" i="2"/>
  <c r="AT6" i="2"/>
  <c r="BX6" i="2"/>
  <c r="BU8" i="2"/>
  <c r="BY8" i="2" s="1"/>
  <c r="AW8" i="2" s="1"/>
  <c r="AU11" i="2"/>
  <c r="BX11" i="2"/>
  <c r="AT12" i="2"/>
  <c r="BX12" i="2"/>
  <c r="BU14" i="2"/>
  <c r="BY14" i="2" s="1"/>
  <c r="AW14" i="2" s="1"/>
  <c r="BU13" i="2"/>
  <c r="BU12" i="2"/>
  <c r="BX28" i="2"/>
  <c r="AT28" i="2"/>
  <c r="CB10" i="2"/>
  <c r="CG10" i="2" s="1"/>
  <c r="BS10" i="2" s="1"/>
  <c r="CG9" i="2"/>
  <c r="BY19" i="2"/>
  <c r="AW19" i="2" s="1"/>
  <c r="BX20" i="2"/>
  <c r="BV29" i="2"/>
  <c r="BZ29" i="2" s="1"/>
  <c r="AX29" i="2" s="1"/>
  <c r="BV28" i="2"/>
  <c r="AU28" i="2"/>
  <c r="AV32" i="2"/>
  <c r="BW32" i="2"/>
  <c r="CA6" i="2"/>
  <c r="AY6" i="2" s="1"/>
  <c r="CA28" i="2"/>
  <c r="AY28" i="2" s="1"/>
  <c r="CG40" i="2"/>
  <c r="BS40" i="2" s="1"/>
  <c r="CG34" i="2"/>
  <c r="BS34" i="2" s="1"/>
  <c r="CA36" i="2"/>
  <c r="AY36" i="2" s="1"/>
  <c r="BW18" i="2"/>
  <c r="BW19" i="2"/>
  <c r="AV18" i="2"/>
  <c r="BW20" i="2"/>
  <c r="CA20" i="2" s="1"/>
  <c r="AY20" i="2" s="1"/>
  <c r="AT10" i="2"/>
  <c r="BW17" i="2"/>
  <c r="CA17" i="2" s="1"/>
  <c r="AY17" i="2" s="1"/>
  <c r="BW15" i="2"/>
  <c r="BW16" i="2"/>
  <c r="AV15" i="2"/>
  <c r="CB22" i="2"/>
  <c r="CG22" i="2" s="1"/>
  <c r="BS22" i="2" s="1"/>
  <c r="CG21" i="2"/>
  <c r="CB13" i="2"/>
  <c r="CG13" i="2" s="1"/>
  <c r="BS13" i="2" s="1"/>
  <c r="CG12" i="2"/>
  <c r="BV8" i="2"/>
  <c r="BZ8" i="2" s="1"/>
  <c r="AX8" i="2" s="1"/>
  <c r="BV6" i="2"/>
  <c r="BZ6" i="2" s="1"/>
  <c r="AX6" i="2" s="1"/>
  <c r="BV7" i="2"/>
  <c r="AU6" i="2"/>
  <c r="BY18" i="2"/>
  <c r="AW18" i="2" s="1"/>
  <c r="BW8" i="2"/>
  <c r="CA27" i="2"/>
  <c r="AY27" i="2" s="1"/>
  <c r="CG33" i="2"/>
  <c r="CA38" i="2"/>
  <c r="AY38" i="2" s="1"/>
  <c r="AT16" i="2"/>
  <c r="BX16" i="2"/>
  <c r="BU15" i="2"/>
  <c r="BU16" i="2"/>
  <c r="AT15" i="2"/>
  <c r="BX15" i="2"/>
  <c r="BU17" i="2"/>
  <c r="BY17" i="2" s="1"/>
  <c r="AW17" i="2" s="1"/>
  <c r="BX8" i="2"/>
  <c r="CG18" i="2"/>
  <c r="BW14" i="2"/>
  <c r="CA14" i="2" s="1"/>
  <c r="AY14" i="2" s="1"/>
  <c r="BW12" i="2"/>
  <c r="BW13" i="2"/>
  <c r="AV12" i="2"/>
  <c r="CG6" i="2"/>
  <c r="AV9" i="2"/>
  <c r="BW11" i="2"/>
  <c r="CA11" i="2" s="1"/>
  <c r="AY11" i="2" s="1"/>
  <c r="BW10" i="2"/>
  <c r="BW9" i="2"/>
  <c r="BX18" i="2"/>
  <c r="BX30" i="2"/>
  <c r="BU30" i="2"/>
  <c r="BY30" i="2" s="1"/>
  <c r="AW30" i="2" s="1"/>
  <c r="BU31" i="2"/>
  <c r="AT30" i="2"/>
  <c r="BU32" i="2"/>
  <c r="BY32" i="2" s="1"/>
  <c r="AW32" i="2" s="1"/>
  <c r="BV27" i="2"/>
  <c r="BZ27" i="2" s="1"/>
  <c r="AX27" i="2" s="1"/>
  <c r="BX32" i="2"/>
  <c r="BW30" i="2"/>
  <c r="AT34" i="2"/>
  <c r="BX34" i="2"/>
  <c r="CA34" i="2" s="1"/>
  <c r="AY34" i="2" s="1"/>
  <c r="CA29" i="2"/>
  <c r="AY29" i="2" s="1"/>
  <c r="BY38" i="2"/>
  <c r="AW38" i="2" s="1"/>
  <c r="BY36" i="2"/>
  <c r="AW36" i="2" s="1"/>
  <c r="CA42" i="2"/>
  <c r="AY42" i="2" s="1"/>
  <c r="BU34" i="2"/>
  <c r="CA15" i="2" l="1"/>
  <c r="AY15" i="2" s="1"/>
  <c r="BZ12" i="2"/>
  <c r="AX12" i="2" s="1"/>
  <c r="AU31" i="2"/>
  <c r="BX31" i="2"/>
  <c r="CA31" i="2" s="1"/>
  <c r="AY31" i="2" s="1"/>
  <c r="BV32" i="2"/>
  <c r="BZ32" i="2" s="1"/>
  <c r="AX32" i="2" s="1"/>
  <c r="BV30" i="2"/>
  <c r="BZ30" i="2" s="1"/>
  <c r="AX30" i="2" s="1"/>
  <c r="BV31" i="2"/>
  <c r="BZ31" i="2" s="1"/>
  <c r="AX31" i="2" s="1"/>
  <c r="AU22" i="2"/>
  <c r="BV23" i="2"/>
  <c r="BZ23" i="2" s="1"/>
  <c r="AX23" i="2" s="1"/>
  <c r="BV21" i="2"/>
  <c r="BZ21" i="2" s="1"/>
  <c r="AX21" i="2" s="1"/>
  <c r="BX22" i="2"/>
  <c r="BV22" i="2"/>
  <c r="BZ22" i="2" s="1"/>
  <c r="AX22" i="2" s="1"/>
  <c r="BZ28" i="2"/>
  <c r="AX28" i="2" s="1"/>
  <c r="BY12" i="2"/>
  <c r="AW12" i="2" s="1"/>
  <c r="CA30" i="2"/>
  <c r="AY30" i="2" s="1"/>
  <c r="BY16" i="2"/>
  <c r="AW16" i="2" s="1"/>
  <c r="CA19" i="2"/>
  <c r="AY19" i="2" s="1"/>
  <c r="AU34" i="2"/>
  <c r="BV35" i="2"/>
  <c r="BZ35" i="2" s="1"/>
  <c r="AX35" i="2" s="1"/>
  <c r="BV34" i="2"/>
  <c r="BZ34" i="2" s="1"/>
  <c r="AX34" i="2" s="1"/>
  <c r="BV33" i="2"/>
  <c r="BZ33" i="2" s="1"/>
  <c r="AX33" i="2" s="1"/>
  <c r="CA32" i="2"/>
  <c r="AY32" i="2" s="1"/>
  <c r="AU10" i="2"/>
  <c r="BV11" i="2"/>
  <c r="BZ11" i="2" s="1"/>
  <c r="AX11" i="2" s="1"/>
  <c r="BV9" i="2"/>
  <c r="BZ9" i="2" s="1"/>
  <c r="AX9" i="2" s="1"/>
  <c r="BV10" i="2"/>
  <c r="AU43" i="2"/>
  <c r="BV42" i="2"/>
  <c r="BZ42" i="2" s="1"/>
  <c r="AX42" i="2" s="1"/>
  <c r="BV43" i="2"/>
  <c r="BZ43" i="2" s="1"/>
  <c r="AX43" i="2" s="1"/>
  <c r="BX43" i="2"/>
  <c r="BV44" i="2"/>
  <c r="BZ44" i="2" s="1"/>
  <c r="AX44" i="2" s="1"/>
  <c r="BZ16" i="2"/>
  <c r="AX16" i="2" s="1"/>
  <c r="BZ19" i="2"/>
  <c r="AX19" i="2" s="1"/>
  <c r="BY34" i="2"/>
  <c r="AW34" i="2" s="1"/>
  <c r="BY31" i="2"/>
  <c r="AW31" i="2" s="1"/>
  <c r="CA9" i="2"/>
  <c r="AY9" i="2" s="1"/>
  <c r="CA12" i="2"/>
  <c r="AY12" i="2" s="1"/>
  <c r="BY15" i="2"/>
  <c r="AW15" i="2" s="1"/>
  <c r="CA8" i="2"/>
  <c r="AY8" i="2" s="1"/>
  <c r="BZ7" i="2"/>
  <c r="AX7" i="2" s="1"/>
  <c r="AU13" i="2"/>
  <c r="BX13" i="2"/>
  <c r="CA13" i="2" s="1"/>
  <c r="AY13" i="2" s="1"/>
  <c r="CA16" i="2"/>
  <c r="AY16" i="2" s="1"/>
  <c r="BX10" i="2"/>
  <c r="CA10" i="2" s="1"/>
  <c r="AY10" i="2" s="1"/>
  <c r="CA18" i="2"/>
  <c r="AY18" i="2" s="1"/>
  <c r="AU40" i="2"/>
  <c r="BV41" i="2"/>
  <c r="BZ41" i="2" s="1"/>
  <c r="AX41" i="2" s="1"/>
  <c r="BX40" i="2"/>
  <c r="BV39" i="2"/>
  <c r="BZ39" i="2" s="1"/>
  <c r="AX39" i="2" s="1"/>
  <c r="BV40" i="2"/>
  <c r="BY7" i="2"/>
  <c r="AW7" i="2" s="1"/>
  <c r="AU37" i="2"/>
  <c r="BV38" i="2"/>
  <c r="BZ38" i="2" s="1"/>
  <c r="AX38" i="2" s="1"/>
  <c r="BV36" i="2"/>
  <c r="BZ36" i="2" s="1"/>
  <c r="AX36" i="2" s="1"/>
  <c r="BX37" i="2"/>
  <c r="BV37" i="2"/>
  <c r="BZ37" i="2" s="1"/>
  <c r="AX37" i="2" s="1"/>
  <c r="BZ15" i="2"/>
  <c r="AX15" i="2" s="1"/>
  <c r="BV13" i="2"/>
  <c r="BZ13" i="2" s="1"/>
  <c r="AX13" i="2" s="1"/>
  <c r="BY9" i="2"/>
  <c r="AW9" i="2" s="1"/>
  <c r="BY28" i="2"/>
  <c r="AW28" i="2" s="1"/>
  <c r="BZ18" i="2"/>
  <c r="AX18" i="2" s="1"/>
  <c r="CA40" i="2" l="1"/>
  <c r="AY40" i="2" s="1"/>
  <c r="BY40" i="2"/>
  <c r="AW40" i="2" s="1"/>
  <c r="BY10" i="2"/>
  <c r="AW10" i="2" s="1"/>
  <c r="BZ10" i="2"/>
  <c r="AX10" i="2" s="1"/>
  <c r="BY37" i="2"/>
  <c r="AW37" i="2" s="1"/>
  <c r="CA37" i="2"/>
  <c r="AY37" i="2" s="1"/>
  <c r="CA22" i="2"/>
  <c r="AY22" i="2" s="1"/>
  <c r="BY22" i="2"/>
  <c r="AW22" i="2" s="1"/>
  <c r="BZ40" i="2"/>
  <c r="AX40" i="2" s="1"/>
  <c r="BY43" i="2"/>
  <c r="AW43" i="2" s="1"/>
  <c r="CA43" i="2"/>
  <c r="AY43" i="2" s="1"/>
  <c r="BY13" i="2"/>
  <c r="AW13" i="2" s="1"/>
</calcChain>
</file>

<file path=xl/sharedStrings.xml><?xml version="1.0" encoding="utf-8"?>
<sst xmlns="http://schemas.openxmlformats.org/spreadsheetml/2006/main" count="83" uniqueCount="22">
  <si>
    <t>Total</t>
  </si>
  <si>
    <t>o</t>
  </si>
  <si>
    <t>Segundos Disparo</t>
  </si>
  <si>
    <t>Segundos Serie</t>
  </si>
  <si>
    <t>Suma</t>
  </si>
  <si>
    <t>Extrapolar Peso Impactos</t>
  </si>
  <si>
    <t>Suma V+H</t>
  </si>
  <si>
    <t>H</t>
  </si>
  <si>
    <t>V</t>
  </si>
  <si>
    <t>Suma Peso Impactos</t>
  </si>
  <si>
    <t>Peso Impactos</t>
  </si>
  <si>
    <t>Número Impactos</t>
  </si>
  <si>
    <t>Peso</t>
  </si>
  <si>
    <t>Impactos</t>
  </si>
  <si>
    <t>Parcial</t>
  </si>
  <si>
    <t>Serie</t>
  </si>
  <si>
    <t>Fase</t>
  </si>
  <si>
    <t>9 mm</t>
  </si>
  <si>
    <t>19:39</t>
  </si>
  <si>
    <t>Hora:</t>
  </si>
  <si>
    <t>16/4/2019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</si>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</sst>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 wrapText="1"/>
    </xf>
    <xf numFmtId="0" fontId="0" fillId="9" borderId="2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0" fillId="9" borderId="29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0" fillId="9" borderId="8" xfId="0" applyFont="1" applyFill="1" applyBorder="1" applyAlignment="1">
      <alignment horizontal="center" vertical="center" wrapText="1"/>
    </xf>
    <xf numFmtId="0" fontId="0" fillId="9" borderId="30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2" xfId="0" quotePrefix="1" applyFont="1" applyBorder="1" applyAlignment="1">
      <alignment horizontal="left"/>
    </xf>
    <xf numFmtId="0" fontId="0" fillId="0" borderId="32" xfId="0" applyFont="1" applyBorder="1" applyAlignment="1"/>
    <xf numFmtId="0" fontId="0" fillId="0" borderId="32" xfId="0" quotePrefix="1" applyFont="1" applyBorder="1" applyAlignment="1"/>
    <xf numFmtId="0" fontId="0" fillId="0" borderId="3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2435-E074-2C49-9FC9-31C73A4A552C}">
  <dimension ref="A1:CM50"/>
  <sheetViews>
    <sheetView showZeros="0" tabSelected="1" zoomScale="150" zoomScaleNormal="150" workbookViewId="0">
      <selection activeCell="BI18" sqref="BI18"/>
    </sheetView>
  </sheetViews>
  <sheetFormatPr baseColWidth="10" defaultColWidth="1.83203125" defaultRowHeight="10" customHeight="1" x14ac:dyDescent="0.2"/>
  <cols>
    <col min="1" max="1" width="6.5" style="1" bestFit="1" customWidth="1"/>
    <col min="2" max="4" width="1.83203125" style="1"/>
    <col min="5" max="5" width="9.83203125" style="1" bestFit="1" customWidth="1"/>
    <col min="6" max="9" width="1.83203125" style="1"/>
    <col min="10" max="10" width="1.83203125" style="1" customWidth="1"/>
    <col min="11" max="11" width="1.83203125" style="1"/>
    <col min="12" max="12" width="1.83203125" style="1" customWidth="1"/>
    <col min="13" max="14" width="1.83203125" style="1"/>
    <col min="15" max="18" width="1.83203125" style="1" customWidth="1"/>
    <col min="19" max="21" width="1.83203125" style="1"/>
    <col min="22" max="23" width="1.83203125" style="1" customWidth="1"/>
    <col min="24" max="25" width="1.83203125" style="1"/>
    <col min="26" max="26" width="1.83203125" style="1" customWidth="1"/>
    <col min="27" max="27" width="1.83203125" style="1"/>
    <col min="28" max="30" width="1.83203125" style="1" customWidth="1"/>
    <col min="31" max="33" width="1.83203125" style="1"/>
    <col min="34" max="36" width="1.83203125" style="1" customWidth="1"/>
    <col min="37" max="39" width="1.83203125" style="1"/>
    <col min="40" max="40" width="2.33203125" style="1" customWidth="1"/>
    <col min="41" max="41" width="1.83203125" style="1"/>
    <col min="42" max="42" width="1.83203125" style="1" customWidth="1"/>
    <col min="43" max="43" width="2" style="1" customWidth="1"/>
    <col min="44" max="51" width="1.83203125" style="1"/>
    <col min="52" max="69" width="1.83203125" style="1" customWidth="1"/>
    <col min="70" max="71" width="3.1640625" style="1" bestFit="1" customWidth="1"/>
    <col min="72" max="72" width="2.1640625" style="1" bestFit="1" customWidth="1"/>
    <col min="73" max="74" width="3.1640625" style="1" bestFit="1" customWidth="1"/>
    <col min="75" max="75" width="2.1640625" style="1" bestFit="1" customWidth="1"/>
    <col min="76" max="79" width="3.1640625" bestFit="1" customWidth="1"/>
    <col min="80" max="84" width="2.1640625" style="1" bestFit="1" customWidth="1"/>
    <col min="85" max="85" width="3.1640625" style="1" bestFit="1" customWidth="1"/>
    <col min="86" max="16384" width="1.83203125" style="1"/>
  </cols>
  <sheetData>
    <row r="1" spans="1:91" s="231" customFormat="1" ht="23" customHeight="1" thickBot="1" x14ac:dyDescent="0.35">
      <c r="A1" s="238" t="s">
        <v>21</v>
      </c>
      <c r="B1" s="234"/>
      <c r="C1" s="234"/>
      <c r="D1" s="234"/>
      <c r="E1" s="237" t="s">
        <v>20</v>
      </c>
      <c r="F1" s="236"/>
      <c r="G1" s="236"/>
      <c r="H1" s="236"/>
      <c r="I1" s="236"/>
      <c r="J1" s="233"/>
      <c r="K1" s="234"/>
      <c r="L1" s="234"/>
      <c r="M1" s="234"/>
      <c r="N1" s="233"/>
      <c r="O1" s="234" t="s">
        <v>19</v>
      </c>
      <c r="P1" s="234"/>
      <c r="Q1" s="234"/>
      <c r="R1" s="235" t="s">
        <v>18</v>
      </c>
      <c r="S1" s="233"/>
      <c r="T1" s="233"/>
      <c r="U1" s="233"/>
      <c r="V1" s="233"/>
      <c r="W1" s="233"/>
      <c r="X1" s="233"/>
      <c r="Y1" s="233"/>
      <c r="Z1" s="233" t="s">
        <v>17</v>
      </c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4"/>
      <c r="BD1" s="233" t="s">
        <v>1</v>
      </c>
      <c r="BE1" s="233">
        <v>8</v>
      </c>
      <c r="BF1" s="233">
        <v>10</v>
      </c>
      <c r="BG1" s="234"/>
      <c r="BH1" s="234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2"/>
    </row>
    <row r="2" spans="1:91" ht="10" customHeight="1" thickBot="1" x14ac:dyDescent="0.25">
      <c r="BX2" s="1"/>
      <c r="BY2" s="1"/>
      <c r="BZ2" s="1"/>
      <c r="CA2" s="1"/>
    </row>
    <row r="3" spans="1:91" ht="10" customHeight="1" x14ac:dyDescent="0.2">
      <c r="A3" s="221" t="s">
        <v>16</v>
      </c>
      <c r="B3" s="220"/>
      <c r="C3" s="230"/>
      <c r="D3" s="229" t="s">
        <v>15</v>
      </c>
      <c r="E3" s="228"/>
      <c r="F3" s="227"/>
      <c r="G3" s="226">
        <v>1</v>
      </c>
      <c r="H3" s="225"/>
      <c r="I3" s="225"/>
      <c r="J3" s="225"/>
      <c r="K3" s="225"/>
      <c r="L3" s="224"/>
      <c r="M3" s="226">
        <v>2</v>
      </c>
      <c r="N3" s="225"/>
      <c r="O3" s="225"/>
      <c r="P3" s="225"/>
      <c r="Q3" s="225"/>
      <c r="R3" s="224"/>
      <c r="S3" s="226">
        <v>3</v>
      </c>
      <c r="T3" s="225"/>
      <c r="U3" s="225"/>
      <c r="V3" s="225"/>
      <c r="W3" s="225"/>
      <c r="X3" s="224"/>
      <c r="Y3" s="225">
        <v>4</v>
      </c>
      <c r="Z3" s="225"/>
      <c r="AA3" s="225"/>
      <c r="AB3" s="225"/>
      <c r="AC3" s="225"/>
      <c r="AD3" s="224"/>
      <c r="AE3" s="226">
        <v>5</v>
      </c>
      <c r="AF3" s="225"/>
      <c r="AG3" s="225"/>
      <c r="AH3" s="225"/>
      <c r="AI3" s="225"/>
      <c r="AJ3" s="224"/>
      <c r="AK3" s="223" t="s">
        <v>14</v>
      </c>
      <c r="AL3" s="223"/>
      <c r="AM3" s="222"/>
      <c r="AN3" s="221" t="s">
        <v>0</v>
      </c>
      <c r="AO3" s="220"/>
      <c r="AP3" s="220"/>
      <c r="AQ3" s="206" t="s">
        <v>13</v>
      </c>
      <c r="AR3" s="205"/>
      <c r="AS3" s="204"/>
      <c r="AT3" s="206" t="s">
        <v>10</v>
      </c>
      <c r="AU3" s="205"/>
      <c r="AV3" s="204"/>
      <c r="AW3" s="219" t="s">
        <v>12</v>
      </c>
      <c r="AX3" s="218"/>
      <c r="AY3" s="217"/>
      <c r="AZ3" s="206" t="s">
        <v>11</v>
      </c>
      <c r="BA3" s="205"/>
      <c r="BB3" s="204"/>
      <c r="BC3" s="216" t="s">
        <v>10</v>
      </c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4"/>
      <c r="BR3" s="213" t="s">
        <v>9</v>
      </c>
      <c r="BS3" s="212"/>
      <c r="BT3" s="211"/>
      <c r="BU3" s="209" t="s">
        <v>8</v>
      </c>
      <c r="BV3" s="208"/>
      <c r="BW3" s="207"/>
      <c r="BX3" s="210" t="s">
        <v>7</v>
      </c>
      <c r="BY3" s="209" t="s">
        <v>6</v>
      </c>
      <c r="BZ3" s="208"/>
      <c r="CA3" s="207"/>
      <c r="CB3" s="209" t="s">
        <v>5</v>
      </c>
      <c r="CC3" s="208"/>
      <c r="CD3" s="208"/>
      <c r="CE3" s="208"/>
      <c r="CF3" s="207"/>
      <c r="CG3" s="204" t="s">
        <v>4</v>
      </c>
      <c r="CH3" s="206" t="s">
        <v>3</v>
      </c>
      <c r="CI3" s="205"/>
      <c r="CJ3" s="204"/>
      <c r="CK3" s="206" t="s">
        <v>2</v>
      </c>
      <c r="CL3" s="205"/>
      <c r="CM3" s="204"/>
    </row>
    <row r="4" spans="1:91" ht="10" customHeight="1" x14ac:dyDescent="0.2">
      <c r="A4" s="194"/>
      <c r="B4" s="193"/>
      <c r="C4" s="203"/>
      <c r="D4" s="202"/>
      <c r="E4" s="201"/>
      <c r="F4" s="200"/>
      <c r="G4" s="199"/>
      <c r="H4" s="198"/>
      <c r="I4" s="198"/>
      <c r="J4" s="198"/>
      <c r="K4" s="198"/>
      <c r="L4" s="197"/>
      <c r="M4" s="199"/>
      <c r="N4" s="198"/>
      <c r="O4" s="198"/>
      <c r="P4" s="198"/>
      <c r="Q4" s="198"/>
      <c r="R4" s="197"/>
      <c r="S4" s="199"/>
      <c r="T4" s="198"/>
      <c r="U4" s="198"/>
      <c r="V4" s="198"/>
      <c r="W4" s="198"/>
      <c r="X4" s="197"/>
      <c r="Y4" s="198"/>
      <c r="Z4" s="198"/>
      <c r="AA4" s="198"/>
      <c r="AB4" s="198"/>
      <c r="AC4" s="198"/>
      <c r="AD4" s="197"/>
      <c r="AE4" s="199"/>
      <c r="AF4" s="198"/>
      <c r="AG4" s="198"/>
      <c r="AH4" s="198"/>
      <c r="AI4" s="198"/>
      <c r="AJ4" s="197"/>
      <c r="AK4" s="196"/>
      <c r="AL4" s="196"/>
      <c r="AM4" s="195"/>
      <c r="AN4" s="194"/>
      <c r="AO4" s="193"/>
      <c r="AP4" s="193"/>
      <c r="AQ4" s="152"/>
      <c r="AR4" s="151"/>
      <c r="AS4" s="150"/>
      <c r="AT4" s="152"/>
      <c r="AU4" s="151"/>
      <c r="AV4" s="150"/>
      <c r="AW4" s="192"/>
      <c r="AX4" s="191"/>
      <c r="AY4" s="190"/>
      <c r="AZ4" s="152"/>
      <c r="BA4" s="151"/>
      <c r="BB4" s="150"/>
      <c r="BC4" s="189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7"/>
      <c r="BR4" s="186"/>
      <c r="BS4" s="185"/>
      <c r="BT4" s="184"/>
      <c r="BU4" s="158"/>
      <c r="BV4" s="157"/>
      <c r="BW4" s="156"/>
      <c r="BX4" s="183"/>
      <c r="BY4" s="158"/>
      <c r="BZ4" s="157"/>
      <c r="CA4" s="156"/>
      <c r="CB4" s="158"/>
      <c r="CC4" s="157"/>
      <c r="CD4" s="157"/>
      <c r="CE4" s="157"/>
      <c r="CF4" s="156"/>
      <c r="CG4" s="150"/>
      <c r="CH4" s="152"/>
      <c r="CI4" s="151"/>
      <c r="CJ4" s="150"/>
      <c r="CK4" s="152"/>
      <c r="CL4" s="151"/>
      <c r="CM4" s="150"/>
    </row>
    <row r="5" spans="1:91" ht="10" customHeight="1" thickBot="1" x14ac:dyDescent="0.25">
      <c r="A5" s="173"/>
      <c r="B5" s="172"/>
      <c r="C5" s="182"/>
      <c r="D5" s="181"/>
      <c r="E5" s="180"/>
      <c r="F5" s="179"/>
      <c r="G5" s="178"/>
      <c r="H5" s="177"/>
      <c r="I5" s="177"/>
      <c r="J5" s="177"/>
      <c r="K5" s="177"/>
      <c r="L5" s="176"/>
      <c r="M5" s="178"/>
      <c r="N5" s="177"/>
      <c r="O5" s="177"/>
      <c r="P5" s="177"/>
      <c r="Q5" s="177"/>
      <c r="R5" s="176"/>
      <c r="S5" s="178"/>
      <c r="T5" s="177"/>
      <c r="U5" s="177"/>
      <c r="V5" s="177"/>
      <c r="W5" s="177"/>
      <c r="X5" s="176"/>
      <c r="Y5" s="177"/>
      <c r="Z5" s="177"/>
      <c r="AA5" s="177"/>
      <c r="AB5" s="177"/>
      <c r="AC5" s="177"/>
      <c r="AD5" s="176"/>
      <c r="AE5" s="178"/>
      <c r="AF5" s="177"/>
      <c r="AG5" s="177"/>
      <c r="AH5" s="177"/>
      <c r="AI5" s="177"/>
      <c r="AJ5" s="176"/>
      <c r="AK5" s="175"/>
      <c r="AL5" s="175"/>
      <c r="AM5" s="174"/>
      <c r="AN5" s="173"/>
      <c r="AO5" s="172"/>
      <c r="AP5" s="172"/>
      <c r="AQ5" s="155"/>
      <c r="AR5" s="154"/>
      <c r="AS5" s="153"/>
      <c r="AT5" s="155"/>
      <c r="AU5" s="154"/>
      <c r="AV5" s="153"/>
      <c r="AW5" s="171"/>
      <c r="AX5" s="170"/>
      <c r="AY5" s="169"/>
      <c r="AZ5" s="155"/>
      <c r="BA5" s="154"/>
      <c r="BB5" s="153"/>
      <c r="BC5" s="168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6"/>
      <c r="BR5" s="165"/>
      <c r="BS5" s="164"/>
      <c r="BT5" s="163"/>
      <c r="BU5" s="161"/>
      <c r="BV5" s="160"/>
      <c r="BW5" s="159"/>
      <c r="BX5" s="162"/>
      <c r="BY5" s="161"/>
      <c r="BZ5" s="160"/>
      <c r="CA5" s="159"/>
      <c r="CB5" s="158"/>
      <c r="CC5" s="157"/>
      <c r="CD5" s="157"/>
      <c r="CE5" s="157"/>
      <c r="CF5" s="156"/>
      <c r="CG5" s="150"/>
      <c r="CH5" s="155"/>
      <c r="CI5" s="154"/>
      <c r="CJ5" s="153"/>
      <c r="CK5" s="152"/>
      <c r="CL5" s="151"/>
      <c r="CM5" s="150"/>
    </row>
    <row r="6" spans="1:91" ht="10" customHeight="1" x14ac:dyDescent="0.2">
      <c r="A6" s="141">
        <v>1</v>
      </c>
      <c r="B6" s="140"/>
      <c r="C6" s="139"/>
      <c r="D6" s="140">
        <v>1</v>
      </c>
      <c r="E6" s="140"/>
      <c r="F6" s="139"/>
      <c r="G6" s="141">
        <v>6</v>
      </c>
      <c r="H6" s="140"/>
      <c r="I6" s="139"/>
      <c r="J6" s="138"/>
      <c r="K6" s="137"/>
      <c r="L6" s="136"/>
      <c r="M6" s="141">
        <v>8</v>
      </c>
      <c r="N6" s="140"/>
      <c r="O6" s="139"/>
      <c r="P6" s="138" t="s">
        <v>1</v>
      </c>
      <c r="Q6" s="137"/>
      <c r="R6" s="136"/>
      <c r="S6" s="141">
        <v>8</v>
      </c>
      <c r="T6" s="140"/>
      <c r="U6" s="139"/>
      <c r="V6" s="138"/>
      <c r="W6" s="137" t="s">
        <v>1</v>
      </c>
      <c r="X6" s="136"/>
      <c r="Y6" s="141">
        <v>6</v>
      </c>
      <c r="Z6" s="140"/>
      <c r="AA6" s="139"/>
      <c r="AB6" s="138"/>
      <c r="AC6" s="137"/>
      <c r="AD6" s="136"/>
      <c r="AE6" s="141">
        <v>10</v>
      </c>
      <c r="AF6" s="140"/>
      <c r="AG6" s="139"/>
      <c r="AH6" s="138"/>
      <c r="AI6" s="137"/>
      <c r="AJ6" s="136"/>
      <c r="AK6" s="135">
        <f>G6+M6+S6+Y6+AE6</f>
        <v>38</v>
      </c>
      <c r="AL6" s="134"/>
      <c r="AM6" s="133"/>
      <c r="AN6" s="144">
        <f>AK6+AK9</f>
        <v>79</v>
      </c>
      <c r="AO6" s="143"/>
      <c r="AP6" s="142"/>
      <c r="AQ6" s="132">
        <f>AZ6</f>
        <v>1</v>
      </c>
      <c r="AR6" s="131">
        <f>BA6</f>
        <v>1</v>
      </c>
      <c r="AS6" s="130">
        <f>BB6</f>
        <v>0</v>
      </c>
      <c r="AT6" s="105">
        <f>BR6</f>
        <v>3</v>
      </c>
      <c r="AU6" s="131">
        <f>BS6</f>
        <v>3</v>
      </c>
      <c r="AV6" s="130">
        <f>BT6</f>
        <v>0</v>
      </c>
      <c r="AW6" s="132">
        <f>BY6</f>
        <v>14</v>
      </c>
      <c r="AX6" s="131">
        <f>BZ6</f>
        <v>33</v>
      </c>
      <c r="AY6" s="130">
        <f>CA6</f>
        <v>11</v>
      </c>
      <c r="AZ6" s="129">
        <f>COUNTIF(J6,$BD$1)+COUNTIF(P6,$BD$1)+COUNTIF(V6,$BD$1)+COUNTIF(AB6,$BD$1)+COUNTIF(AH6,$BD$1)</f>
        <v>1</v>
      </c>
      <c r="BA6" s="126">
        <f>COUNTIF(K6,$BD$1)+COUNTIF(Q6,$BD$1)+COUNTIF(W6,$BD$1)+COUNTIF(AC6,$BD$1)+COUNTIF(AI6,$BD$1)</f>
        <v>1</v>
      </c>
      <c r="BB6" s="125">
        <f>COUNTIF(L6,$BD$1)+COUNTIF(R6,$BD$1)+COUNTIF(X6,$BD$1)+COUNTIF(AD6,$BD$1)+COUNTIF(AJ6,$BD$1)</f>
        <v>0</v>
      </c>
      <c r="BC6" s="129">
        <f>IF(+COUNTIF(J6,$BD$1) = 1,IF($G$6 &gt; 0,(10-$G$6)+COUNTIF(J6,$BD$1),0),0)</f>
        <v>0</v>
      </c>
      <c r="BD6" s="126">
        <f>IF(+COUNTIF(K6,$BD$1) = 1,IF($G$6 &gt; 0,(10-$G$6)+COUNTIF(K6,$BD$1),0),0)</f>
        <v>0</v>
      </c>
      <c r="BE6" s="125">
        <f>IF(+COUNTIF(L6,$BD$1) = 1,IF($G$6 &gt; 0,(10-$G$6)+COUNTIF(L6,$BD$1),0),0)</f>
        <v>0</v>
      </c>
      <c r="BF6" s="99">
        <f>IF(+COUNTIF(P6,$BD$1) = 1,IF($M$6 &gt; 0,(10-$M$6)+COUNTIF(P6,$BD$1),0),0)</f>
        <v>3</v>
      </c>
      <c r="BG6" s="126">
        <f>IF(+COUNTIF(Q6,$BD$1) = 1,IF($M$6 &gt; 0,(10-$M$6)+COUNTIF(Q6,$BD$1),0),0)</f>
        <v>0</v>
      </c>
      <c r="BH6" s="125">
        <f>IF(+COUNTIF(R6,$BD$1) = 1,IF($M$6 &gt; 0,(10-$M$6)+COUNTIF(R6,$BD$1),0),0)</f>
        <v>0</v>
      </c>
      <c r="BI6" s="99">
        <f>IF(+COUNTIF(V6,$BD$1) = 1,IF($S$6 &gt; 0,(10-$S$6)+COUNTIF(V6,$BD$1),0),0)</f>
        <v>0</v>
      </c>
      <c r="BJ6" s="126">
        <f>IF(+COUNTIF(W6,$BD$1) = 1,IF($S$6 &gt; 0,(10-$S$6)+COUNTIF(W6,$BD$1),0),0)</f>
        <v>3</v>
      </c>
      <c r="BK6" s="125">
        <f>IF(+COUNTIF(X6,$BD$1) = 1,IF($S$6 &gt; 0,(10-$S$6)+COUNTIF(X6,$BD$1),0),0)</f>
        <v>0</v>
      </c>
      <c r="BL6" s="99">
        <f>IF(+COUNTIF(AB6,$BD$1) = 1,IF($Y$6 &gt; 0,(10-$Y$6)+COUNTIF(AB6,$BD$1),0),0)</f>
        <v>0</v>
      </c>
      <c r="BM6" s="126">
        <f>IF(+COUNTIF(AC6,$BD$1) = 1,IF($Y$6 &gt; 0,(10-$Y$6)+COUNTIF(AC6,$BD$1),0),0)</f>
        <v>0</v>
      </c>
      <c r="BN6" s="125">
        <f>IF(+COUNTIF(AD6,$BD$1) = 1,IF($Y$6 &gt; 0,(10-$Y$6)+COUNTIF(AD6,$BD$1),0),0)</f>
        <v>0</v>
      </c>
      <c r="BO6" s="99">
        <f>IF(+COUNTIF(AH6,$BD$1) = 1,IF($AE$6 &gt; 0,(10-$AE$6)+COUNTIF(AH6,$BD$1),0),0)</f>
        <v>0</v>
      </c>
      <c r="BP6" s="126">
        <f>IF(+COUNTIF(AI6,$BD$1) = 1,IF($AE$6 &gt; 0,(10-$AE$6)+COUNTIF(AI6,$BD$1),0),0)</f>
        <v>0</v>
      </c>
      <c r="BQ6" s="125">
        <f>IF(+COUNTIF(AJ6,$BD$1) = 1,IF($AE$6 &gt; 0,(10-$AE$6)+COUNTIF(AJ6,$BD$1),0),0)</f>
        <v>0</v>
      </c>
      <c r="BR6" s="102">
        <f>BC6+BF6+BI6+BL6+BO6</f>
        <v>3</v>
      </c>
      <c r="BS6" s="128">
        <f>BD6+BG6+BJ6+BM6+BP6</f>
        <v>3</v>
      </c>
      <c r="BT6" s="127">
        <f>BE6+BH6+BK6+BN6+BQ6</f>
        <v>0</v>
      </c>
      <c r="BU6" s="99">
        <f>SUM($BR$6:$BR$8)</f>
        <v>8</v>
      </c>
      <c r="BV6" s="126">
        <f>SUM($BS$6:$BS$8)</f>
        <v>27</v>
      </c>
      <c r="BW6" s="125">
        <f>SUM($BT$6:$BT$8)</f>
        <v>5</v>
      </c>
      <c r="BX6" s="125">
        <f>SUM(BR6:BT6)</f>
        <v>6</v>
      </c>
      <c r="BY6" s="96">
        <f>BU6+BX6</f>
        <v>14</v>
      </c>
      <c r="BZ6" s="124">
        <f>BV6+BX6</f>
        <v>33</v>
      </c>
      <c r="CA6" s="123">
        <f>BW6+BX6</f>
        <v>11</v>
      </c>
      <c r="CB6" s="122">
        <f>SUM(BC6:BE8)</f>
        <v>5</v>
      </c>
      <c r="CC6" s="121">
        <f>SUM(BF6:BH8)</f>
        <v>3</v>
      </c>
      <c r="CD6" s="121">
        <f>SUM(BI6:BK8)</f>
        <v>3</v>
      </c>
      <c r="CE6" s="120">
        <f>SUM(BL6:BN8)</f>
        <v>5</v>
      </c>
      <c r="CF6" s="119">
        <f>SUM(BO6:BQ8)</f>
        <v>1</v>
      </c>
      <c r="CG6" s="118">
        <f>SUM(CB6:CF6)</f>
        <v>17</v>
      </c>
      <c r="CH6" s="117">
        <v>150</v>
      </c>
      <c r="CI6" s="116"/>
      <c r="CJ6" s="115"/>
      <c r="CK6" s="117">
        <f>CH6/5</f>
        <v>30</v>
      </c>
      <c r="CL6" s="116"/>
      <c r="CM6" s="115"/>
    </row>
    <row r="7" spans="1:91" ht="10" customHeight="1" x14ac:dyDescent="0.2">
      <c r="A7" s="86"/>
      <c r="B7" s="85"/>
      <c r="C7" s="84"/>
      <c r="D7" s="85"/>
      <c r="E7" s="85"/>
      <c r="F7" s="84"/>
      <c r="G7" s="86"/>
      <c r="H7" s="85"/>
      <c r="I7" s="84"/>
      <c r="J7" s="114"/>
      <c r="K7" s="113"/>
      <c r="L7" s="112"/>
      <c r="M7" s="86"/>
      <c r="N7" s="85"/>
      <c r="O7" s="84"/>
      <c r="P7" s="114"/>
      <c r="Q7" s="113"/>
      <c r="R7" s="112"/>
      <c r="S7" s="86"/>
      <c r="T7" s="85"/>
      <c r="U7" s="84"/>
      <c r="V7" s="114"/>
      <c r="W7" s="113"/>
      <c r="X7" s="112"/>
      <c r="Y7" s="86"/>
      <c r="Z7" s="85"/>
      <c r="AA7" s="84"/>
      <c r="AB7" s="114"/>
      <c r="AC7" s="113"/>
      <c r="AD7" s="112" t="s">
        <v>1</v>
      </c>
      <c r="AE7" s="86"/>
      <c r="AF7" s="85"/>
      <c r="AG7" s="84"/>
      <c r="AH7" s="114"/>
      <c r="AI7" s="113" t="s">
        <v>1</v>
      </c>
      <c r="AJ7" s="112"/>
      <c r="AK7" s="111"/>
      <c r="AL7" s="110"/>
      <c r="AM7" s="109"/>
      <c r="AN7" s="108"/>
      <c r="AO7" s="107"/>
      <c r="AP7" s="106"/>
      <c r="AQ7" s="105">
        <f>AZ7</f>
        <v>0</v>
      </c>
      <c r="AR7" s="104">
        <f>BA7</f>
        <v>1</v>
      </c>
      <c r="AS7" s="103">
        <f>BB7</f>
        <v>1</v>
      </c>
      <c r="AT7" s="105">
        <f>BR7</f>
        <v>0</v>
      </c>
      <c r="AU7" s="104">
        <f>BS7</f>
        <v>24</v>
      </c>
      <c r="AV7" s="103">
        <f>BT7</f>
        <v>5</v>
      </c>
      <c r="AW7" s="105">
        <f>BY7</f>
        <v>37</v>
      </c>
      <c r="AX7" s="104">
        <f>BZ7</f>
        <v>56</v>
      </c>
      <c r="AY7" s="103">
        <f>CA7</f>
        <v>34</v>
      </c>
      <c r="AZ7" s="99">
        <f>COUNTIF(J7,$BD$1)+COUNTIF(P7,$BD$1)+COUNTIF(V7,$BD$1)+COUNTIF(AB7,$BD$1)+COUNTIF(AH7,$BD$1)</f>
        <v>0</v>
      </c>
      <c r="BA7" s="98">
        <f>COUNTIF(K7,$BD$1)+COUNTIF(Q7,$BD$1)+COUNTIF(W7,$BD$1)+COUNTIF(AC7,$BD$1)+COUNTIF(AI7,$BD$1)</f>
        <v>1</v>
      </c>
      <c r="BB7" s="97">
        <f>COUNTIF(L7,$BD$1)+COUNTIF(R7,$BD$1)+COUNTIF(X7,$BD$1)+COUNTIF(AD7,$BD$1)+COUNTIF(AJ7,$BD$1)</f>
        <v>1</v>
      </c>
      <c r="BC7" s="99">
        <f>IF(+COUNTIF(J7,$BD$1) = 1,IF($G$6 &gt; 0,(10-$G$6)+COUNTIF(J7,$BD$1),0),0)</f>
        <v>0</v>
      </c>
      <c r="BD7" s="98">
        <f>IF(+COUNTIF(K7,$BD$1) = 1,IF($G$6 &gt; 0,(10-$G$6)+COUNTIF(K7,$BD$1),0),0)</f>
        <v>0</v>
      </c>
      <c r="BE7" s="97">
        <f>IF(+COUNTIF(L7,$BD$1) = 1,IF($G$6 &gt; 0,(10-$G$6)+COUNTIF(L7,$BD$1),0),0)</f>
        <v>0</v>
      </c>
      <c r="BF7" s="99">
        <f>IF(+COUNTIF(P7,$BD$1) = 1,IF($M$6 &gt; 0,(10-$M$6)+COUNTIF(P7,$BD$1),0),0)</f>
        <v>0</v>
      </c>
      <c r="BG7" s="98">
        <f>IF(+COUNTIF(Q7,$BD$1) = 1,IF($M$6 &gt; 0,(10-$M$6)+COUNTIF(Q7,$BD$1),0),0)</f>
        <v>0</v>
      </c>
      <c r="BH7" s="97">
        <f>IF(+COUNTIF(R7,$BD$1) = 1,IF($M$6 &gt; 0,(10-$M$6)+COUNTIF(R7,$BD$1),0),0)</f>
        <v>0</v>
      </c>
      <c r="BI7" s="99">
        <f>IF(+COUNTIF(V7,$BD$1) = 1,IF($S$6 &gt; 0,(10-$S$6)+COUNTIF(V7,$BD$1),0),0)</f>
        <v>0</v>
      </c>
      <c r="BJ7" s="98">
        <f>IF(+COUNTIF(W7,$BD$1) = 1,IF($S$6 &gt; 0,(10-$S$6)+COUNTIF(W7,$BD$1),0),0)</f>
        <v>0</v>
      </c>
      <c r="BK7" s="97">
        <f>IF(+COUNTIF(X7,$BD$1) = 1,IF($S$6 &gt; 0,(10-$S$6)+COUNTIF(X7,$BD$1),0),0)</f>
        <v>0</v>
      </c>
      <c r="BL7" s="99">
        <f>IF(+COUNTIF(AB7,$BD$1) = 1,IF($Y$6 &gt; 0,(10-$Y$6)+COUNTIF(AB7,$BD$1),0),0)</f>
        <v>0</v>
      </c>
      <c r="BM7" s="98">
        <f>IF(+COUNTIF(AC7,$BD$1) = 1,IF($Y$6 &gt; 0,(10-$Y$6)+COUNTIF(AC7,$BD$1),0),0)</f>
        <v>0</v>
      </c>
      <c r="BN7" s="97">
        <f>IF(+COUNTIF(AD7,$BD$1) = 1,IF($Y$6 &gt; 0,(10-$Y$6)+COUNTIF(AD7,$BD$1),0),0)</f>
        <v>5</v>
      </c>
      <c r="BO7" s="99">
        <f>IF(+COUNTIF(AH7,$BD$1) = 1,IF($AE$6 &gt; 0,(10-$AE$6)+COUNTIF(AH7,$BD$1),0),0)</f>
        <v>0</v>
      </c>
      <c r="BP7" s="98">
        <f>IF(+COUNTIF(AI7,$BD$1) = 1,IF($AE$6 &gt; 0,(10-$AE$6)+COUNTIF(AI7,$BD$1),0),0)</f>
        <v>1</v>
      </c>
      <c r="BQ7" s="97">
        <f>IF(+COUNTIF(AJ7,$BD$1) = 1,IF($AE$6 &gt; 0,(10-$AE$6)+COUNTIF(AJ7,$BD$1),0),0)</f>
        <v>0</v>
      </c>
      <c r="BR7" s="102">
        <f>BC7+BF7+BI7+BL7+BO7</f>
        <v>0</v>
      </c>
      <c r="BS7" s="101">
        <f>BD7+BG7+BJ7+BM7+BP7+CG7</f>
        <v>24</v>
      </c>
      <c r="BT7" s="100">
        <f>BE7+BH7+BK7+BN7+BQ7</f>
        <v>5</v>
      </c>
      <c r="BU7" s="99">
        <f>SUM($BR$6:$BR$8)</f>
        <v>8</v>
      </c>
      <c r="BV7" s="98">
        <f>SUM($BS$6:$BS$8)</f>
        <v>27</v>
      </c>
      <c r="BW7" s="97">
        <f>SUM($BT$6:$BT$8)</f>
        <v>5</v>
      </c>
      <c r="BX7" s="97">
        <f>SUM(BR7:BT7)</f>
        <v>29</v>
      </c>
      <c r="BY7" s="96">
        <f>BU7+BX7</f>
        <v>37</v>
      </c>
      <c r="BZ7" s="95">
        <f>BV7+BX7</f>
        <v>56</v>
      </c>
      <c r="CA7" s="94">
        <f>BW7+BX7</f>
        <v>34</v>
      </c>
      <c r="CB7" s="93">
        <f>IF(CB6&gt;0,IF(G6&gt;=$BE$1,IF(G6&lt;=$BF$1,10-CB6,0),0),0)</f>
        <v>0</v>
      </c>
      <c r="CC7" s="92">
        <f>IF(CC6&gt;0,IF(M6&gt;=$BE$1,IF(M6&lt;=$BF$1,10-CC6,0),0),0)</f>
        <v>7</v>
      </c>
      <c r="CD7" s="92">
        <f>IF(CD6&gt;0,IF(S6&gt;=$BE$1,IF(S6&lt;=$BF$1,10-CD6,0),0),0)</f>
        <v>7</v>
      </c>
      <c r="CE7" s="92">
        <f>IF(CE6&gt;0,IF(Y6&gt;=$BE$1,IF(Y6&lt;=$BF$1,10-CE6,0),0),0)</f>
        <v>0</v>
      </c>
      <c r="CF7" s="91">
        <f>IF(CF6&gt;0,IF(AE6&gt;=$BE$1,IF(AE6&lt;=$BF$1,10-CF6,0),0),0)</f>
        <v>9</v>
      </c>
      <c r="CG7" s="90">
        <f>SUM(CB7:CF8)</f>
        <v>23</v>
      </c>
      <c r="CH7" s="89"/>
      <c r="CI7" s="88"/>
      <c r="CJ7" s="87"/>
      <c r="CK7" s="89"/>
      <c r="CL7" s="88"/>
      <c r="CM7" s="87"/>
    </row>
    <row r="8" spans="1:91" ht="10" customHeight="1" thickBot="1" x14ac:dyDescent="0.25">
      <c r="A8" s="86"/>
      <c r="B8" s="85"/>
      <c r="C8" s="84"/>
      <c r="D8" s="85"/>
      <c r="E8" s="85"/>
      <c r="F8" s="84"/>
      <c r="G8" s="83"/>
      <c r="H8" s="82"/>
      <c r="I8" s="81"/>
      <c r="J8" s="80" t="s">
        <v>1</v>
      </c>
      <c r="K8" s="79"/>
      <c r="L8" s="78"/>
      <c r="M8" s="83"/>
      <c r="N8" s="82"/>
      <c r="O8" s="81"/>
      <c r="P8" s="80"/>
      <c r="Q8" s="79"/>
      <c r="R8" s="78"/>
      <c r="S8" s="83"/>
      <c r="T8" s="82"/>
      <c r="U8" s="81"/>
      <c r="V8" s="80"/>
      <c r="W8" s="79"/>
      <c r="X8" s="78"/>
      <c r="Y8" s="83"/>
      <c r="Z8" s="82"/>
      <c r="AA8" s="81"/>
      <c r="AB8" s="80"/>
      <c r="AC8" s="79"/>
      <c r="AD8" s="78"/>
      <c r="AE8" s="83"/>
      <c r="AF8" s="82"/>
      <c r="AG8" s="81"/>
      <c r="AH8" s="80"/>
      <c r="AI8" s="79"/>
      <c r="AJ8" s="78"/>
      <c r="AK8" s="111"/>
      <c r="AL8" s="110"/>
      <c r="AM8" s="109"/>
      <c r="AN8" s="108"/>
      <c r="AO8" s="107"/>
      <c r="AP8" s="106"/>
      <c r="AQ8" s="71">
        <f>AZ8</f>
        <v>1</v>
      </c>
      <c r="AR8" s="70">
        <f>BA8</f>
        <v>0</v>
      </c>
      <c r="AS8" s="69">
        <f>BB8</f>
        <v>0</v>
      </c>
      <c r="AT8" s="71">
        <f>BR8</f>
        <v>5</v>
      </c>
      <c r="AU8" s="70">
        <f>BS8</f>
        <v>0</v>
      </c>
      <c r="AV8" s="69">
        <f>BT8</f>
        <v>0</v>
      </c>
      <c r="AW8" s="71">
        <f>BY8</f>
        <v>13</v>
      </c>
      <c r="AX8" s="70">
        <f>BZ8</f>
        <v>32</v>
      </c>
      <c r="AY8" s="69">
        <f>CA8</f>
        <v>10</v>
      </c>
      <c r="AZ8" s="65">
        <f>COUNTIF(J8,$BD$1)+COUNTIF(P8,$BD$1)+COUNTIF(V8,$BD$1)+COUNTIF(AB8,$BD$1)+COUNTIF(AH8,$BD$1)</f>
        <v>1</v>
      </c>
      <c r="BA8" s="64">
        <f>COUNTIF(K8,$BD$1)+COUNTIF(Q8,$BD$1)+COUNTIF(W8,$BD$1)+COUNTIF(AC8,$BD$1)+COUNTIF(AI8,$BD$1)</f>
        <v>0</v>
      </c>
      <c r="BB8" s="63">
        <f>COUNTIF(L8,$BD$1)+COUNTIF(R8,$BD$1)+COUNTIF(X8,$BD$1)+COUNTIF(AD8,$BD$1)+COUNTIF(AJ8,$BD$1)</f>
        <v>0</v>
      </c>
      <c r="BC8" s="65">
        <f>IF(+COUNTIF(J8,$BD$1) = 1,IF($G$6 &gt; 0,(10-$G$6)+COUNTIF(J8,$BD$1),0),0)</f>
        <v>5</v>
      </c>
      <c r="BD8" s="64">
        <f>IF(+COUNTIF(K8,$BD$1) = 1,IF($G$6 &gt; 0,(10-$G$6)+COUNTIF(K8,$BD$1),0),0)</f>
        <v>0</v>
      </c>
      <c r="BE8" s="63">
        <f>IF(+COUNTIF(L8,$BD$1) = 1,IF($G$6 &gt; 0,(10-$G$6)+COUNTIF(L8,$BD$1),0),0)</f>
        <v>0</v>
      </c>
      <c r="BF8" s="65">
        <f>IF(+COUNTIF(P8,$BD$1) = 1,IF($M$6 &gt; 0,(10-$M$6)+COUNTIF(P8,$BD$1),0),0)</f>
        <v>0</v>
      </c>
      <c r="BG8" s="64">
        <f>IF(+COUNTIF(Q8,$BD$1) = 1,IF($M$6 &gt; 0,(10-$M$6)+COUNTIF(Q8,$BD$1),0),0)</f>
        <v>0</v>
      </c>
      <c r="BH8" s="63">
        <f>IF(+COUNTIF(R8,$BD$1) = 1,IF($M$6 &gt; 0,(10-$M$6)+COUNTIF(R8,$BD$1),0),0)</f>
        <v>0</v>
      </c>
      <c r="BI8" s="65">
        <f>IF(+COUNTIF(V8,$BD$1) = 1,IF($S$6 &gt; 0,(10-$S$6)+COUNTIF(V8,$BD$1),0),0)</f>
        <v>0</v>
      </c>
      <c r="BJ8" s="64">
        <f>IF(+COUNTIF(W8,$BD$1) = 1,IF($S$6 &gt; 0,(10-$S$6)+COUNTIF(W8,$BD$1),0),0)</f>
        <v>0</v>
      </c>
      <c r="BK8" s="63">
        <f>IF(+COUNTIF(X8,$BD$1) = 1,IF($S$6 &gt; 0,(10-$S$6)+COUNTIF(X8,$BD$1),0),0)</f>
        <v>0</v>
      </c>
      <c r="BL8" s="65">
        <f>IF(+COUNTIF(AB8,$BD$1) = 1,IF($Y$6 &gt; 0,(10-$Y$6)+COUNTIF(AB8,$BD$1),0),0)</f>
        <v>0</v>
      </c>
      <c r="BM8" s="64">
        <f>IF(+COUNTIF(AC8,$BD$1) = 1,IF($Y$6 &gt; 0,(10-$Y$6)+COUNTIF(AC8,$BD$1),0),0)</f>
        <v>0</v>
      </c>
      <c r="BN8" s="63">
        <f>IF(+COUNTIF(AD8,$BD$1) = 1,IF($Y$6 &gt; 0,(10-$Y$6)+COUNTIF(AD8,$BD$1),0),0)</f>
        <v>0</v>
      </c>
      <c r="BO8" s="65">
        <f>IF(+COUNTIF(AH8,$BD$1) = 1,IF($AE$6 &gt; 0,(10-$AE$6)+COUNTIF(AH8,$BD$1),0),0)</f>
        <v>0</v>
      </c>
      <c r="BP8" s="64">
        <f>IF(+COUNTIF(AI8,$BD$1) = 1,IF($AE$6 &gt; 0,(10-$AE$6)+COUNTIF(AI8,$BD$1),0),0)</f>
        <v>0</v>
      </c>
      <c r="BQ8" s="63">
        <f>IF(+COUNTIF(AJ8,$BD$1) = 1,IF($AE$6 &gt; 0,(10-$AE$6)+COUNTIF(AJ8,$BD$1),0),0)</f>
        <v>0</v>
      </c>
      <c r="BR8" s="68">
        <f>BC8+BF8+BI8+BL8+BO8</f>
        <v>5</v>
      </c>
      <c r="BS8" s="67">
        <f>BD8+BG8+BJ8+BM8+BP8</f>
        <v>0</v>
      </c>
      <c r="BT8" s="66">
        <f>BE8+BH8+BK8+BN8+BQ8</f>
        <v>0</v>
      </c>
      <c r="BU8" s="65">
        <f>SUM($BR$6:$BR$8)</f>
        <v>8</v>
      </c>
      <c r="BV8" s="64">
        <f>SUM($BS$6:$BS$8)</f>
        <v>27</v>
      </c>
      <c r="BW8" s="63">
        <f>SUM($BT$6:$BT$8)</f>
        <v>5</v>
      </c>
      <c r="BX8" s="63">
        <f>SUM(BR8:BT8)</f>
        <v>5</v>
      </c>
      <c r="BY8" s="62">
        <f>BU8+BX8</f>
        <v>13</v>
      </c>
      <c r="BZ8" s="61">
        <f>BV8+BX8</f>
        <v>32</v>
      </c>
      <c r="CA8" s="60">
        <f>BW8+BX8</f>
        <v>10</v>
      </c>
      <c r="CB8" s="59"/>
      <c r="CC8" s="58"/>
      <c r="CD8" s="58"/>
      <c r="CE8" s="58"/>
      <c r="CF8" s="57"/>
      <c r="CG8" s="56"/>
      <c r="CH8" s="55"/>
      <c r="CI8" s="54"/>
      <c r="CJ8" s="53"/>
      <c r="CK8" s="89"/>
      <c r="CL8" s="88"/>
      <c r="CM8" s="87"/>
    </row>
    <row r="9" spans="1:91" ht="10" customHeight="1" x14ac:dyDescent="0.2">
      <c r="A9" s="86">
        <v>1</v>
      </c>
      <c r="B9" s="85"/>
      <c r="C9" s="84"/>
      <c r="D9" s="141">
        <v>2</v>
      </c>
      <c r="E9" s="140"/>
      <c r="F9" s="139"/>
      <c r="G9" s="141">
        <v>8</v>
      </c>
      <c r="H9" s="140"/>
      <c r="I9" s="139"/>
      <c r="J9" s="138"/>
      <c r="K9" s="137"/>
      <c r="L9" s="136"/>
      <c r="M9" s="141">
        <v>8</v>
      </c>
      <c r="N9" s="140"/>
      <c r="O9" s="139"/>
      <c r="P9" s="138"/>
      <c r="Q9" s="137" t="s">
        <v>1</v>
      </c>
      <c r="R9" s="136"/>
      <c r="S9" s="141">
        <v>10</v>
      </c>
      <c r="T9" s="140"/>
      <c r="U9" s="139"/>
      <c r="V9" s="138"/>
      <c r="W9" s="137" t="s">
        <v>1</v>
      </c>
      <c r="X9" s="136"/>
      <c r="Y9" s="141">
        <v>7</v>
      </c>
      <c r="Z9" s="140"/>
      <c r="AA9" s="139"/>
      <c r="AB9" s="138"/>
      <c r="AC9" s="137" t="s">
        <v>1</v>
      </c>
      <c r="AD9" s="136"/>
      <c r="AE9" s="141">
        <v>8</v>
      </c>
      <c r="AF9" s="140"/>
      <c r="AG9" s="139"/>
      <c r="AH9" s="138"/>
      <c r="AI9" s="137"/>
      <c r="AJ9" s="136"/>
      <c r="AK9" s="135">
        <f>G9+M9+S9+Y9+AE9</f>
        <v>41</v>
      </c>
      <c r="AL9" s="134"/>
      <c r="AM9" s="133"/>
      <c r="AN9" s="108"/>
      <c r="AO9" s="107"/>
      <c r="AP9" s="106"/>
      <c r="AQ9" s="132">
        <f>AZ9</f>
        <v>0</v>
      </c>
      <c r="AR9" s="131">
        <f>BA9</f>
        <v>3</v>
      </c>
      <c r="AS9" s="130">
        <f>BB9</f>
        <v>0</v>
      </c>
      <c r="AT9" s="105">
        <f>BR9</f>
        <v>0</v>
      </c>
      <c r="AU9" s="131">
        <f>BS9</f>
        <v>8</v>
      </c>
      <c r="AV9" s="130">
        <f>BT9</f>
        <v>0</v>
      </c>
      <c r="AW9" s="132">
        <f>BY9</f>
        <v>11</v>
      </c>
      <c r="AX9" s="131">
        <f>BZ9</f>
        <v>46</v>
      </c>
      <c r="AY9" s="130">
        <f>CA9</f>
        <v>11</v>
      </c>
      <c r="AZ9" s="129">
        <f>COUNTIF(J9,$BD$1)+COUNTIF(P9,$BD$1)+COUNTIF(V9,$BD$1)+COUNTIF(AB9,$BD$1)+COUNTIF(AH9,$BD$1)</f>
        <v>0</v>
      </c>
      <c r="BA9" s="126">
        <f>COUNTIF(K9,$BD$1)+COUNTIF(Q9,$BD$1)+COUNTIF(W9,$BD$1)+COUNTIF(AC9,$BD$1)+COUNTIF(AI9,$BD$1)</f>
        <v>3</v>
      </c>
      <c r="BB9" s="125">
        <f>COUNTIF(L9,$BD$1)+COUNTIF(R9,$BD$1)+COUNTIF(X9,$BD$1)+COUNTIF(AD9,$BD$1)+COUNTIF(AJ9,$BD$1)</f>
        <v>0</v>
      </c>
      <c r="BC9" s="129">
        <f>IF(+COUNTIF(J9,$BD$1) = 1,IF($G$9 &gt; 0,(10-$G$9)+COUNTIF(J9,$BD$1),0),0)</f>
        <v>0</v>
      </c>
      <c r="BD9" s="126">
        <f>IF(+COUNTIF(K9,$BD$1) = 1,IF($G$9 &gt; 0,(10-$G$9)+COUNTIF(K9,$BD$1),0),0)</f>
        <v>0</v>
      </c>
      <c r="BE9" s="125">
        <f>IF(+COUNTIF(L9,$BD$1) = 1,IF($G$9 &gt; 0,(10-$G$9)+COUNTIF(L9,$BD$1),0),0)</f>
        <v>0</v>
      </c>
      <c r="BF9" s="99">
        <f>IF(+COUNTIF(P9,$BD$1) = 1,IF($M$9 &gt; 0,(10-$M$9)+COUNTIF(P9,$BD$1),0),0)</f>
        <v>0</v>
      </c>
      <c r="BG9" s="126">
        <f>IF(+COUNTIF(Q9,$BD$1) = 1,IF($M$9 &gt; 0,(10-$M$9)+COUNTIF(Q9,$BD$1),0),0)</f>
        <v>3</v>
      </c>
      <c r="BH9" s="125">
        <f>IF(+COUNTIF(R9,$BD$1) = 1,IF($M$9 &gt; 0,(10-$M$9)+COUNTIF(R9,$BD$1),0),0)</f>
        <v>0</v>
      </c>
      <c r="BI9" s="99">
        <f>IF(+COUNTIF(V9,$BD$1) = 1,IF($S$9 &gt; 0,(10-$S$9)+COUNTIF(V9,$BD$1),0),0)</f>
        <v>0</v>
      </c>
      <c r="BJ9" s="126">
        <f>IF(+COUNTIF(W9,$BD$1) = 1,IF($S$9 &gt; 0,(10-$S$9)+COUNTIF(W9,$BD$1),0),0)</f>
        <v>1</v>
      </c>
      <c r="BK9" s="125">
        <f>IF(+COUNTIF(X9,$BD$1) = 1,IF($S$9 &gt; 0,(10-$S$9)+COUNTIF(X9,$BD$1),0),0)</f>
        <v>0</v>
      </c>
      <c r="BL9" s="99">
        <f>IF(+COUNTIF(AB9,$BD$1) = 1,IF($Y$9 &gt; 0,(10-$Y$9)+COUNTIF(AB9,$BD$1),0),0)</f>
        <v>0</v>
      </c>
      <c r="BM9" s="126">
        <f>IF(+COUNTIF(AC9,$BD$1) = 1,IF($Y$9 &gt; 0,(10-$Y$9)+COUNTIF(AC9,$BD$1),0),0)</f>
        <v>4</v>
      </c>
      <c r="BN9" s="125">
        <f>IF(+COUNTIF(AD9,$BD$1) = 1,IF($Y$9 &gt; 0,(10-$Y$9)+COUNTIF(AD9,$BD$1),0),0)</f>
        <v>0</v>
      </c>
      <c r="BO9" s="99">
        <f>IF(+COUNTIF(AH9,$BD$1) = 1,IF($AE$9 &gt; 0,(10-$AE$9)+COUNTIF(AH9,$BD$1),0),0)</f>
        <v>0</v>
      </c>
      <c r="BP9" s="126">
        <f>IF(+COUNTIF(AI9,$BD$1) = 1,IF($AE$9 &gt; 0,(10-$AE$9)+COUNTIF(AI9,$BD$1),0),0)</f>
        <v>0</v>
      </c>
      <c r="BQ9" s="125">
        <f>IF(+COUNTIF(AJ9,$BD$1) = 1,IF($AE$9 &gt; 0,(10-$AE$9)+COUNTIF(AJ9,$BD$1),0),0)</f>
        <v>0</v>
      </c>
      <c r="BR9" s="102">
        <f>BC9+BF9+BI9+BL9+BO9</f>
        <v>0</v>
      </c>
      <c r="BS9" s="128">
        <f>BD9+BG9+BJ9+BM9+BP9</f>
        <v>8</v>
      </c>
      <c r="BT9" s="127">
        <f>BE9+BH9+BK9+BN9+BQ9</f>
        <v>0</v>
      </c>
      <c r="BU9" s="99">
        <f>SUM($BR$9:$BR$11)</f>
        <v>3</v>
      </c>
      <c r="BV9" s="126">
        <f>SUM($BS$9:$BS$11)</f>
        <v>38</v>
      </c>
      <c r="BW9" s="125">
        <f>SUM($BT$9:$BT$11)</f>
        <v>3</v>
      </c>
      <c r="BX9" s="125">
        <f>SUM(BR9:BT9)</f>
        <v>8</v>
      </c>
      <c r="BY9" s="96">
        <f>BU9+BX9</f>
        <v>11</v>
      </c>
      <c r="BZ9" s="124">
        <f>BV9+BX9</f>
        <v>46</v>
      </c>
      <c r="CA9" s="123">
        <f>BW9+BX9</f>
        <v>11</v>
      </c>
      <c r="CB9" s="122">
        <f>SUM(BC9:BE11)</f>
        <v>3</v>
      </c>
      <c r="CC9" s="121">
        <f>SUM(BF9:BH11)</f>
        <v>3</v>
      </c>
      <c r="CD9" s="121">
        <f>SUM(BI9:BK11)</f>
        <v>1</v>
      </c>
      <c r="CE9" s="120">
        <f>SUM(BL9:BN11)</f>
        <v>4</v>
      </c>
      <c r="CF9" s="119">
        <f>SUM(BO9:BQ11)</f>
        <v>3</v>
      </c>
      <c r="CG9" s="118">
        <f>SUM(CB9:CF9)</f>
        <v>14</v>
      </c>
      <c r="CH9" s="117">
        <v>150</v>
      </c>
      <c r="CI9" s="116"/>
      <c r="CJ9" s="116"/>
      <c r="CK9" s="117">
        <f>CH9/5</f>
        <v>30</v>
      </c>
      <c r="CL9" s="116"/>
      <c r="CM9" s="115"/>
    </row>
    <row r="10" spans="1:91" ht="10" customHeight="1" x14ac:dyDescent="0.2">
      <c r="A10" s="86"/>
      <c r="B10" s="85"/>
      <c r="C10" s="84"/>
      <c r="D10" s="86"/>
      <c r="E10" s="85"/>
      <c r="F10" s="84"/>
      <c r="G10" s="86"/>
      <c r="H10" s="85"/>
      <c r="I10" s="84"/>
      <c r="J10" s="114"/>
      <c r="K10" s="113"/>
      <c r="L10" s="112" t="s">
        <v>1</v>
      </c>
      <c r="M10" s="86"/>
      <c r="N10" s="85"/>
      <c r="O10" s="84"/>
      <c r="P10" s="114"/>
      <c r="Q10" s="113"/>
      <c r="R10" s="112"/>
      <c r="S10" s="86"/>
      <c r="T10" s="85"/>
      <c r="U10" s="84"/>
      <c r="V10" s="114"/>
      <c r="W10" s="113"/>
      <c r="X10" s="112"/>
      <c r="Y10" s="86"/>
      <c r="Z10" s="85"/>
      <c r="AA10" s="84"/>
      <c r="AB10" s="114"/>
      <c r="AC10" s="113"/>
      <c r="AD10" s="112"/>
      <c r="AE10" s="86"/>
      <c r="AF10" s="85"/>
      <c r="AG10" s="84"/>
      <c r="AH10" s="114" t="s">
        <v>1</v>
      </c>
      <c r="AI10" s="113"/>
      <c r="AJ10" s="112"/>
      <c r="AK10" s="111"/>
      <c r="AL10" s="110"/>
      <c r="AM10" s="109"/>
      <c r="AN10" s="108"/>
      <c r="AO10" s="107"/>
      <c r="AP10" s="106"/>
      <c r="AQ10" s="105">
        <f>AZ10</f>
        <v>1</v>
      </c>
      <c r="AR10" s="104">
        <f>BA10</f>
        <v>0</v>
      </c>
      <c r="AS10" s="103">
        <f>BB10</f>
        <v>1</v>
      </c>
      <c r="AT10" s="105">
        <f>BR10</f>
        <v>3</v>
      </c>
      <c r="AU10" s="104">
        <f>BS10</f>
        <v>30</v>
      </c>
      <c r="AV10" s="103">
        <f>BT10</f>
        <v>3</v>
      </c>
      <c r="AW10" s="105">
        <f>BY10</f>
        <v>39</v>
      </c>
      <c r="AX10" s="104">
        <f>BZ10</f>
        <v>74</v>
      </c>
      <c r="AY10" s="103">
        <f>CA10</f>
        <v>39</v>
      </c>
      <c r="AZ10" s="99">
        <f>COUNTIF(J10,$BD$1)+COUNTIF(P10,$BD$1)+COUNTIF(V10,$BD$1)+COUNTIF(AB10,$BD$1)+COUNTIF(AH10,$BD$1)</f>
        <v>1</v>
      </c>
      <c r="BA10" s="98">
        <f>COUNTIF(K10,$BD$1)+COUNTIF(Q10,$BD$1)+COUNTIF(W10,$BD$1)+COUNTIF(AC10,$BD$1)+COUNTIF(AI10,$BD$1)</f>
        <v>0</v>
      </c>
      <c r="BB10" s="97">
        <f>COUNTIF(L10,$BD$1)+COUNTIF(R10,$BD$1)+COUNTIF(X10,$BD$1)+COUNTIF(AD10,$BD$1)+COUNTIF(AJ10,$BD$1)</f>
        <v>1</v>
      </c>
      <c r="BC10" s="99">
        <f>IF(+COUNTIF(J10,$BD$1) = 1,IF($G$9 &gt; 0,(10-$G$9)+COUNTIF(J10,$BD$1),0),0)</f>
        <v>0</v>
      </c>
      <c r="BD10" s="98">
        <f>IF(+COUNTIF(K10,$BD$1) = 1,IF($G$9 &gt; 0,(10-$G$9)+COUNTIF(K10,$BD$1),0),0)</f>
        <v>0</v>
      </c>
      <c r="BE10" s="97">
        <f>IF(+COUNTIF(L10,$BD$1) = 1,IF($G$9 &gt; 0,(10-$G$9)+COUNTIF(L10,$BD$1),0),0)</f>
        <v>3</v>
      </c>
      <c r="BF10" s="99">
        <f>IF(+COUNTIF(P10,$BD$1) = 1,IF($M$9 &gt; 0,(10-$M$9)+COUNTIF(P10,$BD$1),0),0)</f>
        <v>0</v>
      </c>
      <c r="BG10" s="98">
        <f>IF(+COUNTIF(Q10,$BD$1) = 1,IF($M$9 &gt; 0,(10-$M$9)+COUNTIF(Q10,$BD$1),0),0)</f>
        <v>0</v>
      </c>
      <c r="BH10" s="97">
        <f>IF(+COUNTIF(R10,$BD$1) = 1,IF($M$9 &gt; 0,(10-$M$9)+COUNTIF(R10,$BD$1),0),0)</f>
        <v>0</v>
      </c>
      <c r="BI10" s="99">
        <f>IF(+COUNTIF(V10,$BD$1) = 1,IF($S$9 &gt; 0,(10-$S$9)+COUNTIF(V10,$BD$1),0),0)</f>
        <v>0</v>
      </c>
      <c r="BJ10" s="98">
        <f>IF(+COUNTIF(W10,$BD$1) = 1,IF($S$9 &gt; 0,(10-$S$9)+COUNTIF(W10,$BD$1),0),0)</f>
        <v>0</v>
      </c>
      <c r="BK10" s="97">
        <f>IF(+COUNTIF(X10,$BD$1) = 1,IF($S$9 &gt; 0,(10-$S$9)+COUNTIF(X10,$BD$1),0),0)</f>
        <v>0</v>
      </c>
      <c r="BL10" s="99">
        <f>IF(+COUNTIF(AB10,$BD$1) = 1,IF($Y$9 &gt; 0,(10-$Y$9)+COUNTIF(AB10,$BD$1),0),0)</f>
        <v>0</v>
      </c>
      <c r="BM10" s="98">
        <f>IF(+COUNTIF(AC10,$BD$1) = 1,IF($Y$9 &gt; 0,(10-$Y$9)+COUNTIF(AC10,$BD$1),0),0)</f>
        <v>0</v>
      </c>
      <c r="BN10" s="97">
        <f>IF(+COUNTIF(AD10,$BD$1) = 1,IF($Y$9 &gt; 0,(10-$Y$9)+COUNTIF(AD10,$BD$1),0),0)</f>
        <v>0</v>
      </c>
      <c r="BO10" s="99">
        <f>IF(+COUNTIF(AH10,$BD$1) = 1,IF($AE$9 &gt; 0,(10-$AE$9)+COUNTIF(AH10,$BD$1),0),0)</f>
        <v>3</v>
      </c>
      <c r="BP10" s="98">
        <f>IF(+COUNTIF(AI10,$BD$1) = 1,IF($AE$9 &gt; 0,(10-$AE$9)+COUNTIF(AI10,$BD$1),0),0)</f>
        <v>0</v>
      </c>
      <c r="BQ10" s="97">
        <f>IF(+COUNTIF(AJ10,$BD$1) = 1,IF($AE$9 &gt; 0,(10-$AE$9)+COUNTIF(AJ10,$BD$1),0),0)</f>
        <v>0</v>
      </c>
      <c r="BR10" s="102">
        <f>BC10+BF10+BI10+BL10+BO10</f>
        <v>3</v>
      </c>
      <c r="BS10" s="101">
        <f>BD10+BG10+BJ10+BM10+BP10+CG10</f>
        <v>30</v>
      </c>
      <c r="BT10" s="100">
        <f>BE10+BH10+BK10+BN10+BQ10</f>
        <v>3</v>
      </c>
      <c r="BU10" s="99">
        <f>SUM($BR$9:$BR$11)</f>
        <v>3</v>
      </c>
      <c r="BV10" s="98">
        <f>SUM($BS$9:$BS$11)</f>
        <v>38</v>
      </c>
      <c r="BW10" s="97">
        <f>SUM($BT$9:$BT$11)</f>
        <v>3</v>
      </c>
      <c r="BX10" s="97">
        <f>SUM(BR10:BT10)</f>
        <v>36</v>
      </c>
      <c r="BY10" s="96">
        <f>BU10+BX10</f>
        <v>39</v>
      </c>
      <c r="BZ10" s="95">
        <f>BV10+BX10</f>
        <v>74</v>
      </c>
      <c r="CA10" s="94">
        <f>BW10+BX10</f>
        <v>39</v>
      </c>
      <c r="CB10" s="93">
        <f>IF(CB9&gt;0,IF(G9&gt;=$BE$1,IF(G9&lt;=$BF$1,10-CB9,0),0),0)</f>
        <v>7</v>
      </c>
      <c r="CC10" s="92">
        <f>IF(CC9&gt;0,IF(M9&gt;=$BE$1,IF(M9&lt;=$BF$1,10-CC9,0),0),0)</f>
        <v>7</v>
      </c>
      <c r="CD10" s="92">
        <f>IF(CD9&gt;0,IF(S9&gt;=$BE$1,IF(S9&lt;=$BF$1,10-CD9,0),0),0)</f>
        <v>9</v>
      </c>
      <c r="CE10" s="92">
        <f>IF(CE9&gt;0,IF(Y9&gt;=$BE$1,IF(Y9&lt;=$BF$1,10-CE9,0),0),0)</f>
        <v>0</v>
      </c>
      <c r="CF10" s="91">
        <f>IF(CF9&gt;0,IF(AE9&gt;=$BE$1,IF(AE9&lt;=$BF$1,10-CF9,0),0),0)</f>
        <v>7</v>
      </c>
      <c r="CG10" s="90">
        <f>SUM(CB10:CF11)</f>
        <v>30</v>
      </c>
      <c r="CH10" s="89"/>
      <c r="CI10" s="88"/>
      <c r="CJ10" s="88"/>
      <c r="CK10" s="89"/>
      <c r="CL10" s="88"/>
      <c r="CM10" s="87"/>
    </row>
    <row r="11" spans="1:91" ht="10" customHeight="1" thickBot="1" x14ac:dyDescent="0.25">
      <c r="A11" s="86"/>
      <c r="B11" s="85"/>
      <c r="C11" s="84"/>
      <c r="D11" s="86"/>
      <c r="E11" s="85"/>
      <c r="F11" s="84"/>
      <c r="G11" s="83"/>
      <c r="H11" s="82"/>
      <c r="I11" s="81"/>
      <c r="J11" s="80"/>
      <c r="K11" s="79"/>
      <c r="L11" s="78"/>
      <c r="M11" s="83"/>
      <c r="N11" s="82"/>
      <c r="O11" s="81"/>
      <c r="P11" s="80"/>
      <c r="Q11" s="79"/>
      <c r="R11" s="78"/>
      <c r="S11" s="83"/>
      <c r="T11" s="82"/>
      <c r="U11" s="81"/>
      <c r="V11" s="80"/>
      <c r="W11" s="79"/>
      <c r="X11" s="78"/>
      <c r="Y11" s="83"/>
      <c r="Z11" s="82"/>
      <c r="AA11" s="81"/>
      <c r="AB11" s="80"/>
      <c r="AC11" s="79"/>
      <c r="AD11" s="78"/>
      <c r="AE11" s="83"/>
      <c r="AF11" s="82"/>
      <c r="AG11" s="81"/>
      <c r="AH11" s="80"/>
      <c r="AI11" s="79"/>
      <c r="AJ11" s="78"/>
      <c r="AK11" s="77"/>
      <c r="AL11" s="76"/>
      <c r="AM11" s="75"/>
      <c r="AN11" s="74"/>
      <c r="AO11" s="73"/>
      <c r="AP11" s="72"/>
      <c r="AQ11" s="71">
        <f>AZ11</f>
        <v>0</v>
      </c>
      <c r="AR11" s="70">
        <f>BA11</f>
        <v>0</v>
      </c>
      <c r="AS11" s="69">
        <f>BB11</f>
        <v>0</v>
      </c>
      <c r="AT11" s="71">
        <f>BR11</f>
        <v>0</v>
      </c>
      <c r="AU11" s="70">
        <f>BS11</f>
        <v>0</v>
      </c>
      <c r="AV11" s="69">
        <f>BT11</f>
        <v>0</v>
      </c>
      <c r="AW11" s="71">
        <f>BY11</f>
        <v>3</v>
      </c>
      <c r="AX11" s="70">
        <f>BZ11</f>
        <v>38</v>
      </c>
      <c r="AY11" s="69">
        <f>CA11</f>
        <v>3</v>
      </c>
      <c r="AZ11" s="65">
        <f>COUNTIF(J11,$BD$1)+COUNTIF(P11,$BD$1)+COUNTIF(V11,$BD$1)+COUNTIF(AB11,$BD$1)+COUNTIF(AH11,$BD$1)</f>
        <v>0</v>
      </c>
      <c r="BA11" s="64">
        <f>COUNTIF(K11,$BD$1)+COUNTIF(Q11,$BD$1)+COUNTIF(W11,$BD$1)+COUNTIF(AC11,$BD$1)+COUNTIF(AI11,$BD$1)</f>
        <v>0</v>
      </c>
      <c r="BB11" s="63">
        <f>COUNTIF(L11,$BD$1)+COUNTIF(R11,$BD$1)+COUNTIF(X11,$BD$1)+COUNTIF(AD11,$BD$1)+COUNTIF(AJ11,$BD$1)</f>
        <v>0</v>
      </c>
      <c r="BC11" s="65">
        <f>IF(+COUNTIF(J11,$BD$1) = 1,IF($G$9 &gt; 0,(10-$G$9)+COUNTIF(J11,$BD$1),0),0)</f>
        <v>0</v>
      </c>
      <c r="BD11" s="64">
        <f>IF(+COUNTIF(K11,$BD$1) = 1,IF($G$9 &gt; 0,(10-$G$9)+COUNTIF(K11,$BD$1),0),0)</f>
        <v>0</v>
      </c>
      <c r="BE11" s="63">
        <f>IF(+COUNTIF(L11,$BD$1) = 1,IF($G$9 &gt; 0,(10-$G$9)+COUNTIF(L11,$BD$1),0),0)</f>
        <v>0</v>
      </c>
      <c r="BF11" s="65">
        <f>IF(+COUNTIF(P11,$BD$1) = 1,IF($M$9 &gt; 0,(10-$M$9)+COUNTIF(P11,$BD$1),0),0)</f>
        <v>0</v>
      </c>
      <c r="BG11" s="64">
        <f>IF(+COUNTIF(Q11,$BD$1) = 1,IF($M$9 &gt; 0,(10-$M$9)+COUNTIF(Q11,$BD$1),0),0)</f>
        <v>0</v>
      </c>
      <c r="BH11" s="63">
        <f>IF(+COUNTIF(R11,$BD$1) = 1,IF($M$9 &gt; 0,(10-$M$9)+COUNTIF(R11,$BD$1),0),0)</f>
        <v>0</v>
      </c>
      <c r="BI11" s="65">
        <f>IF(+COUNTIF(V11,$BD$1) = 1,IF($S$9 &gt; 0,(10-$S$9)+COUNTIF(V11,$BD$1),0),0)</f>
        <v>0</v>
      </c>
      <c r="BJ11" s="64">
        <f>IF(+COUNTIF(W11,$BD$1) = 1,IF($S$9 &gt; 0,(10-$S$9)+COUNTIF(W11,$BD$1),0),0)</f>
        <v>0</v>
      </c>
      <c r="BK11" s="63">
        <f>IF(+COUNTIF(X11,$BD$1) = 1,IF($S$9 &gt; 0,(10-$S$9)+COUNTIF(X11,$BD$1),0),0)</f>
        <v>0</v>
      </c>
      <c r="BL11" s="65">
        <f>IF(+COUNTIF(AB11,$BD$1) = 1,IF($Y$9 &gt; 0,(10-$Y$9)+COUNTIF(AB11,$BD$1),0),0)</f>
        <v>0</v>
      </c>
      <c r="BM11" s="64">
        <f>IF(+COUNTIF(AC11,$BD$1) = 1,IF($Y$9 &gt; 0,(10-$Y$9)+COUNTIF(AC11,$BD$1),0),0)</f>
        <v>0</v>
      </c>
      <c r="BN11" s="63">
        <f>IF(+COUNTIF(AD11,$BD$1) = 1,IF($Y$9 &gt; 0,(10-$Y$9)+COUNTIF(AD11,$BD$1),0),0)</f>
        <v>0</v>
      </c>
      <c r="BO11" s="65">
        <f>IF(+COUNTIF(AH11,$BD$1) = 1,IF($AE$9 &gt; 0,(10-$AE$9)+COUNTIF(AH11,$BD$1),0),0)</f>
        <v>0</v>
      </c>
      <c r="BP11" s="64">
        <f>IF(+COUNTIF(AI11,$BD$1) = 1,IF($AE$9 &gt; 0,(10-$AE$9)+COUNTIF(AI11,$BD$1),0),0)</f>
        <v>0</v>
      </c>
      <c r="BQ11" s="63">
        <f>IF(+COUNTIF(AJ11,$BD$1) = 1,IF($AE$9 &gt; 0,(10-$AE$9)+COUNTIF(AJ11,$BD$1),0),0)</f>
        <v>0</v>
      </c>
      <c r="BR11" s="68">
        <f>BC11+BF11+BI11+BL11+BO11</f>
        <v>0</v>
      </c>
      <c r="BS11" s="67">
        <f>BD11+BG11+BJ11+BM11+BP11</f>
        <v>0</v>
      </c>
      <c r="BT11" s="66">
        <f>BE11+BH11+BK11+BN11+BQ11</f>
        <v>0</v>
      </c>
      <c r="BU11" s="65">
        <f>SUM($BR$9:$BR$11)</f>
        <v>3</v>
      </c>
      <c r="BV11" s="64">
        <f>SUM($BS$9:$BS$11)</f>
        <v>38</v>
      </c>
      <c r="BW11" s="63">
        <f>SUM($BT$9:$BT$11)</f>
        <v>3</v>
      </c>
      <c r="BX11" s="63">
        <f>SUM(BR11:BT11)</f>
        <v>0</v>
      </c>
      <c r="BY11" s="62">
        <f>BU11+BX11</f>
        <v>3</v>
      </c>
      <c r="BZ11" s="61">
        <f>BV11+BX11</f>
        <v>38</v>
      </c>
      <c r="CA11" s="60">
        <f>BW11+BX11</f>
        <v>3</v>
      </c>
      <c r="CB11" s="59"/>
      <c r="CC11" s="58"/>
      <c r="CD11" s="58"/>
      <c r="CE11" s="58"/>
      <c r="CF11" s="57"/>
      <c r="CG11" s="56"/>
      <c r="CH11" s="89"/>
      <c r="CI11" s="88"/>
      <c r="CJ11" s="88"/>
      <c r="CK11" s="89"/>
      <c r="CL11" s="88"/>
      <c r="CM11" s="87"/>
    </row>
    <row r="12" spans="1:91" ht="10" customHeight="1" x14ac:dyDescent="0.2">
      <c r="A12" s="86">
        <v>1</v>
      </c>
      <c r="B12" s="85"/>
      <c r="C12" s="84"/>
      <c r="D12" s="141">
        <v>3</v>
      </c>
      <c r="E12" s="140"/>
      <c r="F12" s="139"/>
      <c r="G12" s="141">
        <v>9</v>
      </c>
      <c r="H12" s="140"/>
      <c r="I12" s="139"/>
      <c r="J12" s="138" t="s">
        <v>1</v>
      </c>
      <c r="K12" s="137"/>
      <c r="L12" s="136"/>
      <c r="M12" s="141">
        <v>9</v>
      </c>
      <c r="N12" s="140"/>
      <c r="O12" s="139"/>
      <c r="P12" s="138"/>
      <c r="Q12" s="137"/>
      <c r="R12" s="136"/>
      <c r="S12" s="141">
        <v>9</v>
      </c>
      <c r="T12" s="140"/>
      <c r="U12" s="139"/>
      <c r="V12" s="138" t="s">
        <v>1</v>
      </c>
      <c r="W12" s="137"/>
      <c r="X12" s="136"/>
      <c r="Y12" s="141">
        <v>5</v>
      </c>
      <c r="Z12" s="140"/>
      <c r="AA12" s="139"/>
      <c r="AB12" s="138"/>
      <c r="AC12" s="137"/>
      <c r="AD12" s="136"/>
      <c r="AE12" s="141">
        <v>8</v>
      </c>
      <c r="AF12" s="140"/>
      <c r="AG12" s="139"/>
      <c r="AH12" s="138" t="s">
        <v>1</v>
      </c>
      <c r="AI12" s="137"/>
      <c r="AJ12" s="136"/>
      <c r="AK12" s="135">
        <f>G12+M12+S12+Y12+AE12</f>
        <v>40</v>
      </c>
      <c r="AL12" s="134"/>
      <c r="AM12" s="133"/>
      <c r="AN12" s="144">
        <f>AK12+AK15</f>
        <v>82</v>
      </c>
      <c r="AO12" s="143"/>
      <c r="AP12" s="142"/>
      <c r="AQ12" s="132">
        <f>AZ12</f>
        <v>3</v>
      </c>
      <c r="AR12" s="131">
        <f>BA12</f>
        <v>0</v>
      </c>
      <c r="AS12" s="130">
        <f>BB12</f>
        <v>0</v>
      </c>
      <c r="AT12" s="105">
        <f>BR12</f>
        <v>7</v>
      </c>
      <c r="AU12" s="131">
        <f>BS12</f>
        <v>0</v>
      </c>
      <c r="AV12" s="130">
        <f>BT12</f>
        <v>0</v>
      </c>
      <c r="AW12" s="132">
        <f>BY12</f>
        <v>20</v>
      </c>
      <c r="AX12" s="131">
        <f>BZ12</f>
        <v>40</v>
      </c>
      <c r="AY12" s="130">
        <f>CA12</f>
        <v>7</v>
      </c>
      <c r="AZ12" s="129">
        <f>COUNTIF(J12,$BD$1)+COUNTIF(P12,$BD$1)+COUNTIF(V12,$BD$1)+COUNTIF(AB12,$BD$1)+COUNTIF(AH12,$BD$1)</f>
        <v>3</v>
      </c>
      <c r="BA12" s="126">
        <f>COUNTIF(K12,$BD$1)+COUNTIF(Q12,$BD$1)+COUNTIF(W12,$BD$1)+COUNTIF(AC12,$BD$1)+COUNTIF(AI12,$BD$1)</f>
        <v>0</v>
      </c>
      <c r="BB12" s="125">
        <f>COUNTIF(L12,$BD$1)+COUNTIF(R12,$BD$1)+COUNTIF(X12,$BD$1)+COUNTIF(AD12,$BD$1)+COUNTIF(AJ12,$BD$1)</f>
        <v>0</v>
      </c>
      <c r="BC12" s="129">
        <f>IF(+COUNTIF(J12,$BD$1) = 1,IF($G$12 &gt; 0,(10-$G$12)+COUNTIF(J12,$BD$1),0),0)</f>
        <v>2</v>
      </c>
      <c r="BD12" s="126">
        <f>IF(+COUNTIF(K12,$BD$1) = 1,IF($G$12 &gt; 0,(10-$G$12)+COUNTIF(K12,$BD$1),0),0)</f>
        <v>0</v>
      </c>
      <c r="BE12" s="125">
        <f>IF(+COUNTIF(L12,$BD$1) = 1,IF($G$12 &gt; 0,(10-$G$12)+COUNTIF(L12,$BD$1),0),0)</f>
        <v>0</v>
      </c>
      <c r="BF12" s="99">
        <f>IF(+COUNTIF(P12,$BD$1) = 1,IF($M$12 &gt; 0,(10-$M$12)+COUNTIF(P12,$BD$1),0),0)</f>
        <v>0</v>
      </c>
      <c r="BG12" s="126">
        <f>IF(+COUNTIF(Q12,$BD$1) = 1,IF($M$12 &gt; 0,(10-$M$12)+COUNTIF(Q12,$BD$1),0),0)</f>
        <v>0</v>
      </c>
      <c r="BH12" s="125">
        <f>IF(+COUNTIF(R12,$BD$1) = 1,IF($M$12 &gt; 0,(10-$M$12)+COUNTIF(R12,$BD$1),0),0)</f>
        <v>0</v>
      </c>
      <c r="BI12" s="99">
        <f>IF(+COUNTIF(V12,$BD$1) = 1,IF($S$12 &gt; 0,(10-$S$12)+COUNTIF(V12,$BD$1),0),0)</f>
        <v>2</v>
      </c>
      <c r="BJ12" s="126">
        <f>IF(+COUNTIF(W12,$BD$1) = 1,IF($S$12 &gt; 0,(10-$S$12)+COUNTIF(W12,$BD$1),0),0)</f>
        <v>0</v>
      </c>
      <c r="BK12" s="125">
        <f>IF(+COUNTIF(X12,$BD$1) = 1,IF($S$12 &gt; 0,(10-$S$12)+COUNTIF(X12,$BD$1),0),0)</f>
        <v>0</v>
      </c>
      <c r="BL12" s="99">
        <f>IF(+COUNTIF(AB12,$BD$1) = 1,IF($Y$12 &gt; 0,(10-$Y$12)+COUNTIF(AB12,$BD$1),0),0)</f>
        <v>0</v>
      </c>
      <c r="BM12" s="126">
        <f>IF(+COUNTIF(AC12,$BD$1) = 1,IF($Y$12 &gt; 0,(10-$Y$12)+COUNTIF(AC12,$BD$1),0),0)</f>
        <v>0</v>
      </c>
      <c r="BN12" s="125">
        <f>IF(+COUNTIF(AD12,$BD$1) = 1,IF($Y$12 &gt; 0,(10-$Y$12)+COUNTIF(AD12,$BD$1),0),0)</f>
        <v>0</v>
      </c>
      <c r="BO12" s="99">
        <f>IF(+COUNTIF(AH12,$BD$1) = 1,IF($AE$12 &gt; 0,(10-$AE$12)+COUNTIF(AH12,$BD$1),0),0)</f>
        <v>3</v>
      </c>
      <c r="BP12" s="126">
        <f>IF(+COUNTIF(AI12,$BD$1) = 1,IF($AE$12 &gt; 0,(10-$AE$12)+COUNTIF(AI12,$BD$1),0),0)</f>
        <v>0</v>
      </c>
      <c r="BQ12" s="125">
        <f>IF(+COUNTIF(AJ12,$BD$1) = 1,IF($AE$12 &gt; 0,(10-$AE$12)+COUNTIF(AJ12,$BD$1),0),0)</f>
        <v>0</v>
      </c>
      <c r="BR12" s="102">
        <f>BC12+BF12+BI12+BL12+BO12</f>
        <v>7</v>
      </c>
      <c r="BS12" s="128">
        <f>BD12+BG12+BJ12+BM12+BP12</f>
        <v>0</v>
      </c>
      <c r="BT12" s="127">
        <f>BE12+BH12+BK12+BN12+BQ12</f>
        <v>0</v>
      </c>
      <c r="BU12" s="99">
        <f>SUM($BR$12:$BR$14)</f>
        <v>13</v>
      </c>
      <c r="BV12" s="126">
        <f>SUM($BS$12:$BS$14)</f>
        <v>33</v>
      </c>
      <c r="BW12" s="125">
        <f>SUM($BT$12:$BT$14)</f>
        <v>0</v>
      </c>
      <c r="BX12" s="125">
        <f>SUM(BR12:BT12)</f>
        <v>7</v>
      </c>
      <c r="BY12" s="96">
        <f>BU12+BX12</f>
        <v>20</v>
      </c>
      <c r="BZ12" s="124">
        <f>BV12+BX12</f>
        <v>40</v>
      </c>
      <c r="CA12" s="123">
        <f>BW12+BX12</f>
        <v>7</v>
      </c>
      <c r="CB12" s="122">
        <f>SUM(BC12:BE14)</f>
        <v>2</v>
      </c>
      <c r="CC12" s="121">
        <f>SUM(BF12:BH14)</f>
        <v>2</v>
      </c>
      <c r="CD12" s="121">
        <f>SUM(BI12:BK14)</f>
        <v>2</v>
      </c>
      <c r="CE12" s="120">
        <f>SUM(BL12:BN14)</f>
        <v>6</v>
      </c>
      <c r="CF12" s="119">
        <f>SUM(BO12:BQ14)</f>
        <v>3</v>
      </c>
      <c r="CG12" s="118">
        <f>SUM(CB12:CF12)</f>
        <v>15</v>
      </c>
      <c r="CH12" s="117">
        <v>150</v>
      </c>
      <c r="CI12" s="116"/>
      <c r="CJ12" s="116"/>
      <c r="CK12" s="117">
        <f>CH12/5</f>
        <v>30</v>
      </c>
      <c r="CL12" s="116"/>
      <c r="CM12" s="115"/>
    </row>
    <row r="13" spans="1:91" ht="10" customHeight="1" x14ac:dyDescent="0.2">
      <c r="A13" s="86"/>
      <c r="B13" s="85"/>
      <c r="C13" s="84"/>
      <c r="D13" s="86"/>
      <c r="E13" s="85"/>
      <c r="F13" s="84"/>
      <c r="G13" s="86"/>
      <c r="H13" s="85"/>
      <c r="I13" s="84"/>
      <c r="J13" s="114"/>
      <c r="K13" s="113"/>
      <c r="L13" s="112"/>
      <c r="M13" s="86"/>
      <c r="N13" s="85"/>
      <c r="O13" s="84"/>
      <c r="P13" s="114"/>
      <c r="Q13" s="113"/>
      <c r="R13" s="112"/>
      <c r="S13" s="86"/>
      <c r="T13" s="85"/>
      <c r="U13" s="84"/>
      <c r="V13" s="114"/>
      <c r="W13" s="113"/>
      <c r="X13" s="112"/>
      <c r="Y13" s="86"/>
      <c r="Z13" s="85"/>
      <c r="AA13" s="84"/>
      <c r="AB13" s="114"/>
      <c r="AC13" s="113"/>
      <c r="AD13" s="112"/>
      <c r="AE13" s="86"/>
      <c r="AF13" s="85"/>
      <c r="AG13" s="84"/>
      <c r="AH13" s="114"/>
      <c r="AI13" s="113"/>
      <c r="AJ13" s="112"/>
      <c r="AK13" s="111"/>
      <c r="AL13" s="110"/>
      <c r="AM13" s="109"/>
      <c r="AN13" s="108"/>
      <c r="AO13" s="107"/>
      <c r="AP13" s="106"/>
      <c r="AQ13" s="105">
        <f>AZ13</f>
        <v>0</v>
      </c>
      <c r="AR13" s="104">
        <f>BA13</f>
        <v>0</v>
      </c>
      <c r="AS13" s="103">
        <f>BB13</f>
        <v>0</v>
      </c>
      <c r="AT13" s="105">
        <f>BR13</f>
        <v>0</v>
      </c>
      <c r="AU13" s="104">
        <f>BS13</f>
        <v>31</v>
      </c>
      <c r="AV13" s="103">
        <f>BT13</f>
        <v>0</v>
      </c>
      <c r="AW13" s="105">
        <f>BY13</f>
        <v>44</v>
      </c>
      <c r="AX13" s="104">
        <f>BZ13</f>
        <v>64</v>
      </c>
      <c r="AY13" s="103">
        <f>CA13</f>
        <v>31</v>
      </c>
      <c r="AZ13" s="99">
        <f>COUNTIF(J13,$BD$1)+COUNTIF(P13,$BD$1)+COUNTIF(V13,$BD$1)+COUNTIF(AB13,$BD$1)+COUNTIF(AH13,$BD$1)</f>
        <v>0</v>
      </c>
      <c r="BA13" s="98">
        <f>COUNTIF(K13,$BD$1)+COUNTIF(Q13,$BD$1)+COUNTIF(W13,$BD$1)+COUNTIF(AC13,$BD$1)+COUNTIF(AI13,$BD$1)</f>
        <v>0</v>
      </c>
      <c r="BB13" s="97">
        <f>COUNTIF(L13,$BD$1)+COUNTIF(R13,$BD$1)+COUNTIF(X13,$BD$1)+COUNTIF(AD13,$BD$1)+COUNTIF(AJ13,$BD$1)</f>
        <v>0</v>
      </c>
      <c r="BC13" s="99">
        <f>IF(+COUNTIF(J13,$BD$1) = 1,IF($G$12 &gt; 0,(10-$G$12)+COUNTIF(J13,$BD$1),0),0)</f>
        <v>0</v>
      </c>
      <c r="BD13" s="98">
        <f>IF(+COUNTIF(K13,$BD$1) = 1,IF($G$12 &gt; 0,(10-$G$12)+COUNTIF(K13,$BD$1),0),0)</f>
        <v>0</v>
      </c>
      <c r="BE13" s="97">
        <f>IF(+COUNTIF(L13,$BD$1) = 1,IF($G$12 &gt; 0,(10-$G$12)+COUNTIF(L13,$BD$1),0),0)</f>
        <v>0</v>
      </c>
      <c r="BF13" s="99">
        <f>IF(+COUNTIF(P13,$BD$1) = 1,IF($M$12 &gt; 0,(10-$M$12)+COUNTIF(P13,$BD$1),0),0)</f>
        <v>0</v>
      </c>
      <c r="BG13" s="98">
        <f>IF(+COUNTIF(Q13,$BD$1) = 1,IF($M$12 &gt; 0,(10-$M$12)+COUNTIF(Q13,$BD$1),0),0)</f>
        <v>0</v>
      </c>
      <c r="BH13" s="97">
        <f>IF(+COUNTIF(R13,$BD$1) = 1,IF($M$12 &gt; 0,(10-$M$12)+COUNTIF(R13,$BD$1),0),0)</f>
        <v>0</v>
      </c>
      <c r="BI13" s="99">
        <f>IF(+COUNTIF(V13,$BD$1) = 1,IF($S$12 &gt; 0,(10-$S$12)+COUNTIF(V13,$BD$1),0),0)</f>
        <v>0</v>
      </c>
      <c r="BJ13" s="98">
        <f>IF(+COUNTIF(W13,$BD$1) = 1,IF($S$12 &gt; 0,(10-$S$12)+COUNTIF(W13,$BD$1),0),0)</f>
        <v>0</v>
      </c>
      <c r="BK13" s="97">
        <f>IF(+COUNTIF(X13,$BD$1) = 1,IF($S$12 &gt; 0,(10-$S$12)+COUNTIF(X13,$BD$1),0),0)</f>
        <v>0</v>
      </c>
      <c r="BL13" s="99">
        <f>IF(+COUNTIF(AB13,$BD$1) = 1,IF($Y$12 &gt; 0,(10-$Y$12)+COUNTIF(AB13,$BD$1),0),0)</f>
        <v>0</v>
      </c>
      <c r="BM13" s="98">
        <f>IF(+COUNTIF(AC13,$BD$1) = 1,IF($Y$12 &gt; 0,(10-$Y$12)+COUNTIF(AC13,$BD$1),0),0)</f>
        <v>0</v>
      </c>
      <c r="BN13" s="97">
        <f>IF(+COUNTIF(AD13,$BD$1) = 1,IF($Y$12 &gt; 0,(10-$Y$12)+COUNTIF(AD13,$BD$1),0),0)</f>
        <v>0</v>
      </c>
      <c r="BO13" s="99">
        <f>IF(+COUNTIF(AH13,$BD$1) = 1,IF($AE$12 &gt; 0,(10-$AE$12)+COUNTIF(AH13,$BD$1),0),0)</f>
        <v>0</v>
      </c>
      <c r="BP13" s="98">
        <f>IF(+COUNTIF(AI13,$BD$1) = 1,IF($AE$12 &gt; 0,(10-$AE$12)+COUNTIF(AI13,$BD$1),0),0)</f>
        <v>0</v>
      </c>
      <c r="BQ13" s="97">
        <f>IF(+COUNTIF(AJ13,$BD$1) = 1,IF($AE$12 &gt; 0,(10-$AE$12)+COUNTIF(AJ13,$BD$1),0),0)</f>
        <v>0</v>
      </c>
      <c r="BR13" s="102">
        <f>BC13+BF13+BI13+BL13+BO13</f>
        <v>0</v>
      </c>
      <c r="BS13" s="101">
        <f>BD13+BG13+BJ13+BM13+BP13+CG13</f>
        <v>31</v>
      </c>
      <c r="BT13" s="100">
        <f>BE13+BH13+BK13+BN13+BQ13</f>
        <v>0</v>
      </c>
      <c r="BU13" s="99">
        <f>SUM($BR$12:$BR$14)</f>
        <v>13</v>
      </c>
      <c r="BV13" s="98">
        <f>SUM($BS$12:$BS$14)</f>
        <v>33</v>
      </c>
      <c r="BW13" s="97">
        <f>SUM($BT$12:$BT$14)</f>
        <v>0</v>
      </c>
      <c r="BX13" s="97">
        <f>SUM(BR13:BT13)</f>
        <v>31</v>
      </c>
      <c r="BY13" s="96">
        <f>BU13+BX13</f>
        <v>44</v>
      </c>
      <c r="BZ13" s="95">
        <f>BV13+BX13</f>
        <v>64</v>
      </c>
      <c r="CA13" s="94">
        <f>BW13+BX13</f>
        <v>31</v>
      </c>
      <c r="CB13" s="93">
        <f>IF(CB12&gt;0,IF(G12&gt;=$BE$1,IF(G12&lt;=$BF$1,10-CB12,0),0),0)</f>
        <v>8</v>
      </c>
      <c r="CC13" s="92">
        <f>IF(CC12&gt;0,IF(M12&gt;=$BE$1,IF(M12&lt;=$BF$1,10-CC12,0),0),0)</f>
        <v>8</v>
      </c>
      <c r="CD13" s="92">
        <f>IF(CD12&gt;0,IF(S12&gt;=$BE$1,IF(S12&lt;=$BF$1,10-CD12,0),0),0)</f>
        <v>8</v>
      </c>
      <c r="CE13" s="92">
        <f>IF(CE12&gt;0,IF(Y12&gt;=$BE$1,IF(Y12&lt;=$BF$1,10-CE12,0),0),0)</f>
        <v>0</v>
      </c>
      <c r="CF13" s="91">
        <f>IF(CF12&gt;0,IF(AE12&gt;=$BE$1,IF(AE12&lt;=$BF$1,10-CF12,0),0),0)</f>
        <v>7</v>
      </c>
      <c r="CG13" s="90">
        <f>SUM(CB13:CF14)</f>
        <v>31</v>
      </c>
      <c r="CH13" s="89"/>
      <c r="CI13" s="88"/>
      <c r="CJ13" s="88"/>
      <c r="CK13" s="89"/>
      <c r="CL13" s="88"/>
      <c r="CM13" s="87"/>
    </row>
    <row r="14" spans="1:91" ht="10" customHeight="1" thickBot="1" x14ac:dyDescent="0.25">
      <c r="A14" s="86"/>
      <c r="B14" s="85"/>
      <c r="C14" s="84"/>
      <c r="D14" s="86"/>
      <c r="E14" s="85"/>
      <c r="F14" s="84"/>
      <c r="G14" s="83"/>
      <c r="H14" s="82"/>
      <c r="I14" s="81"/>
      <c r="J14" s="80"/>
      <c r="K14" s="79"/>
      <c r="L14" s="78"/>
      <c r="M14" s="83"/>
      <c r="N14" s="82"/>
      <c r="O14" s="81"/>
      <c r="P14" s="80"/>
      <c r="Q14" s="79" t="s">
        <v>1</v>
      </c>
      <c r="R14" s="78"/>
      <c r="S14" s="83"/>
      <c r="T14" s="82"/>
      <c r="U14" s="81"/>
      <c r="V14" s="80"/>
      <c r="W14" s="79"/>
      <c r="X14" s="78"/>
      <c r="Y14" s="83"/>
      <c r="Z14" s="82"/>
      <c r="AA14" s="81"/>
      <c r="AB14" s="80" t="s">
        <v>1</v>
      </c>
      <c r="AC14" s="79"/>
      <c r="AD14" s="78"/>
      <c r="AE14" s="83"/>
      <c r="AF14" s="82"/>
      <c r="AG14" s="81"/>
      <c r="AH14" s="80"/>
      <c r="AI14" s="79"/>
      <c r="AJ14" s="78"/>
      <c r="AK14" s="77"/>
      <c r="AL14" s="76"/>
      <c r="AM14" s="75"/>
      <c r="AN14" s="108"/>
      <c r="AO14" s="107"/>
      <c r="AP14" s="106"/>
      <c r="AQ14" s="71">
        <f>AZ14</f>
        <v>1</v>
      </c>
      <c r="AR14" s="70">
        <f>BA14</f>
        <v>1</v>
      </c>
      <c r="AS14" s="69">
        <f>BB14</f>
        <v>0</v>
      </c>
      <c r="AT14" s="71">
        <f>BR14</f>
        <v>6</v>
      </c>
      <c r="AU14" s="70">
        <f>BS14</f>
        <v>2</v>
      </c>
      <c r="AV14" s="69">
        <f>BT14</f>
        <v>0</v>
      </c>
      <c r="AW14" s="71">
        <f>BY14</f>
        <v>21</v>
      </c>
      <c r="AX14" s="70">
        <f>BZ14</f>
        <v>41</v>
      </c>
      <c r="AY14" s="69">
        <f>CA14</f>
        <v>8</v>
      </c>
      <c r="AZ14" s="65">
        <f>COUNTIF(J14,$BD$1)+COUNTIF(P14,$BD$1)+COUNTIF(V14,$BD$1)+COUNTIF(AB14,$BD$1)+COUNTIF(AH14,$BD$1)</f>
        <v>1</v>
      </c>
      <c r="BA14" s="64">
        <f>COUNTIF(K14,$BD$1)+COUNTIF(Q14,$BD$1)+COUNTIF(W14,$BD$1)+COUNTIF(AC14,$BD$1)+COUNTIF(AI14,$BD$1)</f>
        <v>1</v>
      </c>
      <c r="BB14" s="63">
        <f>COUNTIF(L14,$BD$1)+COUNTIF(R14,$BD$1)+COUNTIF(X14,$BD$1)+COUNTIF(AD14,$BD$1)+COUNTIF(AJ14,$BD$1)</f>
        <v>0</v>
      </c>
      <c r="BC14" s="65">
        <f>IF(+COUNTIF(J14,$BD$1) = 1,IF($G$12 &gt; 0,(10-$G$12)+COUNTIF(J14,$BD$1),0),0)</f>
        <v>0</v>
      </c>
      <c r="BD14" s="64">
        <f>IF(+COUNTIF(K14,$BD$1) = 1,IF($G$12 &gt; 0,(10-$G$12)+COUNTIF(K14,$BD$1),0),0)</f>
        <v>0</v>
      </c>
      <c r="BE14" s="63">
        <f>IF(+COUNTIF(L14,$BD$1) = 1,IF($G$12 &gt; 0,(10-$G$12)+COUNTIF(L14,$BD$1),0),0)</f>
        <v>0</v>
      </c>
      <c r="BF14" s="65">
        <f>IF(+COUNTIF(P14,$BD$1) = 1,IF($M$12 &gt; 0,(10-$M$12)+COUNTIF(P14,$BD$1),0),0)</f>
        <v>0</v>
      </c>
      <c r="BG14" s="64">
        <f>IF(+COUNTIF(Q14,$BD$1) = 1,IF($M$12 &gt; 0,(10-$M$12)+COUNTIF(Q14,$BD$1),0),0)</f>
        <v>2</v>
      </c>
      <c r="BH14" s="63">
        <f>IF(+COUNTIF(R14,$BD$1) = 1,IF($M$12 &gt; 0,(10-$M$12)+COUNTIF(R14,$BD$1),0),0)</f>
        <v>0</v>
      </c>
      <c r="BI14" s="65">
        <f>IF(+COUNTIF(V14,$BD$1) = 1,IF($S$12 &gt; 0,(10-$S$12)+COUNTIF(V14,$BD$1),0),0)</f>
        <v>0</v>
      </c>
      <c r="BJ14" s="64">
        <f>IF(+COUNTIF(W14,$BD$1) = 1,IF($S$12 &gt; 0,(10-$S$12)+COUNTIF(W14,$BD$1),0),0)</f>
        <v>0</v>
      </c>
      <c r="BK14" s="63">
        <f>IF(+COUNTIF(X14,$BD$1) = 1,IF($S$12 &gt; 0,(10-$S$12)+COUNTIF(X14,$BD$1),0),0)</f>
        <v>0</v>
      </c>
      <c r="BL14" s="65">
        <f>IF(+COUNTIF(AB14,$BD$1) = 1,IF($Y$12 &gt; 0,(10-$Y$12)+COUNTIF(AB14,$BD$1),0),0)</f>
        <v>6</v>
      </c>
      <c r="BM14" s="64">
        <f>IF(+COUNTIF(AC14,$BD$1) = 1,IF($Y$12 &gt; 0,(10-$Y$12)+COUNTIF(AC14,$BD$1),0),0)</f>
        <v>0</v>
      </c>
      <c r="BN14" s="63">
        <f>IF(+COUNTIF(AD14,$BD$1) = 1,IF($Y$12 &gt; 0,(10-$Y$12)+COUNTIF(AD14,$BD$1),0),0)</f>
        <v>0</v>
      </c>
      <c r="BO14" s="65">
        <f>IF(+COUNTIF(AH14,$BD$1) = 1,IF($AE$12 &gt; 0,(10-$AE$12)+COUNTIF(AH14,$BD$1),0),0)</f>
        <v>0</v>
      </c>
      <c r="BP14" s="64">
        <f>IF(+COUNTIF(AI14,$BD$1) = 1,IF($AE$12 &gt; 0,(10-$AE$12)+COUNTIF(AI14,$BD$1),0),0)</f>
        <v>0</v>
      </c>
      <c r="BQ14" s="63">
        <f>IF(+COUNTIF(AJ14,$BD$1) = 1,IF($AE$12 &gt; 0,(10-$AE$12)+COUNTIF(AJ14,$BD$1),0),0)</f>
        <v>0</v>
      </c>
      <c r="BR14" s="68">
        <f>BC14+BF14+BI14+BL14+BO14</f>
        <v>6</v>
      </c>
      <c r="BS14" s="67">
        <f>BD14+BG14+BJ14+BM14+BP14</f>
        <v>2</v>
      </c>
      <c r="BT14" s="66">
        <f>BE14+BH14+BK14+BN14+BQ14</f>
        <v>0</v>
      </c>
      <c r="BU14" s="65">
        <f>SUM($BR$12:$BR$14)</f>
        <v>13</v>
      </c>
      <c r="BV14" s="64">
        <f>SUM($BS$12:$BS$14)</f>
        <v>33</v>
      </c>
      <c r="BW14" s="63">
        <f>SUM($BT$12:$BT$14)</f>
        <v>0</v>
      </c>
      <c r="BX14" s="63">
        <f>SUM(BR14:BT14)</f>
        <v>8</v>
      </c>
      <c r="BY14" s="62">
        <f>BU14+BX14</f>
        <v>21</v>
      </c>
      <c r="BZ14" s="61">
        <f>BV14+BX14</f>
        <v>41</v>
      </c>
      <c r="CA14" s="60">
        <f>BW14+BX14</f>
        <v>8</v>
      </c>
      <c r="CB14" s="59"/>
      <c r="CC14" s="58"/>
      <c r="CD14" s="58"/>
      <c r="CE14" s="58"/>
      <c r="CF14" s="57"/>
      <c r="CG14" s="56"/>
      <c r="CH14" s="89"/>
      <c r="CI14" s="88"/>
      <c r="CJ14" s="88"/>
      <c r="CK14" s="89"/>
      <c r="CL14" s="88"/>
      <c r="CM14" s="87"/>
    </row>
    <row r="15" spans="1:91" ht="10" customHeight="1" x14ac:dyDescent="0.2">
      <c r="A15" s="86">
        <v>1</v>
      </c>
      <c r="B15" s="85"/>
      <c r="C15" s="84"/>
      <c r="D15" s="141">
        <v>4</v>
      </c>
      <c r="E15" s="140"/>
      <c r="F15" s="139"/>
      <c r="G15" s="141">
        <v>7</v>
      </c>
      <c r="H15" s="140"/>
      <c r="I15" s="139"/>
      <c r="J15" s="138"/>
      <c r="K15" s="137"/>
      <c r="L15" s="136"/>
      <c r="M15" s="141">
        <v>10</v>
      </c>
      <c r="N15" s="140"/>
      <c r="O15" s="139"/>
      <c r="P15" s="138"/>
      <c r="Q15" s="137"/>
      <c r="R15" s="136"/>
      <c r="S15" s="141">
        <v>9</v>
      </c>
      <c r="T15" s="140"/>
      <c r="U15" s="139"/>
      <c r="V15" s="138"/>
      <c r="W15" s="137"/>
      <c r="X15" s="136"/>
      <c r="Y15" s="141">
        <v>9</v>
      </c>
      <c r="Z15" s="140"/>
      <c r="AA15" s="139"/>
      <c r="AB15" s="138"/>
      <c r="AC15" s="137"/>
      <c r="AD15" s="136"/>
      <c r="AE15" s="141">
        <v>7</v>
      </c>
      <c r="AF15" s="140"/>
      <c r="AG15" s="139"/>
      <c r="AH15" s="138"/>
      <c r="AI15" s="137"/>
      <c r="AJ15" s="136"/>
      <c r="AK15" s="135">
        <f>G15+M15+S15+Y15+AE15</f>
        <v>42</v>
      </c>
      <c r="AL15" s="134"/>
      <c r="AM15" s="133"/>
      <c r="AN15" s="108"/>
      <c r="AO15" s="107"/>
      <c r="AP15" s="106"/>
      <c r="AQ15" s="132">
        <f>AZ15</f>
        <v>0</v>
      </c>
      <c r="AR15" s="131">
        <f>BA15</f>
        <v>0</v>
      </c>
      <c r="AS15" s="130">
        <f>BB15</f>
        <v>0</v>
      </c>
      <c r="AT15" s="105">
        <f>BR15</f>
        <v>0</v>
      </c>
      <c r="AU15" s="131">
        <f>BS15</f>
        <v>0</v>
      </c>
      <c r="AV15" s="130">
        <f>BT15</f>
        <v>0</v>
      </c>
      <c r="AW15" s="132">
        <f>BY15</f>
        <v>6</v>
      </c>
      <c r="AX15" s="131">
        <f>BZ15</f>
        <v>28</v>
      </c>
      <c r="AY15" s="130">
        <f>CA15</f>
        <v>4</v>
      </c>
      <c r="AZ15" s="129">
        <f>COUNTIF(J15,$BD$1)+COUNTIF(P15,$BD$1)+COUNTIF(V15,$BD$1)+COUNTIF(AB15,$BD$1)+COUNTIF(AH15,$BD$1)</f>
        <v>0</v>
      </c>
      <c r="BA15" s="126">
        <f>COUNTIF(K15,$BD$1)+COUNTIF(Q15,$BD$1)+COUNTIF(W15,$BD$1)+COUNTIF(AC15,$BD$1)+COUNTIF(AI15,$BD$1)</f>
        <v>0</v>
      </c>
      <c r="BB15" s="125">
        <f>COUNTIF(L15,$BD$1)+COUNTIF(R15,$BD$1)+COUNTIF(X15,$BD$1)+COUNTIF(AD15,$BD$1)+COUNTIF(AJ15,$BD$1)</f>
        <v>0</v>
      </c>
      <c r="BC15" s="99">
        <f>IF(+COUNTIF(J15,$BD$1) = 1,IF($G$15 &gt; 0,(10-$G$15)+COUNTIF(J15,$BD$1),0),0)</f>
        <v>0</v>
      </c>
      <c r="BD15" s="126">
        <f>IF(+COUNTIF(K15,$BD$1) = 1,IF($G$15 &gt; 0,(10-$G$15)+COUNTIF(K15,$BD$1),0),0)</f>
        <v>0</v>
      </c>
      <c r="BE15" s="125">
        <f>IF(+COUNTIF(L15,$BD$1) = 1,IF($G$15 &gt; 0,(10-$G$15)+COUNTIF(L15,$BD$1),0),0)</f>
        <v>0</v>
      </c>
      <c r="BF15" s="99">
        <f>IF(+COUNTIF(P15,$BD$1) = 1,IF($M$15 &gt; 0,(10-$M$15)+COUNTIF(P15,$BD$1),0),0)</f>
        <v>0</v>
      </c>
      <c r="BG15" s="126">
        <f>IF(+COUNTIF(Q15,$BD$1) = 1,IF($M$15 &gt; 0,(10-$M$15)+COUNTIF(Q15,$BD$1),0),0)</f>
        <v>0</v>
      </c>
      <c r="BH15" s="125">
        <f>IF(+COUNTIF(R15,$BD$1) = 1,IF($M$15 &gt; 0,(10-$M$15)+COUNTIF(R15,$BD$1),0),0)</f>
        <v>0</v>
      </c>
      <c r="BI15" s="99">
        <f>IF(+COUNTIF(V15,$BD$1) = 1,IF($S$15 &gt; 0,(10-$S$15)+COUNTIF(V15,$BD$1),0),0)</f>
        <v>0</v>
      </c>
      <c r="BJ15" s="126">
        <f>IF(+COUNTIF(W15,$BD$1) = 1,IF($S$15 &gt; 0,(10-$S$15)+COUNTIF(W15,$BD$1),0),0)</f>
        <v>0</v>
      </c>
      <c r="BK15" s="125">
        <f>IF(+COUNTIF(X15,$BD$1) = 1,IF($S$15 &gt; 0,(10-$S$15)+COUNTIF(X15,$BD$1),0),0)</f>
        <v>0</v>
      </c>
      <c r="BL15" s="99">
        <f>IF(+COUNTIF(AB15,$BD$1) = 1,IF($Y$15&gt; 0,(10-$Y$15)+COUNTIF(AB15,$BD$1),0),0)</f>
        <v>0</v>
      </c>
      <c r="BM15" s="126">
        <f>IF(+COUNTIF(AC15,$BD$1) = 1,IF($Y$15 &gt; 0,(10-$Y$15)+COUNTIF(AC15,$BD$1),0),0)</f>
        <v>0</v>
      </c>
      <c r="BN15" s="125">
        <f>IF(+COUNTIF(AD15,$BD$1) = 1,IF($Y$15 &gt; 0,(10-$Y$15)+COUNTIF(AD15,$BD$1),0),0)</f>
        <v>0</v>
      </c>
      <c r="BO15" s="99">
        <f>IF(+COUNTIF(AH15,$BD$1) = 1,IF($AE$15 &gt; 0,(10-$AE$15)+COUNTIF(AH15,$BD$1),0),0)</f>
        <v>0</v>
      </c>
      <c r="BP15" s="126">
        <f>IF(+COUNTIF(AI15,$BD$1) = 1,IF($AE$15 &gt; 0,(10-$AE$15)+COUNTIF(AI15,$BD$1),0),0)</f>
        <v>0</v>
      </c>
      <c r="BQ15" s="125">
        <f>IF(+COUNTIF(AJ15,$BD$1) = 1,IF($AE$15 &gt; 0,(10-$AE$15)+COUNTIF(AJ15,$BD$1),0),0)</f>
        <v>0</v>
      </c>
      <c r="BR15" s="102">
        <f>BC15+BF15+BI15+BL15+BO15</f>
        <v>0</v>
      </c>
      <c r="BS15" s="128">
        <f>BD15+BG15+BJ15+BM15+BP15</f>
        <v>0</v>
      </c>
      <c r="BT15" s="127">
        <f>BE15+BH15+BK15+BN15+BQ15</f>
        <v>0</v>
      </c>
      <c r="BU15" s="99">
        <f>SUM($BR$15:$BR$17)</f>
        <v>6</v>
      </c>
      <c r="BV15" s="126">
        <f>SUM($BS$15:$BS$17)</f>
        <v>28</v>
      </c>
      <c r="BW15" s="125">
        <f>SUM($BT$15:$BT$17)</f>
        <v>4</v>
      </c>
      <c r="BX15" s="125">
        <f>SUM(BR15:BT15)</f>
        <v>0</v>
      </c>
      <c r="BY15" s="96">
        <f>BU15+BX15</f>
        <v>6</v>
      </c>
      <c r="BZ15" s="124">
        <f>BV15+BX15</f>
        <v>28</v>
      </c>
      <c r="CA15" s="123">
        <f>BW15+BX15</f>
        <v>4</v>
      </c>
      <c r="CB15" s="122">
        <f>SUM(BC15:BE17)</f>
        <v>4</v>
      </c>
      <c r="CC15" s="121">
        <f>SUM(BF15:BH17)</f>
        <v>1</v>
      </c>
      <c r="CD15" s="121">
        <f>SUM(BI15:BK17)</f>
        <v>2</v>
      </c>
      <c r="CE15" s="120">
        <f>SUM(BL15:BN17)</f>
        <v>2</v>
      </c>
      <c r="CF15" s="119">
        <f>SUM(BO15:BQ17)</f>
        <v>4</v>
      </c>
      <c r="CG15" s="118">
        <f>SUM(CB15:CF15)</f>
        <v>13</v>
      </c>
      <c r="CH15" s="117">
        <v>150</v>
      </c>
      <c r="CI15" s="116"/>
      <c r="CJ15" s="116"/>
      <c r="CK15" s="117">
        <f>CH15/5</f>
        <v>30</v>
      </c>
      <c r="CL15" s="116"/>
      <c r="CM15" s="115"/>
    </row>
    <row r="16" spans="1:91" ht="10" customHeight="1" x14ac:dyDescent="0.2">
      <c r="A16" s="86"/>
      <c r="B16" s="85"/>
      <c r="C16" s="84"/>
      <c r="D16" s="86"/>
      <c r="E16" s="85"/>
      <c r="F16" s="84"/>
      <c r="G16" s="86"/>
      <c r="H16" s="85"/>
      <c r="I16" s="84"/>
      <c r="J16" s="114"/>
      <c r="K16" s="113"/>
      <c r="L16" s="112"/>
      <c r="M16" s="86"/>
      <c r="N16" s="85"/>
      <c r="O16" s="84"/>
      <c r="P16" s="114"/>
      <c r="Q16" s="113"/>
      <c r="R16" s="112"/>
      <c r="S16" s="86"/>
      <c r="T16" s="85"/>
      <c r="U16" s="84"/>
      <c r="V16" s="114" t="s">
        <v>1</v>
      </c>
      <c r="W16" s="113"/>
      <c r="X16" s="112"/>
      <c r="Y16" s="86"/>
      <c r="Z16" s="85"/>
      <c r="AA16" s="84"/>
      <c r="AB16" s="114"/>
      <c r="AC16" s="113"/>
      <c r="AD16" s="112"/>
      <c r="AE16" s="86"/>
      <c r="AF16" s="85"/>
      <c r="AG16" s="84"/>
      <c r="AH16" s="114"/>
      <c r="AI16" s="113"/>
      <c r="AJ16" s="112"/>
      <c r="AK16" s="111"/>
      <c r="AL16" s="110"/>
      <c r="AM16" s="109"/>
      <c r="AN16" s="108"/>
      <c r="AO16" s="107"/>
      <c r="AP16" s="106"/>
      <c r="AQ16" s="105">
        <f>AZ16</f>
        <v>1</v>
      </c>
      <c r="AR16" s="104">
        <f>BA16</f>
        <v>0</v>
      </c>
      <c r="AS16" s="103">
        <f>BB16</f>
        <v>0</v>
      </c>
      <c r="AT16" s="105">
        <f>BR16</f>
        <v>2</v>
      </c>
      <c r="AU16" s="104">
        <f>BS16</f>
        <v>25</v>
      </c>
      <c r="AV16" s="103">
        <f>BT16</f>
        <v>0</v>
      </c>
      <c r="AW16" s="105">
        <f>BY16</f>
        <v>33</v>
      </c>
      <c r="AX16" s="104">
        <f>BZ16</f>
        <v>55</v>
      </c>
      <c r="AY16" s="103">
        <f>CA16</f>
        <v>31</v>
      </c>
      <c r="AZ16" s="99">
        <f>COUNTIF(J16,$BD$1)+COUNTIF(P16,$BD$1)+COUNTIF(V16,$BD$1)+COUNTIF(AB16,$BD$1)+COUNTIF(AH16,$BD$1)</f>
        <v>1</v>
      </c>
      <c r="BA16" s="98">
        <f>COUNTIF(K16,$BD$1)+COUNTIF(Q16,$BD$1)+COUNTIF(W16,$BD$1)+COUNTIF(AC16,$BD$1)+COUNTIF(AI16,$BD$1)</f>
        <v>0</v>
      </c>
      <c r="BB16" s="97">
        <f>COUNTIF(L16,$BD$1)+COUNTIF(R16,$BD$1)+COUNTIF(X16,$BD$1)+COUNTIF(AD16,$BD$1)+COUNTIF(AJ16,$BD$1)</f>
        <v>0</v>
      </c>
      <c r="BC16" s="99">
        <f>IF(+COUNTIF(J16,$BD$1) = 1,IF($G$15 &gt; 0,(10-$G$15)+COUNTIF(J16,$BD$1),0),0)</f>
        <v>0</v>
      </c>
      <c r="BD16" s="98">
        <f>IF(+COUNTIF(K16,$BD$1) = 1,IF($G$15 &gt; 0,(10-$G$15)+COUNTIF(K16,$BD$1),0),0)</f>
        <v>0</v>
      </c>
      <c r="BE16" s="97">
        <f>IF(+COUNTIF(L16,$BD$1) = 1,IF($G$15 &gt; 0,(10-$G$15)+COUNTIF(L16,$BD$1),0),0)</f>
        <v>0</v>
      </c>
      <c r="BF16" s="99">
        <f>IF(+COUNTIF(P16,$BD$1) = 1,IF($M$15 &gt; 0,(10-$M$15)+COUNTIF(P16,$BD$1),0),0)</f>
        <v>0</v>
      </c>
      <c r="BG16" s="98">
        <f>IF(+COUNTIF(Q16,$BD$1) = 1,IF($M$15 &gt; 0,(10-$M$15)+COUNTIF(Q16,$BD$1),0),0)</f>
        <v>0</v>
      </c>
      <c r="BH16" s="97">
        <f>IF(+COUNTIF(R16,$BD$1) = 1,IF($M$15 &gt; 0,(10-$M$15)+COUNTIF(R16,$BD$1),0),0)</f>
        <v>0</v>
      </c>
      <c r="BI16" s="99">
        <f>IF(+COUNTIF(V16,$BD$1) = 1,IF($S$15 &gt; 0,(10-$S$15)+COUNTIF(V16,$BD$1),0),0)</f>
        <v>2</v>
      </c>
      <c r="BJ16" s="98">
        <f>IF(+COUNTIF(W16,$BD$1) = 1,IF($S$15 &gt; 0,(10-$S$15)+COUNTIF(W16,$BD$1),0),0)</f>
        <v>0</v>
      </c>
      <c r="BK16" s="97">
        <f>IF(+COUNTIF(X16,$BD$1) = 1,IF($S$15 &gt; 0,(10-$S$15)+COUNTIF(X16,$BD$1),0),0)</f>
        <v>0</v>
      </c>
      <c r="BL16" s="99">
        <f>IF(+COUNTIF(AB16,$BD$1) = 1,IF($Y$15&gt; 0,(10-$Y$15)+COUNTIF(AB16,$BD$1),0),0)</f>
        <v>0</v>
      </c>
      <c r="BM16" s="98">
        <f>IF(+COUNTIF(AC16,$BD$1) = 1,IF($Y$15 &gt; 0,(10-$Y$15)+COUNTIF(AC16,$BD$1),0),0)</f>
        <v>0</v>
      </c>
      <c r="BN16" s="97">
        <f>IF(+COUNTIF(AD16,$BD$1) = 1,IF($Y$15 &gt; 0,(10-$Y$15)+COUNTIF(AD16,$BD$1),0),0)</f>
        <v>0</v>
      </c>
      <c r="BO16" s="99">
        <f>IF(+COUNTIF(AH16,$BD$1) = 1,IF($AE$15 &gt; 0,(10-$AE$15)+COUNTIF(AH16,$BD$1),0),0)</f>
        <v>0</v>
      </c>
      <c r="BP16" s="98">
        <f>IF(+COUNTIF(AI16,$BD$1) = 1,IF($AE$15 &gt; 0,(10-$AE$15)+COUNTIF(AI16,$BD$1),0),0)</f>
        <v>0</v>
      </c>
      <c r="BQ16" s="97">
        <f>IF(+COUNTIF(AJ16,$BD$1) = 1,IF($AE$15 &gt; 0,(10-$AE$15)+COUNTIF(AJ16,$BD$1),0),0)</f>
        <v>0</v>
      </c>
      <c r="BR16" s="102">
        <f>BC16+BF16+BI16+BL16+BO16</f>
        <v>2</v>
      </c>
      <c r="BS16" s="101">
        <f>BD16+BG16+BJ16+BM16+BP16+CG16</f>
        <v>25</v>
      </c>
      <c r="BT16" s="100">
        <f>BE16+BH16+BK16+BN16+BQ16</f>
        <v>0</v>
      </c>
      <c r="BU16" s="99">
        <f>SUM($BR$15:$BR$17)</f>
        <v>6</v>
      </c>
      <c r="BV16" s="98">
        <f>SUM($BS$15:$BS$17)</f>
        <v>28</v>
      </c>
      <c r="BW16" s="97">
        <f>SUM($BT$15:$BT$17)</f>
        <v>4</v>
      </c>
      <c r="BX16" s="97">
        <f>SUM(BR16:BT16)</f>
        <v>27</v>
      </c>
      <c r="BY16" s="96">
        <f>BU16+BX16</f>
        <v>33</v>
      </c>
      <c r="BZ16" s="95">
        <f>BV16+BX16</f>
        <v>55</v>
      </c>
      <c r="CA16" s="94">
        <f>BW16+BX16</f>
        <v>31</v>
      </c>
      <c r="CB16" s="93">
        <f>IF(CB15&gt;0,IF(G15&gt;=$BE$1,IF(G15&lt;=$BF$1,10-CB15,0),0),0)</f>
        <v>0</v>
      </c>
      <c r="CC16" s="92">
        <f>IF(CC15&gt;0,IF(M15&gt;=$BE$1,IF(M15&lt;=$BF$1,10-CC15,0),0),0)</f>
        <v>9</v>
      </c>
      <c r="CD16" s="92">
        <f>IF(CD15&gt;0,IF(S15&gt;=$BE$1,IF(S15&lt;=$BF$1,10-CD15,0),0),0)</f>
        <v>8</v>
      </c>
      <c r="CE16" s="92">
        <f>IF(CE15&gt;0,IF(Y15&gt;=$BE$1,IF(Y15&lt;=$BF$1,10-CE15,0),0),0)</f>
        <v>8</v>
      </c>
      <c r="CF16" s="91">
        <f>IF(CF15&gt;0,IF(AE15&gt;=$BE$1,IF(AE15&lt;=$BF$1,10-CF15,0),0),0)</f>
        <v>0</v>
      </c>
      <c r="CG16" s="90">
        <f>SUM(CB16:CF17)</f>
        <v>25</v>
      </c>
      <c r="CH16" s="89"/>
      <c r="CI16" s="88"/>
      <c r="CJ16" s="88"/>
      <c r="CK16" s="89"/>
      <c r="CL16" s="88"/>
      <c r="CM16" s="87"/>
    </row>
    <row r="17" spans="1:91" ht="10" customHeight="1" thickBot="1" x14ac:dyDescent="0.25">
      <c r="A17" s="86"/>
      <c r="B17" s="85"/>
      <c r="C17" s="84"/>
      <c r="D17" s="86"/>
      <c r="E17" s="85"/>
      <c r="F17" s="84"/>
      <c r="G17" s="83"/>
      <c r="H17" s="82"/>
      <c r="I17" s="81"/>
      <c r="J17" s="80"/>
      <c r="K17" s="79"/>
      <c r="L17" s="78" t="s">
        <v>1</v>
      </c>
      <c r="M17" s="83"/>
      <c r="N17" s="82"/>
      <c r="O17" s="81"/>
      <c r="P17" s="80"/>
      <c r="Q17" s="79" t="s">
        <v>1</v>
      </c>
      <c r="R17" s="78"/>
      <c r="S17" s="83"/>
      <c r="T17" s="82"/>
      <c r="U17" s="81"/>
      <c r="V17" s="80"/>
      <c r="W17" s="79"/>
      <c r="X17" s="78"/>
      <c r="Y17" s="83"/>
      <c r="Z17" s="82"/>
      <c r="AA17" s="81"/>
      <c r="AB17" s="80"/>
      <c r="AC17" s="79" t="s">
        <v>1</v>
      </c>
      <c r="AD17" s="78"/>
      <c r="AE17" s="83"/>
      <c r="AF17" s="82"/>
      <c r="AG17" s="81"/>
      <c r="AH17" s="80" t="s">
        <v>1</v>
      </c>
      <c r="AI17" s="79"/>
      <c r="AJ17" s="78"/>
      <c r="AK17" s="77"/>
      <c r="AL17" s="76"/>
      <c r="AM17" s="75"/>
      <c r="AN17" s="74"/>
      <c r="AO17" s="73"/>
      <c r="AP17" s="72"/>
      <c r="AQ17" s="71">
        <f>AZ17</f>
        <v>1</v>
      </c>
      <c r="AR17" s="70">
        <f>BA17</f>
        <v>2</v>
      </c>
      <c r="AS17" s="69">
        <f>BB17</f>
        <v>1</v>
      </c>
      <c r="AT17" s="71">
        <f>BR17</f>
        <v>4</v>
      </c>
      <c r="AU17" s="70">
        <f>BS17</f>
        <v>3</v>
      </c>
      <c r="AV17" s="69">
        <f>BT17</f>
        <v>4</v>
      </c>
      <c r="AW17" s="71">
        <f>BY17</f>
        <v>17</v>
      </c>
      <c r="AX17" s="70">
        <f>BZ17</f>
        <v>39</v>
      </c>
      <c r="AY17" s="69">
        <f>CA17</f>
        <v>15</v>
      </c>
      <c r="AZ17" s="65">
        <f>COUNTIF(J17,$BD$1)+COUNTIF(P17,$BD$1)+COUNTIF(V17,$BD$1)+COUNTIF(AB17,$BD$1)+COUNTIF(AH17,$BD$1)</f>
        <v>1</v>
      </c>
      <c r="BA17" s="64">
        <f>COUNTIF(K17,$BD$1)+COUNTIF(Q17,$BD$1)+COUNTIF(W17,$BD$1)+COUNTIF(AC17,$BD$1)+COUNTIF(AI17,$BD$1)</f>
        <v>2</v>
      </c>
      <c r="BB17" s="63">
        <f>COUNTIF(L17,$BD$1)+COUNTIF(R17,$BD$1)+COUNTIF(X17,$BD$1)+COUNTIF(AD17,$BD$1)+COUNTIF(AJ17,$BD$1)</f>
        <v>1</v>
      </c>
      <c r="BC17" s="65">
        <f>IF(+COUNTIF(J17,$BD$1) = 1,IF($G$15 &gt; 0,(10-$G$15)+COUNTIF(J17,$BD$1),0),0)</f>
        <v>0</v>
      </c>
      <c r="BD17" s="64">
        <f>IF(+COUNTIF(K17,$BD$1) = 1,IF($G$15 &gt; 0,(10-$G$15)+COUNTIF(K17,$BD$1),0),0)</f>
        <v>0</v>
      </c>
      <c r="BE17" s="63">
        <f>IF(+COUNTIF(L17,$BD$1) = 1,IF($G$15 &gt; 0,(10-$G$15)+COUNTIF(L17,$BD$1),0),0)</f>
        <v>4</v>
      </c>
      <c r="BF17" s="65">
        <f>IF(+COUNTIF(P17,$BD$1) = 1,IF($M$15 &gt; 0,(10-$M$15)+COUNTIF(P17,$BD$1),0),0)</f>
        <v>0</v>
      </c>
      <c r="BG17" s="64">
        <f>IF(+COUNTIF(Q17,$BD$1) = 1,IF($M$15 &gt; 0,(10-$M$15)+COUNTIF(Q17,$BD$1),0),0)</f>
        <v>1</v>
      </c>
      <c r="BH17" s="63">
        <f>IF(+COUNTIF(R17,$BD$1) = 1,IF($M$15 &gt; 0,(10-$M$15)+COUNTIF(R17,$BD$1),0),0)</f>
        <v>0</v>
      </c>
      <c r="BI17" s="65">
        <f>IF(+COUNTIF(V17,$BD$1) = 1,IF($S$15 &gt; 0,(10-$S$15)+COUNTIF(V17,$BD$1),0),0)</f>
        <v>0</v>
      </c>
      <c r="BJ17" s="64">
        <f>IF(+COUNTIF(W17,$BD$1) = 1,IF($S$15 &gt; 0,(10-$S$15)+COUNTIF(W17,$BD$1),0),0)</f>
        <v>0</v>
      </c>
      <c r="BK17" s="63">
        <f>IF(+COUNTIF(X17,$BD$1) = 1,IF($S$15 &gt; 0,(10-$S$15)+COUNTIF(X17,$BD$1),0),0)</f>
        <v>0</v>
      </c>
      <c r="BL17" s="65">
        <f>IF(+COUNTIF(AB17,$BD$1) = 1,IF($Y$15&gt; 0,(10-$Y$15)+COUNTIF(AB17,$BD$1),0),0)</f>
        <v>0</v>
      </c>
      <c r="BM17" s="64">
        <f>IF(+COUNTIF(AC17,$BD$1) = 1,IF($Y$15 &gt; 0,(10-$Y$15)+COUNTIF(AC17,$BD$1),0),0)</f>
        <v>2</v>
      </c>
      <c r="BN17" s="63">
        <f>IF(+COUNTIF(AD17,$BD$1) = 1,IF($Y$15 &gt; 0,(10-$Y$15)+COUNTIF(AD17,$BD$1),0),0)</f>
        <v>0</v>
      </c>
      <c r="BO17" s="65">
        <f>IF(+COUNTIF(AH17,$BD$1) = 1,IF($AE$15 &gt; 0,(10-$AE$15)+COUNTIF(AH17,$BD$1),0),0)</f>
        <v>4</v>
      </c>
      <c r="BP17" s="64">
        <f>IF(+COUNTIF(AI17,$BD$1) = 1,IF($AE$15 &gt; 0,(10-$AE$15)+COUNTIF(AI17,$BD$1),0),0)</f>
        <v>0</v>
      </c>
      <c r="BQ17" s="63">
        <f>IF(+COUNTIF(AJ17,$BD$1) = 1,IF($AE$15 &gt; 0,(10-$AE$15)+COUNTIF(AJ17,$BD$1),0),0)</f>
        <v>0</v>
      </c>
      <c r="BR17" s="68">
        <f>BC17+BF17+BI17+BL17+BO17</f>
        <v>4</v>
      </c>
      <c r="BS17" s="67">
        <f>BD17+BG17+BJ17+BM17+BP17</f>
        <v>3</v>
      </c>
      <c r="BT17" s="66">
        <f>BE17+BH17+BK17+BN17+BQ17</f>
        <v>4</v>
      </c>
      <c r="BU17" s="65">
        <f>SUM($BR$15:$BR$17)</f>
        <v>6</v>
      </c>
      <c r="BV17" s="64">
        <f>SUM($BS$15:$BS$17)</f>
        <v>28</v>
      </c>
      <c r="BW17" s="63">
        <f>SUM($BT$15:$BT$17)</f>
        <v>4</v>
      </c>
      <c r="BX17" s="63">
        <f>SUM(BR17:BT17)</f>
        <v>11</v>
      </c>
      <c r="BY17" s="62">
        <f>BU17+BX17</f>
        <v>17</v>
      </c>
      <c r="BZ17" s="61">
        <f>BV17+BX17</f>
        <v>39</v>
      </c>
      <c r="CA17" s="60">
        <f>BW17+BX17</f>
        <v>15</v>
      </c>
      <c r="CB17" s="59"/>
      <c r="CC17" s="58"/>
      <c r="CD17" s="58"/>
      <c r="CE17" s="58"/>
      <c r="CF17" s="57"/>
      <c r="CG17" s="56"/>
      <c r="CH17" s="55"/>
      <c r="CI17" s="54"/>
      <c r="CJ17" s="54"/>
      <c r="CK17" s="55"/>
      <c r="CL17" s="54"/>
      <c r="CM17" s="53"/>
    </row>
    <row r="18" spans="1:91" ht="10" customHeight="1" x14ac:dyDescent="0.2">
      <c r="A18" s="86">
        <v>1</v>
      </c>
      <c r="B18" s="85"/>
      <c r="C18" s="84"/>
      <c r="D18" s="140">
        <v>5</v>
      </c>
      <c r="E18" s="140"/>
      <c r="F18" s="139"/>
      <c r="G18" s="141">
        <v>8</v>
      </c>
      <c r="H18" s="140"/>
      <c r="I18" s="139"/>
      <c r="J18" s="138"/>
      <c r="K18" s="137"/>
      <c r="L18" s="136"/>
      <c r="M18" s="141">
        <v>9</v>
      </c>
      <c r="N18" s="140"/>
      <c r="O18" s="139"/>
      <c r="P18" s="138" t="s">
        <v>1</v>
      </c>
      <c r="Q18" s="137"/>
      <c r="R18" s="136"/>
      <c r="S18" s="141">
        <v>10</v>
      </c>
      <c r="T18" s="140"/>
      <c r="U18" s="139"/>
      <c r="V18" s="138"/>
      <c r="W18" s="137"/>
      <c r="X18" s="136"/>
      <c r="Y18" s="141">
        <v>10</v>
      </c>
      <c r="Z18" s="140"/>
      <c r="AA18" s="139"/>
      <c r="AB18" s="138"/>
      <c r="AC18" s="137" t="s">
        <v>1</v>
      </c>
      <c r="AD18" s="136"/>
      <c r="AE18" s="141">
        <v>9</v>
      </c>
      <c r="AF18" s="140"/>
      <c r="AG18" s="139"/>
      <c r="AH18" s="138"/>
      <c r="AI18" s="137"/>
      <c r="AJ18" s="136"/>
      <c r="AK18" s="135">
        <f>G18+M18+S18+Y18+AE18</f>
        <v>46</v>
      </c>
      <c r="AL18" s="134"/>
      <c r="AM18" s="133"/>
      <c r="AN18" s="144">
        <f>AK18+AK21</f>
        <v>79</v>
      </c>
      <c r="AO18" s="143"/>
      <c r="AP18" s="142"/>
      <c r="AQ18" s="132">
        <f>AZ18</f>
        <v>1</v>
      </c>
      <c r="AR18" s="131">
        <f>BA18</f>
        <v>1</v>
      </c>
      <c r="AS18" s="130">
        <f>BB18</f>
        <v>0</v>
      </c>
      <c r="AT18" s="105">
        <f>BR18</f>
        <v>2</v>
      </c>
      <c r="AU18" s="131">
        <f>BS18</f>
        <v>1</v>
      </c>
      <c r="AV18" s="130">
        <f>BT18</f>
        <v>0</v>
      </c>
      <c r="AW18" s="132">
        <f>BY18</f>
        <v>6</v>
      </c>
      <c r="AX18" s="131">
        <f>BZ18</f>
        <v>45</v>
      </c>
      <c r="AY18" s="130">
        <f>CA18</f>
        <v>8</v>
      </c>
      <c r="AZ18" s="129">
        <f>COUNTIF(J18,$BD$1)+COUNTIF(P18,$BD$1)+COUNTIF(V18,$BD$1)+COUNTIF(AB18,$BD$1)+COUNTIF(AH18,$BD$1)</f>
        <v>1</v>
      </c>
      <c r="BA18" s="126">
        <f>COUNTIF(K18,$BD$1)+COUNTIF(Q18,$BD$1)+COUNTIF(W18,$BD$1)+COUNTIF(AC18,$BD$1)+COUNTIF(AI18,$BD$1)</f>
        <v>1</v>
      </c>
      <c r="BB18" s="125">
        <f>COUNTIF(L18,$BD$1)+COUNTIF(R18,$BD$1)+COUNTIF(X18,$BD$1)+COUNTIF(AD18,$BD$1)+COUNTIF(AJ18,$BD$1)</f>
        <v>0</v>
      </c>
      <c r="BC18" s="129">
        <f>IF(+COUNTIF(J18,$BD$1) = 1,IF($G$18 &gt; 0,(10-$G$18)+COUNTIF(J18,$BD$1),0),0)</f>
        <v>0</v>
      </c>
      <c r="BD18" s="126">
        <f>IF(+COUNTIF(K18,$BD$1) = 1,IF($G$18 &gt; 0,(10-$G$18)+COUNTIF(K18,$BD$1),0),0)</f>
        <v>0</v>
      </c>
      <c r="BE18" s="125">
        <f>IF(+COUNTIF(L18,$BD$1) = 1,IF($G$18 &gt; 0,(10-$G$18)+COUNTIF(L18,$BD$1),0),0)</f>
        <v>0</v>
      </c>
      <c r="BF18" s="99">
        <f>IF(+COUNTIF(P18,$BD$1) = 1,IF($M$18 &gt; 0,(10-$M$18)+COUNTIF(P18,$BD$1),0),0)</f>
        <v>2</v>
      </c>
      <c r="BG18" s="126">
        <f>IF(+COUNTIF(Q18,$BD$1) = 1,IF($M$18 &gt; 0,(10-$M$18)+COUNTIF(Q18,$BD$1),0),0)</f>
        <v>0</v>
      </c>
      <c r="BH18" s="125">
        <f>IF(+COUNTIF(R18,$BD$1) = 1,IF($M$18 &gt; 0,(10-$M$18)+COUNTIF(R18,$BD$1),0),0)</f>
        <v>0</v>
      </c>
      <c r="BI18" s="99">
        <f>IF(+COUNTIF(V18,$BD$1) = 1,IF($S$18 &gt; 0,(10-$S$18)+COUNTIF(V18,$BD$1),0),0)</f>
        <v>0</v>
      </c>
      <c r="BJ18" s="126">
        <f>IF(+COUNTIF(W18,$BD$1) = 1,IF($S$18 &gt; 0,(10-$S$18)+COUNTIF(W18,$BD$1),0),0)</f>
        <v>0</v>
      </c>
      <c r="BK18" s="125">
        <f>IF(+COUNTIF(X18,$BD$1) = 1,IF($S$18 &gt; 0,(10-$S$18)+COUNTIF(X18,$BD$1),0),0)</f>
        <v>0</v>
      </c>
      <c r="BL18" s="99">
        <f>IF(+COUNTIF(AB18,$BD$1) = 1,IF($Y$18 &gt; 0,(10-$Y$18)+COUNTIF(AB18,$BD$1),0),0)</f>
        <v>0</v>
      </c>
      <c r="BM18" s="126">
        <f>IF(+COUNTIF(AC18,$BD$1) = 1,IF($Y$18 &gt; 0,(10-$Y$18)+COUNTIF(AC18,$BD$1),0),0)</f>
        <v>1</v>
      </c>
      <c r="BN18" s="125">
        <f>IF(+COUNTIF(AD18,$BD$1) = 1,IF($Y$18 &gt; 0,(10-$Y$18)+COUNTIF(AD18,$BD$1),0),0)</f>
        <v>0</v>
      </c>
      <c r="BO18" s="99">
        <f>IF(+COUNTIF(AH18,$BD$1) = 1,IF($AE$18 &gt; 0,(10-$AE$18)+COUNTIF(AH18,$BD$1),0),0)</f>
        <v>0</v>
      </c>
      <c r="BP18" s="126">
        <f>IF(+COUNTIF(AI18,$BD$1) = 1,IF($AE$18 &gt; 0,(10-$AE$18)+COUNTIF(AI18,$BD$1),0),0)</f>
        <v>0</v>
      </c>
      <c r="BQ18" s="125">
        <f>IF(+COUNTIF(AJ18,$BD$1) = 1,IF($AE$18 &gt; 0,(10-$AE$18)+COUNTIF(AJ18,$BD$1),0),0)</f>
        <v>0</v>
      </c>
      <c r="BR18" s="102">
        <f>BC18+BF18+BI18+BL18+BO18</f>
        <v>2</v>
      </c>
      <c r="BS18" s="128">
        <f>BD18+BG18+BJ18+BM18+BP18</f>
        <v>1</v>
      </c>
      <c r="BT18" s="127">
        <f>BE18+BH18+BK18+BN18+BQ18</f>
        <v>0</v>
      </c>
      <c r="BU18" s="99">
        <f>SUM($BR$18:$BR$20)</f>
        <v>3</v>
      </c>
      <c r="BV18" s="126">
        <f>SUM($BS$18:$BS$20)</f>
        <v>42</v>
      </c>
      <c r="BW18" s="125">
        <f>SUM($BT$18:$BT$20)</f>
        <v>5</v>
      </c>
      <c r="BX18" s="125">
        <f>SUM(BR18:BT18)</f>
        <v>3</v>
      </c>
      <c r="BY18" s="96">
        <f>BU18+BX18</f>
        <v>6</v>
      </c>
      <c r="BZ18" s="124">
        <f>BV18+BX18</f>
        <v>45</v>
      </c>
      <c r="CA18" s="123">
        <f>BW18+BX18</f>
        <v>8</v>
      </c>
      <c r="CB18" s="122">
        <f>SUM(BC18:BE20)</f>
        <v>3</v>
      </c>
      <c r="CC18" s="121">
        <f>SUM(BF18:BH20)</f>
        <v>2</v>
      </c>
      <c r="CD18" s="121">
        <f>SUM(BI18:BK20)</f>
        <v>1</v>
      </c>
      <c r="CE18" s="120">
        <f>SUM(BL18:BN20)</f>
        <v>1</v>
      </c>
      <c r="CF18" s="119">
        <f>SUM(BO18:BQ20)</f>
        <v>2</v>
      </c>
      <c r="CG18" s="118">
        <f>SUM(CB18:CF18)</f>
        <v>9</v>
      </c>
      <c r="CH18" s="117">
        <v>150</v>
      </c>
      <c r="CI18" s="116"/>
      <c r="CJ18" s="116"/>
      <c r="CK18" s="117">
        <f>CH18/5</f>
        <v>30</v>
      </c>
      <c r="CL18" s="116"/>
      <c r="CM18" s="115"/>
    </row>
    <row r="19" spans="1:91" ht="10" customHeight="1" x14ac:dyDescent="0.2">
      <c r="A19" s="86"/>
      <c r="B19" s="85"/>
      <c r="C19" s="84"/>
      <c r="D19" s="85"/>
      <c r="E19" s="85"/>
      <c r="F19" s="84"/>
      <c r="G19" s="86"/>
      <c r="H19" s="85"/>
      <c r="I19" s="84"/>
      <c r="J19" s="114"/>
      <c r="K19" s="113"/>
      <c r="L19" s="112"/>
      <c r="M19" s="86"/>
      <c r="N19" s="85"/>
      <c r="O19" s="84"/>
      <c r="P19" s="114"/>
      <c r="Q19" s="113"/>
      <c r="R19" s="112"/>
      <c r="S19" s="86"/>
      <c r="T19" s="85"/>
      <c r="U19" s="84"/>
      <c r="V19" s="114" t="s">
        <v>1</v>
      </c>
      <c r="W19" s="113"/>
      <c r="X19" s="112"/>
      <c r="Y19" s="86"/>
      <c r="Z19" s="85"/>
      <c r="AA19" s="84"/>
      <c r="AB19" s="114"/>
      <c r="AC19" s="113"/>
      <c r="AD19" s="112"/>
      <c r="AE19" s="86"/>
      <c r="AF19" s="85"/>
      <c r="AG19" s="84"/>
      <c r="AH19" s="114"/>
      <c r="AI19" s="113"/>
      <c r="AJ19" s="112" t="s">
        <v>1</v>
      </c>
      <c r="AK19" s="111"/>
      <c r="AL19" s="110"/>
      <c r="AM19" s="109"/>
      <c r="AN19" s="108"/>
      <c r="AO19" s="107"/>
      <c r="AP19" s="106"/>
      <c r="AQ19" s="105">
        <f>AZ19</f>
        <v>1</v>
      </c>
      <c r="AR19" s="104">
        <f>BA19</f>
        <v>0</v>
      </c>
      <c r="AS19" s="103">
        <f>BB19</f>
        <v>1</v>
      </c>
      <c r="AT19" s="105">
        <f>BR19</f>
        <v>1</v>
      </c>
      <c r="AU19" s="104">
        <f>BS19</f>
        <v>41</v>
      </c>
      <c r="AV19" s="103">
        <f>BT19</f>
        <v>2</v>
      </c>
      <c r="AW19" s="105">
        <f>BY19</f>
        <v>47</v>
      </c>
      <c r="AX19" s="104">
        <f>BZ19</f>
        <v>86</v>
      </c>
      <c r="AY19" s="103">
        <f>CA19</f>
        <v>49</v>
      </c>
      <c r="AZ19" s="99">
        <f>COUNTIF(J19,$BD$1)+COUNTIF(P19,$BD$1)+COUNTIF(V19,$BD$1)+COUNTIF(AB19,$BD$1)+COUNTIF(AH19,$BD$1)</f>
        <v>1</v>
      </c>
      <c r="BA19" s="98">
        <f>COUNTIF(K19,$BD$1)+COUNTIF(Q19,$BD$1)+COUNTIF(W19,$BD$1)+COUNTIF(AC19,$BD$1)+COUNTIF(AI19,$BD$1)</f>
        <v>0</v>
      </c>
      <c r="BB19" s="97">
        <f>COUNTIF(L19,$BD$1)+COUNTIF(R19,$BD$1)+COUNTIF(X19,$BD$1)+COUNTIF(AD19,$BD$1)+COUNTIF(AJ19,$BD$1)</f>
        <v>1</v>
      </c>
      <c r="BC19" s="99">
        <f>IF(+COUNTIF(J19,$BD$1) = 1,IF($G$18 &gt; 0,(10-$G$18)+COUNTIF(J19,$BD$1),0),0)</f>
        <v>0</v>
      </c>
      <c r="BD19" s="98">
        <f>IF(+COUNTIF(K19,$BD$1) = 1,IF($G$18 &gt; 0,(10-$G$18)+COUNTIF(K19,$BD$1),0),0)</f>
        <v>0</v>
      </c>
      <c r="BE19" s="97">
        <f>IF(+COUNTIF(L19,$BD$1) = 1,IF($G$18 &gt; 0,(10-$G$18)+COUNTIF(L19,$BD$1),0),0)</f>
        <v>0</v>
      </c>
      <c r="BF19" s="99">
        <f>IF(+COUNTIF(P19,$BD$1) = 1,IF($M$18 &gt; 0,(10-$M$18)+COUNTIF(P19,$BD$1),0),0)</f>
        <v>0</v>
      </c>
      <c r="BG19" s="98">
        <f>IF(+COUNTIF(Q19,$BD$1) = 1,IF($M$18 &gt; 0,(10-$M$18)+COUNTIF(Q19,$BD$1),0),0)</f>
        <v>0</v>
      </c>
      <c r="BH19" s="97">
        <f>IF(+COUNTIF(R19,$BD$1) = 1,IF($M$18 &gt; 0,(10-$M$18)+COUNTIF(R19,$BD$1),0),0)</f>
        <v>0</v>
      </c>
      <c r="BI19" s="99">
        <f>IF(+COUNTIF(V19,$BD$1) = 1,IF($S$18 &gt; 0,(10-$S$18)+COUNTIF(V19,$BD$1),0),0)</f>
        <v>1</v>
      </c>
      <c r="BJ19" s="98">
        <f>IF(+COUNTIF(W19,$BD$1) = 1,IF($S$18 &gt; 0,(10-$S$18)+COUNTIF(W19,$BD$1),0),0)</f>
        <v>0</v>
      </c>
      <c r="BK19" s="97">
        <f>IF(+COUNTIF(X19,$BD$1) = 1,IF($S$18 &gt; 0,(10-$S$18)+COUNTIF(X19,$BD$1),0),0)</f>
        <v>0</v>
      </c>
      <c r="BL19" s="99">
        <f>IF(+COUNTIF(AB19,$BD$1) = 1,IF($Y$18 &gt; 0,(10-$Y$18)+COUNTIF(AB19,$BD$1),0),0)</f>
        <v>0</v>
      </c>
      <c r="BM19" s="98">
        <f>IF(+COUNTIF(AC19,$BD$1) = 1,IF($Y$18 &gt; 0,(10-$Y$18)+COUNTIF(AC19,$BD$1),0),0)</f>
        <v>0</v>
      </c>
      <c r="BN19" s="97">
        <f>IF(+COUNTIF(AD19,$BD$1) = 1,IF($Y$18 &gt; 0,(10-$Y$18)+COUNTIF(AD19,$BD$1),0),0)</f>
        <v>0</v>
      </c>
      <c r="BO19" s="99">
        <f>IF(+COUNTIF(AH19,$BD$1) = 1,IF($AE$18 &gt; 0,(10-$AE$18)+COUNTIF(AH19,$BD$1),0),0)</f>
        <v>0</v>
      </c>
      <c r="BP19" s="98">
        <f>IF(+COUNTIF(AI19,$BD$1) = 1,IF($AE$18 &gt; 0,(10-$AE$18)+COUNTIF(AI19,$BD$1),0),0)</f>
        <v>0</v>
      </c>
      <c r="BQ19" s="97">
        <f>IF(+COUNTIF(AJ19,$BD$1) = 1,IF($AE$18 &gt; 0,(10-$AE$18)+COUNTIF(AJ19,$BD$1),0),0)</f>
        <v>2</v>
      </c>
      <c r="BR19" s="102">
        <f>BC19+BF19+BI19+BL19+BO19</f>
        <v>1</v>
      </c>
      <c r="BS19" s="101">
        <f>BD19+BG19+BJ19+BM19+BP19+CG19</f>
        <v>41</v>
      </c>
      <c r="BT19" s="100">
        <f>BE19+BH19+BK19+BN19+BQ19</f>
        <v>2</v>
      </c>
      <c r="BU19" s="99">
        <f>SUM($BR$18:$BR$20)</f>
        <v>3</v>
      </c>
      <c r="BV19" s="98">
        <f>SUM($BS$18:$BS$20)</f>
        <v>42</v>
      </c>
      <c r="BW19" s="97">
        <f>SUM($BT$18:$BT$20)</f>
        <v>5</v>
      </c>
      <c r="BX19" s="97">
        <f>SUM(BR19:BT19)</f>
        <v>44</v>
      </c>
      <c r="BY19" s="96">
        <f>BU19+BX19</f>
        <v>47</v>
      </c>
      <c r="BZ19" s="95">
        <f>BV19+BX19</f>
        <v>86</v>
      </c>
      <c r="CA19" s="94">
        <f>BW19+BX19</f>
        <v>49</v>
      </c>
      <c r="CB19" s="93">
        <f>IF(CB18&gt;0,IF(G18&gt;=$BE$1,IF(G18&lt;=$BF$1,10-CB18,0),0),0)</f>
        <v>7</v>
      </c>
      <c r="CC19" s="92">
        <f>IF(CC18&gt;0,IF(M18&gt;=$BE$1,IF(M18&lt;=$BF$1,10-CC18,0),0),0)</f>
        <v>8</v>
      </c>
      <c r="CD19" s="92">
        <f>IF(CD18&gt;0,IF(S18&gt;=$BE$1,IF(S18&lt;=$BF$1,10-CD18,0),0),0)</f>
        <v>9</v>
      </c>
      <c r="CE19" s="92">
        <f>IF(CE18&gt;0,IF(Y18&gt;=$BE$1,IF(Y18&lt;=$BF$1,10-CE18,0),0),0)</f>
        <v>9</v>
      </c>
      <c r="CF19" s="91">
        <f>IF(CF18&gt;0,IF(AE18&gt;=$BE$1,IF(AE18&lt;=$BF$1,10-CF18,0),0),0)</f>
        <v>8</v>
      </c>
      <c r="CG19" s="90">
        <f>SUM(CB19:CF20)</f>
        <v>41</v>
      </c>
      <c r="CH19" s="89"/>
      <c r="CI19" s="88"/>
      <c r="CJ19" s="88"/>
      <c r="CK19" s="89"/>
      <c r="CL19" s="88"/>
      <c r="CM19" s="87"/>
    </row>
    <row r="20" spans="1:91" ht="10" customHeight="1" thickBot="1" x14ac:dyDescent="0.25">
      <c r="A20" s="86"/>
      <c r="B20" s="85"/>
      <c r="C20" s="84"/>
      <c r="D20" s="85"/>
      <c r="E20" s="85"/>
      <c r="F20" s="84"/>
      <c r="G20" s="83"/>
      <c r="H20" s="82"/>
      <c r="I20" s="81"/>
      <c r="J20" s="80"/>
      <c r="K20" s="79"/>
      <c r="L20" s="78" t="s">
        <v>1</v>
      </c>
      <c r="M20" s="83"/>
      <c r="N20" s="82"/>
      <c r="O20" s="81"/>
      <c r="P20" s="80"/>
      <c r="Q20" s="79"/>
      <c r="R20" s="78"/>
      <c r="S20" s="83"/>
      <c r="T20" s="82"/>
      <c r="U20" s="81"/>
      <c r="V20" s="80"/>
      <c r="W20" s="79"/>
      <c r="X20" s="78"/>
      <c r="Y20" s="83"/>
      <c r="Z20" s="82"/>
      <c r="AA20" s="81"/>
      <c r="AB20" s="80"/>
      <c r="AC20" s="79"/>
      <c r="AD20" s="78"/>
      <c r="AE20" s="83"/>
      <c r="AF20" s="82"/>
      <c r="AG20" s="81"/>
      <c r="AH20" s="80"/>
      <c r="AI20" s="79"/>
      <c r="AJ20" s="78"/>
      <c r="AK20" s="111"/>
      <c r="AL20" s="110"/>
      <c r="AM20" s="109"/>
      <c r="AN20" s="108"/>
      <c r="AO20" s="107"/>
      <c r="AP20" s="106"/>
      <c r="AQ20" s="71">
        <f>AZ20</f>
        <v>0</v>
      </c>
      <c r="AR20" s="70">
        <f>BA20</f>
        <v>0</v>
      </c>
      <c r="AS20" s="69">
        <f>BB20</f>
        <v>1</v>
      </c>
      <c r="AT20" s="71">
        <f>BR20</f>
        <v>0</v>
      </c>
      <c r="AU20" s="70">
        <f>BS20</f>
        <v>0</v>
      </c>
      <c r="AV20" s="69">
        <f>BT20</f>
        <v>3</v>
      </c>
      <c r="AW20" s="71">
        <f>BY20</f>
        <v>6</v>
      </c>
      <c r="AX20" s="70">
        <f>BZ20</f>
        <v>45</v>
      </c>
      <c r="AY20" s="69">
        <f>CA20</f>
        <v>8</v>
      </c>
      <c r="AZ20" s="65">
        <f>COUNTIF(J20,$BD$1)+COUNTIF(P20,$BD$1)+COUNTIF(V20,$BD$1)+COUNTIF(AB20,$BD$1)+COUNTIF(AH20,$BD$1)</f>
        <v>0</v>
      </c>
      <c r="BA20" s="64">
        <f>COUNTIF(K20,$BD$1)+COUNTIF(Q20,$BD$1)+COUNTIF(W20,$BD$1)+COUNTIF(AC20,$BD$1)+COUNTIF(AI20,$BD$1)</f>
        <v>0</v>
      </c>
      <c r="BB20" s="63">
        <f>COUNTIF(L20,$BD$1)+COUNTIF(R20,$BD$1)+COUNTIF(X20,$BD$1)+COUNTIF(AD20,$BD$1)+COUNTIF(AJ20,$BD$1)</f>
        <v>1</v>
      </c>
      <c r="BC20" s="65">
        <f>IF(+COUNTIF(J20,$BD$1) = 1,IF($G$18 &gt; 0,(10-$G$18)+COUNTIF(J20,$BD$1),0),0)</f>
        <v>0</v>
      </c>
      <c r="BD20" s="64">
        <f>IF(+COUNTIF(K20,$BD$1) = 1,IF($G$18 &gt; 0,(10-$G$18)+COUNTIF(K20,$BD$1),0),0)</f>
        <v>0</v>
      </c>
      <c r="BE20" s="63">
        <f>IF(+COUNTIF(L20,$BD$1) = 1,IF($G$18 &gt; 0,(10-$G$18)+COUNTIF(L20,$BD$1),0),0)</f>
        <v>3</v>
      </c>
      <c r="BF20" s="65">
        <f>IF(+COUNTIF(P20,$BD$1) = 1,IF($M$18 &gt; 0,(10-$M$18)+COUNTIF(P20,$BD$1),0),0)</f>
        <v>0</v>
      </c>
      <c r="BG20" s="64">
        <f>IF(+COUNTIF(Q20,$BD$1) = 1,IF($M$18 &gt; 0,(10-$M$18)+COUNTIF(Q20,$BD$1),0),0)</f>
        <v>0</v>
      </c>
      <c r="BH20" s="63">
        <f>IF(+COUNTIF(R20,$BD$1) = 1,IF($M$18 &gt; 0,(10-$M$18)+COUNTIF(R20,$BD$1),0),0)</f>
        <v>0</v>
      </c>
      <c r="BI20" s="65">
        <f>IF(+COUNTIF(V20,$BD$1) = 1,IF($S$18 &gt; 0,(10-$S$18)+COUNTIF(V20,$BD$1),0),0)</f>
        <v>0</v>
      </c>
      <c r="BJ20" s="64">
        <f>IF(+COUNTIF(W20,$BD$1) = 1,IF($S$18 &gt; 0,(10-$S$18)+COUNTIF(W20,$BD$1),0),0)</f>
        <v>0</v>
      </c>
      <c r="BK20" s="63">
        <f>IF(+COUNTIF(X20,$BD$1) = 1,IF($S$18 &gt; 0,(10-$S$18)+COUNTIF(X20,$BD$1),0),0)</f>
        <v>0</v>
      </c>
      <c r="BL20" s="65">
        <f>IF(+COUNTIF(AB20,$BD$1) = 1,IF($Y$18 &gt; 0,(10-$Y$18)+COUNTIF(AB20,$BD$1),0),0)</f>
        <v>0</v>
      </c>
      <c r="BM20" s="64">
        <f>IF(+COUNTIF(AC20,$BD$1) = 1,IF($Y$18 &gt; 0,(10-$Y$18)+COUNTIF(AC20,$BD$1),0),0)</f>
        <v>0</v>
      </c>
      <c r="BN20" s="63">
        <f>IF(+COUNTIF(AD20,$BD$1) = 1,IF($Y$18 &gt; 0,(10-$Y$18)+COUNTIF(AD20,$BD$1),0),0)</f>
        <v>0</v>
      </c>
      <c r="BO20" s="65">
        <f>IF(+COUNTIF(AH20,$BD$1) = 1,IF($AE$18 &gt; 0,(10-$AE$18)+COUNTIF(AH20,$BD$1),0),0)</f>
        <v>0</v>
      </c>
      <c r="BP20" s="64">
        <f>IF(+COUNTIF(AI20,$BD$1) = 1,IF($AE$18 &gt; 0,(10-$AE$18)+COUNTIF(AI20,$BD$1),0),0)</f>
        <v>0</v>
      </c>
      <c r="BQ20" s="63">
        <f>IF(+COUNTIF(AJ20,$BD$1) = 1,IF($AE$18 &gt; 0,(10-$AE$18)+COUNTIF(AJ20,$BD$1),0),0)</f>
        <v>0</v>
      </c>
      <c r="BR20" s="68">
        <f>BC20+BF20+BI20+BL20+BO20</f>
        <v>0</v>
      </c>
      <c r="BS20" s="67">
        <f>BD20+BG20+BJ20+BM20+BP20</f>
        <v>0</v>
      </c>
      <c r="BT20" s="66">
        <f>BE20+BH20+BK20+BN20+BQ20</f>
        <v>3</v>
      </c>
      <c r="BU20" s="65">
        <f>SUM($BR$18:$BR$20)</f>
        <v>3</v>
      </c>
      <c r="BV20" s="64">
        <f>SUM($BS$18:$BS$20)</f>
        <v>42</v>
      </c>
      <c r="BW20" s="63">
        <f>SUM($BT$18:$BT$20)</f>
        <v>5</v>
      </c>
      <c r="BX20" s="63">
        <f>SUM(BR20:BT20)</f>
        <v>3</v>
      </c>
      <c r="BY20" s="62">
        <f>BU20+BX20</f>
        <v>6</v>
      </c>
      <c r="BZ20" s="61">
        <f>BV20+BX20</f>
        <v>45</v>
      </c>
      <c r="CA20" s="60">
        <f>BW20+BX20</f>
        <v>8</v>
      </c>
      <c r="CB20" s="59"/>
      <c r="CC20" s="58"/>
      <c r="CD20" s="58"/>
      <c r="CE20" s="58"/>
      <c r="CF20" s="57"/>
      <c r="CG20" s="56"/>
      <c r="CH20" s="89"/>
      <c r="CI20" s="88"/>
      <c r="CJ20" s="88"/>
      <c r="CK20" s="89"/>
      <c r="CL20" s="88"/>
      <c r="CM20" s="87"/>
    </row>
    <row r="21" spans="1:91" ht="10" customHeight="1" x14ac:dyDescent="0.2">
      <c r="A21" s="86">
        <v>1</v>
      </c>
      <c r="B21" s="85"/>
      <c r="C21" s="84"/>
      <c r="D21" s="141">
        <v>6</v>
      </c>
      <c r="E21" s="140"/>
      <c r="F21" s="139"/>
      <c r="G21" s="141">
        <v>8</v>
      </c>
      <c r="H21" s="140"/>
      <c r="I21" s="139"/>
      <c r="J21" s="138"/>
      <c r="K21" s="137"/>
      <c r="L21" s="136"/>
      <c r="M21" s="141">
        <v>9</v>
      </c>
      <c r="N21" s="140"/>
      <c r="O21" s="139"/>
      <c r="P21" s="138"/>
      <c r="Q21" s="137"/>
      <c r="R21" s="136"/>
      <c r="S21" s="141">
        <v>5</v>
      </c>
      <c r="T21" s="140"/>
      <c r="U21" s="139"/>
      <c r="V21" s="138"/>
      <c r="W21" s="137"/>
      <c r="X21" s="136"/>
      <c r="Y21" s="141">
        <v>5</v>
      </c>
      <c r="Z21" s="140"/>
      <c r="AA21" s="139"/>
      <c r="AB21" s="138"/>
      <c r="AC21" s="137"/>
      <c r="AD21" s="136"/>
      <c r="AE21" s="141">
        <v>6</v>
      </c>
      <c r="AF21" s="140"/>
      <c r="AG21" s="139"/>
      <c r="AH21" s="138"/>
      <c r="AI21" s="137"/>
      <c r="AJ21" s="136"/>
      <c r="AK21" s="135">
        <f>G21+M21+S21+Y21+AE21</f>
        <v>33</v>
      </c>
      <c r="AL21" s="134"/>
      <c r="AM21" s="133"/>
      <c r="AN21" s="108"/>
      <c r="AO21" s="107"/>
      <c r="AP21" s="106"/>
      <c r="AQ21" s="132">
        <f>AZ21</f>
        <v>0</v>
      </c>
      <c r="AR21" s="131">
        <f>BA21</f>
        <v>0</v>
      </c>
      <c r="AS21" s="130">
        <f>BB21</f>
        <v>0</v>
      </c>
      <c r="AT21" s="105">
        <f>BR21</f>
        <v>0</v>
      </c>
      <c r="AU21" s="131">
        <f>BS21</f>
        <v>0</v>
      </c>
      <c r="AV21" s="130">
        <f>BT21</f>
        <v>0</v>
      </c>
      <c r="AW21" s="132">
        <f>BY21</f>
        <v>13</v>
      </c>
      <c r="AX21" s="131">
        <f>BZ21</f>
        <v>21</v>
      </c>
      <c r="AY21" s="130">
        <f>CA21</f>
        <v>3</v>
      </c>
      <c r="AZ21" s="129">
        <f>COUNTIF(J21,$BD$1)+COUNTIF(P21,$BD$1)+COUNTIF(V21,$BD$1)+COUNTIF(AB21,$BD$1)+COUNTIF(AH21,$BD$1)</f>
        <v>0</v>
      </c>
      <c r="BA21" s="126">
        <f>COUNTIF(K21,$BD$1)+COUNTIF(Q21,$BD$1)+COUNTIF(W21,$BD$1)+COUNTIF(AC21,$BD$1)+COUNTIF(AI21,$BD$1)</f>
        <v>0</v>
      </c>
      <c r="BB21" s="125">
        <f>COUNTIF(L21,$BD$1)+COUNTIF(R21,$BD$1)+COUNTIF(X21,$BD$1)+COUNTIF(AD21,$BD$1)+COUNTIF(AJ21,$BD$1)</f>
        <v>0</v>
      </c>
      <c r="BC21" s="129">
        <f>IF(+COUNTIF(J21,$BD$1) = 1,IF($G$21 &gt; 0,(10-$G$21)+COUNTIF(J21,$BD$1),0),0)</f>
        <v>0</v>
      </c>
      <c r="BD21" s="126">
        <f>IF(+COUNTIF(K21,$BD$1) = 1,IF($G$21 &gt; 0,(10-$G$21)+COUNTIF(K21,$BD$1),0),0)</f>
        <v>0</v>
      </c>
      <c r="BE21" s="125">
        <f>IF(+COUNTIF(L21,$BD$1) = 1,IF($G$21 &gt; 0,(10-$G$21)+COUNTIF(L21,$BD$1),0),0)</f>
        <v>0</v>
      </c>
      <c r="BF21" s="99">
        <f>IF(+COUNTIF(P21,$BD$1) = 1,IF($M$21 &gt; 0,(10-$M$21)+COUNTIF(P21,$BD$1),0),0)</f>
        <v>0</v>
      </c>
      <c r="BG21" s="126">
        <f>IF(+COUNTIF(Q21,$BD$1) = 1,IF($M$21 &gt; 0,(10-$M$21)+COUNTIF(Q21,$BD$1),0),0)</f>
        <v>0</v>
      </c>
      <c r="BH21" s="125">
        <f>IF(+COUNTIF(R21,$BD$1) = 1,IF($M$21 &gt; 0,(10-$M$21)+COUNTIF(R21,$BD$1),0),0)</f>
        <v>0</v>
      </c>
      <c r="BI21" s="99">
        <f>IF(+COUNTIF(V21,$BD$1) = 1,IF($S$21 &gt; 0,(10-$S$21)+COUNTIF(V21,$BD$1),0),0)</f>
        <v>0</v>
      </c>
      <c r="BJ21" s="126">
        <f>IF(+COUNTIF(W21,$BD$1) = 1,IF($S$21 &gt; 0,(10-$S$21)+COUNTIF(W21,$BD$1),0),0)</f>
        <v>0</v>
      </c>
      <c r="BK21" s="125">
        <f>IF(+COUNTIF(X21,$BD$1) = 1,IF($S$21 &gt; 0,(10-$S$21)+COUNTIF(X21,$BD$1),0),0)</f>
        <v>0</v>
      </c>
      <c r="BL21" s="99">
        <f>IF(+COUNTIF(AB21,$BD$1) = 1,IF($Y$21 &gt; 0,(10-$Y$21)+COUNTIF(AB21,$BD$1),0),0)</f>
        <v>0</v>
      </c>
      <c r="BM21" s="126">
        <f>IF(+COUNTIF(AC21,$BD$1) = 1,IF($Y$21 &gt; 0,(10-$Y$21)+COUNTIF(AC21,$BD$1),0),0)</f>
        <v>0</v>
      </c>
      <c r="BN21" s="125">
        <f>IF(+COUNTIF(AD21,$BD$1) = 1,IF($Y$21 &gt; 0,(10-$Y$21)+COUNTIF(AD21,$BD$1),0),0)</f>
        <v>0</v>
      </c>
      <c r="BO21" s="99">
        <f>IF(+COUNTIF(AH21,$BD$1) = 1,IF($AE$21 &gt; 0,(10-$AE$21)+COUNTIF(AH21,$BD$1),0),0)</f>
        <v>0</v>
      </c>
      <c r="BP21" s="126">
        <f>IF(+COUNTIF(AI21,$BD$1) = 1,IF($AE$21 &gt; 0,(10-$AE$21)+COUNTIF(AI21,$BD$1),0),0)</f>
        <v>0</v>
      </c>
      <c r="BQ21" s="125">
        <f>IF(+COUNTIF(AJ21,$BD$1) = 1,IF($AE$21 &gt; 0,(10-$AE$21)+COUNTIF(AJ21,$BD$1),0),0)</f>
        <v>0</v>
      </c>
      <c r="BR21" s="102">
        <f>BC21+BF21+BI21+BL21+BO21</f>
        <v>0</v>
      </c>
      <c r="BS21" s="128">
        <f>BD21+BG21+BJ21+BM21+BP21</f>
        <v>0</v>
      </c>
      <c r="BT21" s="127">
        <f>BE21+BH21+BK21+BN21+BQ21</f>
        <v>0</v>
      </c>
      <c r="BU21" s="99">
        <f>SUM($BR$21:$BR$23)</f>
        <v>13</v>
      </c>
      <c r="BV21" s="126">
        <f>SUM($BS$21:$BS$23)</f>
        <v>21</v>
      </c>
      <c r="BW21" s="125">
        <f>SUM($BT$21:$BT$23)</f>
        <v>3</v>
      </c>
      <c r="BX21" s="125">
        <f>SUM(BR21:BT21)</f>
        <v>0</v>
      </c>
      <c r="BY21" s="96">
        <f>BU21+BX21</f>
        <v>13</v>
      </c>
      <c r="BZ21" s="124">
        <f>BV21+BX21</f>
        <v>21</v>
      </c>
      <c r="CA21" s="123">
        <f>BW21+BX21</f>
        <v>3</v>
      </c>
      <c r="CB21" s="122">
        <f>SUM(BC21:BE23)</f>
        <v>3</v>
      </c>
      <c r="CC21" s="121">
        <f>SUM(BF21:BH23)</f>
        <v>2</v>
      </c>
      <c r="CD21" s="121">
        <f>SUM(BI21:BK23)</f>
        <v>6</v>
      </c>
      <c r="CE21" s="120">
        <f>SUM(BL21:BN23)</f>
        <v>6</v>
      </c>
      <c r="CF21" s="119">
        <f>SUM(BO21:BQ23)</f>
        <v>5</v>
      </c>
      <c r="CG21" s="118">
        <f>SUM(CB21:CF21)</f>
        <v>22</v>
      </c>
      <c r="CH21" s="117">
        <v>150</v>
      </c>
      <c r="CI21" s="116"/>
      <c r="CJ21" s="116"/>
      <c r="CK21" s="117">
        <f>CH21/5</f>
        <v>30</v>
      </c>
      <c r="CL21" s="116"/>
      <c r="CM21" s="115"/>
    </row>
    <row r="22" spans="1:91" ht="10" customHeight="1" x14ac:dyDescent="0.2">
      <c r="A22" s="86"/>
      <c r="B22" s="85"/>
      <c r="C22" s="84"/>
      <c r="D22" s="86"/>
      <c r="E22" s="85"/>
      <c r="F22" s="84"/>
      <c r="G22" s="86"/>
      <c r="H22" s="85"/>
      <c r="I22" s="84"/>
      <c r="J22" s="114"/>
      <c r="K22" s="113"/>
      <c r="L22" s="112"/>
      <c r="M22" s="86"/>
      <c r="N22" s="85"/>
      <c r="O22" s="84"/>
      <c r="P22" s="114"/>
      <c r="Q22" s="113"/>
      <c r="R22" s="112"/>
      <c r="S22" s="86"/>
      <c r="T22" s="85"/>
      <c r="U22" s="84"/>
      <c r="V22" s="114"/>
      <c r="W22" s="113"/>
      <c r="X22" s="112"/>
      <c r="Y22" s="86"/>
      <c r="Z22" s="85"/>
      <c r="AA22" s="84"/>
      <c r="AB22" s="114"/>
      <c r="AC22" s="113"/>
      <c r="AD22" s="112"/>
      <c r="AE22" s="86"/>
      <c r="AF22" s="85"/>
      <c r="AG22" s="84"/>
      <c r="AH22" s="114" t="s">
        <v>1</v>
      </c>
      <c r="AI22" s="113"/>
      <c r="AJ22" s="112"/>
      <c r="AK22" s="111"/>
      <c r="AL22" s="110"/>
      <c r="AM22" s="109"/>
      <c r="AN22" s="108"/>
      <c r="AO22" s="107"/>
      <c r="AP22" s="106"/>
      <c r="AQ22" s="105">
        <f>AZ22</f>
        <v>1</v>
      </c>
      <c r="AR22" s="104">
        <f>BA22</f>
        <v>0</v>
      </c>
      <c r="AS22" s="103">
        <f>BB22</f>
        <v>0</v>
      </c>
      <c r="AT22" s="105">
        <f>BR22</f>
        <v>5</v>
      </c>
      <c r="AU22" s="104">
        <f>BS22</f>
        <v>15</v>
      </c>
      <c r="AV22" s="103">
        <f>BT22</f>
        <v>0</v>
      </c>
      <c r="AW22" s="105">
        <f>BY22</f>
        <v>33</v>
      </c>
      <c r="AX22" s="104">
        <f>BZ22</f>
        <v>41</v>
      </c>
      <c r="AY22" s="103">
        <f>CA22</f>
        <v>23</v>
      </c>
      <c r="AZ22" s="99">
        <f>COUNTIF(J22,$BD$1)+COUNTIF(P22,$BD$1)+COUNTIF(V22,$BD$1)+COUNTIF(AB22,$BD$1)+COUNTIF(AH22,$BD$1)</f>
        <v>1</v>
      </c>
      <c r="BA22" s="98">
        <f>COUNTIF(K22,$BD$1)+COUNTIF(Q22,$BD$1)+COUNTIF(W22,$BD$1)+COUNTIF(AC22,$BD$1)+COUNTIF(AI22,$BD$1)</f>
        <v>0</v>
      </c>
      <c r="BB22" s="97">
        <f>COUNTIF(L22,$BD$1)+COUNTIF(R22,$BD$1)+COUNTIF(X22,$BD$1)+COUNTIF(AD22,$BD$1)+COUNTIF(AJ22,$BD$1)</f>
        <v>0</v>
      </c>
      <c r="BC22" s="99">
        <f>IF(+COUNTIF(J22,$BD$1) = 1,IF($G$21 &gt; 0,(10-$G$21)+COUNTIF(J22,$BD$1),0),0)</f>
        <v>0</v>
      </c>
      <c r="BD22" s="98">
        <f>IF(+COUNTIF(K22,$BD$1) = 1,IF($G$21 &gt; 0,(10-$G$21)+COUNTIF(K22,$BD$1),0),0)</f>
        <v>0</v>
      </c>
      <c r="BE22" s="97">
        <f>IF(+COUNTIF(L22,$BD$1) = 1,IF($G$21 &gt; 0,(10-$G$21)+COUNTIF(L22,$BD$1),0),0)</f>
        <v>0</v>
      </c>
      <c r="BF22" s="99">
        <f>IF(+COUNTIF(P22,$BD$1) = 1,IF($M$21 &gt; 0,(10-$M$21)+COUNTIF(P22,$BD$1),0),0)</f>
        <v>0</v>
      </c>
      <c r="BG22" s="98">
        <f>IF(+COUNTIF(Q22,$BD$1) = 1,IF($M$21 &gt; 0,(10-$M$21)+COUNTIF(Q22,$BD$1),0),0)</f>
        <v>0</v>
      </c>
      <c r="BH22" s="97">
        <f>IF(+COUNTIF(R22,$BD$1) = 1,IF($M$21 &gt; 0,(10-$M$21)+COUNTIF(R22,$BD$1),0),0)</f>
        <v>0</v>
      </c>
      <c r="BI22" s="99">
        <f>IF(+COUNTIF(V22,$BD$1) = 1,IF($S$21 &gt; 0,(10-$S$21)+COUNTIF(V22,$BD$1),0),0)</f>
        <v>0</v>
      </c>
      <c r="BJ22" s="98">
        <f>IF(+COUNTIF(W22,$BD$1) = 1,IF($S$21 &gt; 0,(10-$S$21)+COUNTIF(W22,$BD$1),0),0)</f>
        <v>0</v>
      </c>
      <c r="BK22" s="97">
        <f>IF(+COUNTIF(X22,$BD$1) = 1,IF($S$21 &gt; 0,(10-$S$21)+COUNTIF(X22,$BD$1),0),0)</f>
        <v>0</v>
      </c>
      <c r="BL22" s="99">
        <f>IF(+COUNTIF(AB22,$BD$1) = 1,IF($Y$21 &gt; 0,(10-$Y$21)+COUNTIF(AB22,$BD$1),0),0)</f>
        <v>0</v>
      </c>
      <c r="BM22" s="98">
        <f>IF(+COUNTIF(AC22,$BD$1) = 1,IF($Y$21 &gt; 0,(10-$Y$21)+COUNTIF(AC22,$BD$1),0),0)</f>
        <v>0</v>
      </c>
      <c r="BN22" s="97">
        <f>IF(+COUNTIF(AD22,$BD$1) = 1,IF($Y$21 &gt; 0,(10-$Y$21)+COUNTIF(AD22,$BD$1),0),0)</f>
        <v>0</v>
      </c>
      <c r="BO22" s="99">
        <f>IF(+COUNTIF(AH22,$BD$1) = 1,IF($AE$21 &gt; 0,(10-$AE$21)+COUNTIF(AH22,$BD$1),0),0)</f>
        <v>5</v>
      </c>
      <c r="BP22" s="98">
        <f>IF(+COUNTIF(AI22,$BD$1) = 1,IF($AE$21 &gt; 0,(10-$AE$21)+COUNTIF(AI22,$BD$1),0),0)</f>
        <v>0</v>
      </c>
      <c r="BQ22" s="97">
        <f>IF(+COUNTIF(AJ22,$BD$1) = 1,IF($AE$21 &gt; 0,(10-$AE$21)+COUNTIF(AJ22,$BD$1),0),0)</f>
        <v>0</v>
      </c>
      <c r="BR22" s="102">
        <f>BC22+BF22+BI22+BL22+BO22</f>
        <v>5</v>
      </c>
      <c r="BS22" s="101">
        <f>BD22+BG22+BJ22+BM22+BP22+CG22</f>
        <v>15</v>
      </c>
      <c r="BT22" s="100">
        <f>BE22+BH22+BK22+BN22+BQ22</f>
        <v>0</v>
      </c>
      <c r="BU22" s="99">
        <f>SUM($BR$21:$BR$23)</f>
        <v>13</v>
      </c>
      <c r="BV22" s="98">
        <f>SUM($BS$21:$BS$23)</f>
        <v>21</v>
      </c>
      <c r="BW22" s="97">
        <f>SUM($BT$21:$BT$23)</f>
        <v>3</v>
      </c>
      <c r="BX22" s="97">
        <f>SUM(BR22:BT22)</f>
        <v>20</v>
      </c>
      <c r="BY22" s="96">
        <f>BU22+BX22</f>
        <v>33</v>
      </c>
      <c r="BZ22" s="95">
        <f>BV22+BX22</f>
        <v>41</v>
      </c>
      <c r="CA22" s="94">
        <f>BW22+BX22</f>
        <v>23</v>
      </c>
      <c r="CB22" s="93">
        <f>IF(CB21&gt;0,IF(G21&gt;=$BE$1,IF(G21&lt;=$BF$1,10-CB21,0),0),0)</f>
        <v>7</v>
      </c>
      <c r="CC22" s="92">
        <f>IF(CC21&gt;0,IF(M21&gt;=$BE$1,IF(M21&lt;=$BF$1,10-CC21,0),0),0)</f>
        <v>8</v>
      </c>
      <c r="CD22" s="92">
        <f>IF(CD21&gt;0,IF(S21&gt;=$BE$1,IF(S21&lt;=$BF$1,10-CD21,0),0),0)</f>
        <v>0</v>
      </c>
      <c r="CE22" s="92">
        <f>IF(CE21&gt;0,IF(Y21&gt;=$BE$1,IF(Y21&lt;=$BF$1,10-CE21,0),0),0)</f>
        <v>0</v>
      </c>
      <c r="CF22" s="91">
        <f>IF(CF21&gt;0,IF(AE21&gt;=$BE$1,IF(AE21&lt;=$BF$1,10-CF21,0),0),0)</f>
        <v>0</v>
      </c>
      <c r="CG22" s="90">
        <f>SUM(CB22:CF23)</f>
        <v>15</v>
      </c>
      <c r="CH22" s="89"/>
      <c r="CI22" s="88"/>
      <c r="CJ22" s="88"/>
      <c r="CK22" s="89"/>
      <c r="CL22" s="88"/>
      <c r="CM22" s="87"/>
    </row>
    <row r="23" spans="1:91" ht="10" customHeight="1" thickBot="1" x14ac:dyDescent="0.25">
      <c r="A23" s="86"/>
      <c r="B23" s="85"/>
      <c r="C23" s="84"/>
      <c r="D23" s="86"/>
      <c r="E23" s="85"/>
      <c r="F23" s="84"/>
      <c r="G23" s="83"/>
      <c r="H23" s="82"/>
      <c r="I23" s="81"/>
      <c r="J23" s="80"/>
      <c r="K23" s="79"/>
      <c r="L23" s="78" t="s">
        <v>1</v>
      </c>
      <c r="M23" s="83"/>
      <c r="N23" s="82"/>
      <c r="O23" s="81"/>
      <c r="P23" s="80" t="s">
        <v>1</v>
      </c>
      <c r="Q23" s="79"/>
      <c r="R23" s="78"/>
      <c r="S23" s="83"/>
      <c r="T23" s="82"/>
      <c r="U23" s="81"/>
      <c r="V23" s="80" t="s">
        <v>1</v>
      </c>
      <c r="W23" s="79"/>
      <c r="X23" s="78"/>
      <c r="Y23" s="83"/>
      <c r="Z23" s="82"/>
      <c r="AA23" s="81"/>
      <c r="AB23" s="80"/>
      <c r="AC23" s="79" t="s">
        <v>1</v>
      </c>
      <c r="AD23" s="78"/>
      <c r="AE23" s="83"/>
      <c r="AF23" s="82"/>
      <c r="AG23" s="81"/>
      <c r="AH23" s="80"/>
      <c r="AI23" s="79"/>
      <c r="AJ23" s="78"/>
      <c r="AK23" s="111"/>
      <c r="AL23" s="110"/>
      <c r="AM23" s="109"/>
      <c r="AN23" s="74"/>
      <c r="AO23" s="73"/>
      <c r="AP23" s="72"/>
      <c r="AQ23" s="71">
        <f>AZ23</f>
        <v>2</v>
      </c>
      <c r="AR23" s="70">
        <f>BA23</f>
        <v>1</v>
      </c>
      <c r="AS23" s="69">
        <f>BB23</f>
        <v>1</v>
      </c>
      <c r="AT23" s="71">
        <f>BR23</f>
        <v>8</v>
      </c>
      <c r="AU23" s="70">
        <f>BS23</f>
        <v>6</v>
      </c>
      <c r="AV23" s="69">
        <f>BT23</f>
        <v>3</v>
      </c>
      <c r="AW23" s="71">
        <f>BY23</f>
        <v>30</v>
      </c>
      <c r="AX23" s="70">
        <f>BZ23</f>
        <v>38</v>
      </c>
      <c r="AY23" s="69">
        <f>CA23</f>
        <v>20</v>
      </c>
      <c r="AZ23" s="65">
        <f>COUNTIF(J23,$BD$1)+COUNTIF(P23,$BD$1)+COUNTIF(V23,$BD$1)+COUNTIF(AB23,$BD$1)+COUNTIF(AH23,$BD$1)</f>
        <v>2</v>
      </c>
      <c r="BA23" s="64">
        <f>COUNTIF(K23,$BD$1)+COUNTIF(Q23,$BD$1)+COUNTIF(W23,$BD$1)+COUNTIF(AC23,$BD$1)+COUNTIF(AI23,$BD$1)</f>
        <v>1</v>
      </c>
      <c r="BB23" s="63">
        <f>COUNTIF(L23,$BD$1)+COUNTIF(R23,$BD$1)+COUNTIF(X23,$BD$1)+COUNTIF(AD23,$BD$1)+COUNTIF(AJ23,$BD$1)</f>
        <v>1</v>
      </c>
      <c r="BC23" s="65">
        <f>IF(+COUNTIF(J23,$BD$1) = 1,IF($G$21 &gt; 0,(10-$G$21)+COUNTIF(J23,$BD$1),0),0)</f>
        <v>0</v>
      </c>
      <c r="BD23" s="64">
        <f>IF(+COUNTIF(K23,$BD$1) = 1,IF($G$21 &gt; 0,(10-$G$21)+COUNTIF(K23,$BD$1),0),0)</f>
        <v>0</v>
      </c>
      <c r="BE23" s="63">
        <f>IF(+COUNTIF(L23,$BD$1) = 1,IF($G$21 &gt; 0,(10-$G$21)+COUNTIF(L23,$BD$1),0),0)</f>
        <v>3</v>
      </c>
      <c r="BF23" s="65">
        <f>IF(+COUNTIF(P23,$BD$1) = 1,IF($M$21 &gt; 0,(10-$M$21)+COUNTIF(P23,$BD$1),0),0)</f>
        <v>2</v>
      </c>
      <c r="BG23" s="64">
        <f>IF(+COUNTIF(Q23,$BD$1) = 1,IF($M$21 &gt; 0,(10-$M$21)+COUNTIF(Q23,$BD$1),0),0)</f>
        <v>0</v>
      </c>
      <c r="BH23" s="63">
        <f>IF(+COUNTIF(R23,$BD$1) = 1,IF($M$21 &gt; 0,(10-$M$21)+COUNTIF(R23,$BD$1),0),0)</f>
        <v>0</v>
      </c>
      <c r="BI23" s="65">
        <f>IF(+COUNTIF(V23,$BD$1) = 1,IF($S$21 &gt; 0,(10-$S$21)+COUNTIF(V23,$BD$1),0),0)</f>
        <v>6</v>
      </c>
      <c r="BJ23" s="64">
        <f>IF(+COUNTIF(W23,$BD$1) = 1,IF($S$21 &gt; 0,(10-$S$21)+COUNTIF(W23,$BD$1),0),0)</f>
        <v>0</v>
      </c>
      <c r="BK23" s="63">
        <f>IF(+COUNTIF(X23,$BD$1) = 1,IF($S$21 &gt; 0,(10-$S$21)+COUNTIF(X23,$BD$1),0),0)</f>
        <v>0</v>
      </c>
      <c r="BL23" s="65">
        <f>IF(+COUNTIF(AB23,$BD$1) = 1,IF($Y$21 &gt; 0,(10-$Y$21)+COUNTIF(AB23,$BD$1),0),0)</f>
        <v>0</v>
      </c>
      <c r="BM23" s="64">
        <f>IF(+COUNTIF(AC23,$BD$1) = 1,IF($Y$21 &gt; 0,(10-$Y$21)+COUNTIF(AC23,$BD$1),0),0)</f>
        <v>6</v>
      </c>
      <c r="BN23" s="63">
        <f>IF(+COUNTIF(AD23,$BD$1) = 1,IF($Y$21 &gt; 0,(10-$Y$21)+COUNTIF(AD23,$BD$1),0),0)</f>
        <v>0</v>
      </c>
      <c r="BO23" s="65">
        <f>IF(+COUNTIF(AH23,$BD$1) = 1,IF($AE$21 &gt; 0,(10-$AE$21)+COUNTIF(AH23,$BD$1),0),0)</f>
        <v>0</v>
      </c>
      <c r="BP23" s="64">
        <f>IF(+COUNTIF(AI23,$BD$1) = 1,IF($AE$21 &gt; 0,(10-$AE$21)+COUNTIF(AI23,$BD$1),0),0)</f>
        <v>0</v>
      </c>
      <c r="BQ23" s="63">
        <f>IF(+COUNTIF(AJ23,$BD$1) = 1,IF($AE$21 &gt; 0,(10-$AE$21)+COUNTIF(AJ23,$BD$1),0),0)</f>
        <v>0</v>
      </c>
      <c r="BR23" s="68">
        <f>BC23+BF23+BI23+BL23+BO23</f>
        <v>8</v>
      </c>
      <c r="BS23" s="67">
        <f>BD23+BG23+BJ23+BM23+BP23</f>
        <v>6</v>
      </c>
      <c r="BT23" s="66">
        <f>BE23+BH23+BK23+BN23+BQ23</f>
        <v>3</v>
      </c>
      <c r="BU23" s="65">
        <f>SUM($BR$21:$BR$23)</f>
        <v>13</v>
      </c>
      <c r="BV23" s="64">
        <f>SUM($BS$21:$BS$23)</f>
        <v>21</v>
      </c>
      <c r="BW23" s="63">
        <f>SUM($BT$21:$BT$23)</f>
        <v>3</v>
      </c>
      <c r="BX23" s="63">
        <f>SUM(BR23:BT23)</f>
        <v>17</v>
      </c>
      <c r="BY23" s="62">
        <f>BU23+BX23</f>
        <v>30</v>
      </c>
      <c r="BZ23" s="61">
        <f>BV23+BX23</f>
        <v>38</v>
      </c>
      <c r="CA23" s="60">
        <f>BW23+BX23</f>
        <v>20</v>
      </c>
      <c r="CB23" s="59"/>
      <c r="CC23" s="58"/>
      <c r="CD23" s="58"/>
      <c r="CE23" s="58"/>
      <c r="CF23" s="57"/>
      <c r="CG23" s="56"/>
      <c r="CH23" s="89"/>
      <c r="CI23" s="88"/>
      <c r="CJ23" s="88"/>
      <c r="CK23" s="89"/>
      <c r="CL23" s="88"/>
      <c r="CM23" s="87"/>
    </row>
    <row r="24" spans="1:91" ht="10" customHeight="1" x14ac:dyDescent="0.2">
      <c r="A24" s="25">
        <v>1</v>
      </c>
      <c r="B24" s="24"/>
      <c r="C24" s="23"/>
      <c r="D24" s="52" t="s">
        <v>0</v>
      </c>
      <c r="E24" s="51"/>
      <c r="F24" s="50"/>
      <c r="G24" s="149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7"/>
      <c r="AN24" s="46">
        <f>AN6+AN12+AN18</f>
        <v>240</v>
      </c>
      <c r="AO24" s="45"/>
      <c r="AP24" s="44"/>
      <c r="AQ24" s="16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4"/>
    </row>
    <row r="25" spans="1:91" ht="10" customHeight="1" x14ac:dyDescent="0.2">
      <c r="A25" s="25"/>
      <c r="B25" s="24"/>
      <c r="C25" s="23"/>
      <c r="D25" s="43"/>
      <c r="E25" s="42"/>
      <c r="F25" s="41"/>
      <c r="G25" s="16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4"/>
      <c r="AN25" s="40"/>
      <c r="AO25" s="39"/>
      <c r="AP25" s="38"/>
      <c r="AQ25" s="16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4"/>
    </row>
    <row r="26" spans="1:91" ht="10" customHeight="1" thickBot="1" x14ac:dyDescent="0.25">
      <c r="A26" s="13"/>
      <c r="B26" s="12"/>
      <c r="C26" s="11"/>
      <c r="D26" s="37"/>
      <c r="E26" s="36"/>
      <c r="F26" s="35"/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2"/>
      <c r="AN26" s="34"/>
      <c r="AO26" s="33"/>
      <c r="AP26" s="32"/>
      <c r="AQ26" s="4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2"/>
    </row>
    <row r="27" spans="1:91" ht="10" customHeight="1" x14ac:dyDescent="0.2">
      <c r="A27" s="86">
        <v>2</v>
      </c>
      <c r="B27" s="85"/>
      <c r="C27" s="84"/>
      <c r="D27" s="141">
        <v>1</v>
      </c>
      <c r="E27" s="140"/>
      <c r="F27" s="139"/>
      <c r="G27" s="141">
        <v>8</v>
      </c>
      <c r="H27" s="140"/>
      <c r="I27" s="139"/>
      <c r="J27" s="138"/>
      <c r="K27" s="137"/>
      <c r="L27" s="136"/>
      <c r="M27" s="141">
        <v>9</v>
      </c>
      <c r="N27" s="140"/>
      <c r="O27" s="139"/>
      <c r="P27" s="138"/>
      <c r="Q27" s="137"/>
      <c r="R27" s="136"/>
      <c r="S27" s="141">
        <v>10</v>
      </c>
      <c r="T27" s="140"/>
      <c r="U27" s="139"/>
      <c r="V27" s="138"/>
      <c r="W27" s="137"/>
      <c r="X27" s="136"/>
      <c r="Y27" s="141">
        <v>10</v>
      </c>
      <c r="Z27" s="140"/>
      <c r="AA27" s="139"/>
      <c r="AB27" s="138"/>
      <c r="AC27" s="137"/>
      <c r="AD27" s="136" t="s">
        <v>1</v>
      </c>
      <c r="AE27" s="141">
        <v>0</v>
      </c>
      <c r="AF27" s="140"/>
      <c r="AG27" s="139"/>
      <c r="AH27" s="138"/>
      <c r="AI27" s="137"/>
      <c r="AJ27" s="136"/>
      <c r="AK27" s="135">
        <f>G27+M27+S27+Y27+AE27</f>
        <v>37</v>
      </c>
      <c r="AL27" s="134"/>
      <c r="AM27" s="133"/>
      <c r="AN27" s="144">
        <f>AK27+AK30</f>
        <v>70</v>
      </c>
      <c r="AO27" s="143"/>
      <c r="AP27" s="142"/>
      <c r="AQ27" s="132">
        <f>AZ27</f>
        <v>0</v>
      </c>
      <c r="AR27" s="131">
        <f>BA27</f>
        <v>0</v>
      </c>
      <c r="AS27" s="130">
        <f>BB27</f>
        <v>1</v>
      </c>
      <c r="AT27" s="105">
        <f>BR27</f>
        <v>0</v>
      </c>
      <c r="AU27" s="131">
        <f>BS27</f>
        <v>0</v>
      </c>
      <c r="AV27" s="130">
        <f>BT27</f>
        <v>1</v>
      </c>
      <c r="AW27" s="132">
        <f>BY27</f>
        <v>5</v>
      </c>
      <c r="AX27" s="131">
        <f>BZ27</f>
        <v>36</v>
      </c>
      <c r="AY27" s="130">
        <f>CA27</f>
        <v>2</v>
      </c>
      <c r="AZ27" s="129">
        <f>COUNTIF(J27,$BD$1)+COUNTIF(P27,$BD$1)+COUNTIF(V27,$BD$1)+COUNTIF(AB27,$BD$1)+COUNTIF(AH27,$BD$1)</f>
        <v>0</v>
      </c>
      <c r="BA27" s="126">
        <f>COUNTIF(K27,$BD$1)+COUNTIF(Q27,$BD$1)+COUNTIF(W27,$BD$1)+COUNTIF(AC27,$BD$1)+COUNTIF(AI27,$BD$1)</f>
        <v>0</v>
      </c>
      <c r="BB27" s="125">
        <f>COUNTIF(L27,$BD$1)+COUNTIF(R27,$BD$1)+COUNTIF(X27,$BD$1)+COUNTIF(AD27,$BD$1)+COUNTIF(AJ27,$BD$1)</f>
        <v>1</v>
      </c>
      <c r="BC27" s="129">
        <f>IF(+COUNTIF(J27,$BD$1) = 1,IF($G$27 &gt; 0,(10-$G$27)+COUNTIF(J27,$BD$1),0),0)</f>
        <v>0</v>
      </c>
      <c r="BD27" s="126">
        <f>IF(+COUNTIF(K27,$BD$1) = 1,IF($G$27 &gt; 0,(10-$G$27)+COUNTIF(K27,$BD$1),0),0)</f>
        <v>0</v>
      </c>
      <c r="BE27" s="125">
        <f>IF(+COUNTIF(L27,$BD$1) = 1,IF($G$27 &gt; 0,(10-$G$27)+COUNTIF(L27,$BD$1),0),0)</f>
        <v>0</v>
      </c>
      <c r="BF27" s="99">
        <f>IF(+COUNTIF(P27,$BD$1) = 1,IF($M$27 &gt; 0,(10-$M$27)+COUNTIF(P27,$BD$1),0),0)</f>
        <v>0</v>
      </c>
      <c r="BG27" s="126">
        <f>IF(+COUNTIF(Q27,$BD$1) = 1,IF($M$27 &gt; 0,(10-$M$27)+COUNTIF(Q27,$BD$1),0),0)</f>
        <v>0</v>
      </c>
      <c r="BH27" s="125">
        <f>IF(+COUNTIF(R27,$BD$1) = 1,IF($M$27 &gt; 0,(10-$M$27)+COUNTIF(R27,$BD$1),0),0)</f>
        <v>0</v>
      </c>
      <c r="BI27" s="99">
        <f>IF(+COUNTIF(V27,$BD$1) = 1,IF($S$27 &gt; 0,(10-$S$27)+COUNTIF(V27,$BD$1),0),0)</f>
        <v>0</v>
      </c>
      <c r="BJ27" s="126">
        <f>IF(+COUNTIF(W27,$BD$1) = 1,IF($S$27 &gt; 0,(10-$S$27)+COUNTIF(W27,$BD$1),0),0)</f>
        <v>0</v>
      </c>
      <c r="BK27" s="125">
        <f>IF(+COUNTIF(X27,$BD$1) = 1,IF($S$27 &gt; 0,(10-$S$27)+COUNTIF(X27,$BD$1),0),0)</f>
        <v>0</v>
      </c>
      <c r="BL27" s="99">
        <f>IF(+COUNTIF(AB27,$BD$1) = 1,IF($Y$27 &gt; 0,(10-$Y$27)+COUNTIF(AB27,$BD$1),0),0)</f>
        <v>0</v>
      </c>
      <c r="BM27" s="126">
        <f>IF(+COUNTIF(AC27,$BD$1) = 1,IF($Y$27 &gt; 0,(10-$Y$27)+COUNTIF(AC27,$BD$1),0),0)</f>
        <v>0</v>
      </c>
      <c r="BN27" s="125">
        <f>IF(+COUNTIF(AD27,$BD$1) = 1,IF($Y$27 &gt; 0,(10-$Y$27)+COUNTIF(AD27,$BD$1),0),0)</f>
        <v>1</v>
      </c>
      <c r="BO27" s="99">
        <f>IF(+COUNTIF(AH27,$BD$1) = 1,IF($AE$27 &gt; 0,(10-$AE$27)+COUNTIF(AH27,$BD$1),0),0)</f>
        <v>0</v>
      </c>
      <c r="BP27" s="126">
        <f>IF(+COUNTIF(AI27,$BD$1) = 1,IF($AE$27 &gt; 0,(10-$AE$27)+COUNTIF(AI27,$BD$1),0),0)</f>
        <v>0</v>
      </c>
      <c r="BQ27" s="125">
        <f>IF(+COUNTIF(AJ27,$BD$1) = 1,IF($AE$27 &gt; 0,(10-$AE$27)+COUNTIF(AJ27,$BD$1),0),0)</f>
        <v>0</v>
      </c>
      <c r="BR27" s="102">
        <f>BC27+BF27+BI27+BL27+BO27</f>
        <v>0</v>
      </c>
      <c r="BS27" s="128">
        <f>BD27+BG27+BJ27+BM27+BP27</f>
        <v>0</v>
      </c>
      <c r="BT27" s="127">
        <f>BE27+BH27+BK27+BN27+BQ27</f>
        <v>1</v>
      </c>
      <c r="BU27" s="99">
        <f>SUM($BR$27:$BR$29)</f>
        <v>4</v>
      </c>
      <c r="BV27" s="126">
        <f>SUM($BS$27:$BS$29)</f>
        <v>35</v>
      </c>
      <c r="BW27" s="125">
        <f>SUM($BT$27:$BT$29)</f>
        <v>1</v>
      </c>
      <c r="BX27" s="125">
        <f>SUM(BR27:BT27)</f>
        <v>1</v>
      </c>
      <c r="BY27" s="96">
        <f>BU27+BX27</f>
        <v>5</v>
      </c>
      <c r="BZ27" s="124">
        <f>BV27+BX27</f>
        <v>36</v>
      </c>
      <c r="CA27" s="123">
        <f>BW27+BX27</f>
        <v>2</v>
      </c>
      <c r="CB27" s="122">
        <f>SUM(BC27:BE29)</f>
        <v>3</v>
      </c>
      <c r="CC27" s="121">
        <f>SUM(BF27:BH29)</f>
        <v>2</v>
      </c>
      <c r="CD27" s="121">
        <f>SUM(BI27:BK29)</f>
        <v>1</v>
      </c>
      <c r="CE27" s="120">
        <f>SUM(BL27:BN29)</f>
        <v>1</v>
      </c>
      <c r="CF27" s="119">
        <f>SUM(BO27:BQ29)</f>
        <v>0</v>
      </c>
      <c r="CG27" s="118">
        <f>SUM(CB27:CF27)</f>
        <v>7</v>
      </c>
      <c r="CH27" s="117">
        <v>20</v>
      </c>
      <c r="CI27" s="116"/>
      <c r="CJ27" s="115"/>
      <c r="CK27" s="117">
        <f>CH27/5</f>
        <v>4</v>
      </c>
      <c r="CL27" s="116"/>
      <c r="CM27" s="115"/>
    </row>
    <row r="28" spans="1:91" ht="10" customHeight="1" x14ac:dyDescent="0.2">
      <c r="A28" s="86"/>
      <c r="B28" s="85"/>
      <c r="C28" s="84"/>
      <c r="D28" s="86"/>
      <c r="E28" s="85"/>
      <c r="F28" s="84"/>
      <c r="G28" s="86"/>
      <c r="H28" s="85"/>
      <c r="I28" s="84"/>
      <c r="J28" s="114" t="s">
        <v>1</v>
      </c>
      <c r="K28" s="113"/>
      <c r="L28" s="112"/>
      <c r="M28" s="86"/>
      <c r="N28" s="85"/>
      <c r="O28" s="84"/>
      <c r="P28" s="114"/>
      <c r="Q28" s="113"/>
      <c r="R28" s="112"/>
      <c r="S28" s="86"/>
      <c r="T28" s="85"/>
      <c r="U28" s="84"/>
      <c r="V28" s="114" t="s">
        <v>1</v>
      </c>
      <c r="W28" s="113"/>
      <c r="X28" s="112"/>
      <c r="Y28" s="86"/>
      <c r="Z28" s="85"/>
      <c r="AA28" s="84"/>
      <c r="AB28" s="114"/>
      <c r="AC28" s="113"/>
      <c r="AD28" s="112"/>
      <c r="AE28" s="86"/>
      <c r="AF28" s="85"/>
      <c r="AG28" s="84"/>
      <c r="AH28" s="114"/>
      <c r="AI28" s="113"/>
      <c r="AJ28" s="112"/>
      <c r="AK28" s="111"/>
      <c r="AL28" s="110"/>
      <c r="AM28" s="109"/>
      <c r="AN28" s="108"/>
      <c r="AO28" s="107"/>
      <c r="AP28" s="106"/>
      <c r="AQ28" s="105">
        <f>AZ28</f>
        <v>2</v>
      </c>
      <c r="AR28" s="104">
        <f>BA28</f>
        <v>0</v>
      </c>
      <c r="AS28" s="103">
        <f>BB28</f>
        <v>0</v>
      </c>
      <c r="AT28" s="105">
        <f>BR28</f>
        <v>4</v>
      </c>
      <c r="AU28" s="104">
        <f>BS28</f>
        <v>33</v>
      </c>
      <c r="AV28" s="103">
        <f>BT28</f>
        <v>0</v>
      </c>
      <c r="AW28" s="105">
        <f>BY28</f>
        <v>41</v>
      </c>
      <c r="AX28" s="104">
        <f>BZ28</f>
        <v>72</v>
      </c>
      <c r="AY28" s="103">
        <f>CA28</f>
        <v>38</v>
      </c>
      <c r="AZ28" s="99">
        <f>COUNTIF(J28,$BD$1)+COUNTIF(P28,$BD$1)+COUNTIF(V28,$BD$1)+COUNTIF(AB28,$BD$1)+COUNTIF(AH28,$BD$1)</f>
        <v>2</v>
      </c>
      <c r="BA28" s="98">
        <f>COUNTIF(K28,$BD$1)+COUNTIF(Q28,$BD$1)+COUNTIF(W28,$BD$1)+COUNTIF(AC28,$BD$1)+COUNTIF(AI28,$BD$1)</f>
        <v>0</v>
      </c>
      <c r="BB28" s="97">
        <f>COUNTIF(L28,$BD$1)+COUNTIF(R28,$BD$1)+COUNTIF(X28,$BD$1)+COUNTIF(AD28,$BD$1)+COUNTIF(AJ28,$BD$1)</f>
        <v>0</v>
      </c>
      <c r="BC28" s="99">
        <f>IF(+COUNTIF(J28,$BD$1) = 1,IF($G$27 &gt; 0,(10-$G$27)+COUNTIF(J28,$BD$1),0),0)</f>
        <v>3</v>
      </c>
      <c r="BD28" s="98">
        <f>IF(+COUNTIF(K28,$BD$1) = 1,IF($G$27 &gt; 0,(10-$G$27)+COUNTIF(K28,$BD$1),0),0)</f>
        <v>0</v>
      </c>
      <c r="BE28" s="97">
        <f>IF(+COUNTIF(L28,$BD$1) = 1,IF($G$27 &gt; 0,(10-$G$27)+COUNTIF(L28,$BD$1),0),0)</f>
        <v>0</v>
      </c>
      <c r="BF28" s="99">
        <f>IF(+COUNTIF(P28,$BD$1) = 1,IF($M$27 &gt; 0,(10-$M$27)+COUNTIF(P28,$BD$1),0),0)</f>
        <v>0</v>
      </c>
      <c r="BG28" s="98">
        <f>IF(+COUNTIF(Q28,$BD$1) = 1,IF($M$27 &gt; 0,(10-$M$27)+COUNTIF(Q28,$BD$1),0),0)</f>
        <v>0</v>
      </c>
      <c r="BH28" s="97">
        <f>IF(+COUNTIF(R28,$BD$1) = 1,IF($M$27 &gt; 0,(10-$M$27)+COUNTIF(R28,$BD$1),0),0)</f>
        <v>0</v>
      </c>
      <c r="BI28" s="99">
        <f>IF(+COUNTIF(V28,$BD$1) = 1,IF($S$27 &gt; 0,(10-$S$27)+COUNTIF(V28,$BD$1),0),0)</f>
        <v>1</v>
      </c>
      <c r="BJ28" s="98">
        <f>IF(+COUNTIF(W28,$BD$1) = 1,IF($S$27 &gt; 0,(10-$S$27)+COUNTIF(W28,$BD$1),0),0)</f>
        <v>0</v>
      </c>
      <c r="BK28" s="97">
        <f>IF(+COUNTIF(X28,$BD$1) = 1,IF($S$27 &gt; 0,(10-$S$27)+COUNTIF(X28,$BD$1),0),0)</f>
        <v>0</v>
      </c>
      <c r="BL28" s="99">
        <f>IF(+COUNTIF(AB28,$BD$1) = 1,IF($Y$27 &gt; 0,(10-$Y$27)+COUNTIF(AB28,$BD$1),0),0)</f>
        <v>0</v>
      </c>
      <c r="BM28" s="98">
        <f>IF(+COUNTIF(AC28,$BD$1) = 1,IF($Y$27 &gt; 0,(10-$Y$27)+COUNTIF(AC28,$BD$1),0),0)</f>
        <v>0</v>
      </c>
      <c r="BN28" s="97">
        <f>IF(+COUNTIF(AD28,$BD$1) = 1,IF($Y$27 &gt; 0,(10-$Y$27)+COUNTIF(AD28,$BD$1),0),0)</f>
        <v>0</v>
      </c>
      <c r="BO28" s="99">
        <f>IF(+COUNTIF(AH28,$BD$1) = 1,IF($AE$27 &gt; 0,(10-$AE$27)+COUNTIF(AH28,$BD$1),0),0)</f>
        <v>0</v>
      </c>
      <c r="BP28" s="98">
        <f>IF(+COUNTIF(AI28,$BD$1) = 1,IF($AE$27 &gt; 0,(10-$AE$27)+COUNTIF(AI28,$BD$1),0),0)</f>
        <v>0</v>
      </c>
      <c r="BQ28" s="97">
        <f>IF(+COUNTIF(AJ28,$BD$1) = 1,IF($AE$27 &gt; 0,(10-$AE$27)+COUNTIF(AJ28,$BD$1),0),0)</f>
        <v>0</v>
      </c>
      <c r="BR28" s="102">
        <f>BC28+BF28+BI28+BL28+BO28</f>
        <v>4</v>
      </c>
      <c r="BS28" s="101">
        <f>BD28+BG28+BJ28+BM28+BP28+CG28</f>
        <v>33</v>
      </c>
      <c r="BT28" s="100">
        <f>BE28+BH28+BK28+BN28+BQ28</f>
        <v>0</v>
      </c>
      <c r="BU28" s="99">
        <f>SUM($BR$27:$BR$29)</f>
        <v>4</v>
      </c>
      <c r="BV28" s="98">
        <f>SUM($BS$27:$BS$29)</f>
        <v>35</v>
      </c>
      <c r="BW28" s="97">
        <f>SUM($BT$27:$BT$29)</f>
        <v>1</v>
      </c>
      <c r="BX28" s="97">
        <f>SUM(BR28:BT28)</f>
        <v>37</v>
      </c>
      <c r="BY28" s="96">
        <f>BU28+BX28</f>
        <v>41</v>
      </c>
      <c r="BZ28" s="95">
        <f>BV28+BX28</f>
        <v>72</v>
      </c>
      <c r="CA28" s="94">
        <f>BW28+BX28</f>
        <v>38</v>
      </c>
      <c r="CB28" s="93">
        <f>IF(CB27&gt;0,IF(G27&gt;=$BE$1,IF(G27&lt;=$BF$1,10-CB27,0),0),0)</f>
        <v>7</v>
      </c>
      <c r="CC28" s="92">
        <f>IF(CC27&gt;0,IF(M27&gt;=$BE$1,IF(M27&lt;=$BF$1,10-CC27,0),0),0)</f>
        <v>8</v>
      </c>
      <c r="CD28" s="92">
        <f>IF(CD27&gt;0,IF(S27&gt;=$BE$1,IF(S27&lt;=$BF$1,10-CD27,0),0),0)</f>
        <v>9</v>
      </c>
      <c r="CE28" s="92">
        <f>IF(CE27&gt;0,IF(Y27&gt;=$BE$1,IF(Y27&lt;=$BF$1,10-CE27,0),0),0)</f>
        <v>9</v>
      </c>
      <c r="CF28" s="91">
        <f>IF(CF27&gt;0,IF(AE27&gt;=$BE$1,IF(AE27&lt;=$BF$1,10-CF27,0),0),0)</f>
        <v>0</v>
      </c>
      <c r="CG28" s="146">
        <f>SUM(CB28:CF29)</f>
        <v>33</v>
      </c>
      <c r="CH28" s="89"/>
      <c r="CI28" s="88"/>
      <c r="CJ28" s="87"/>
      <c r="CK28" s="89"/>
      <c r="CL28" s="88"/>
      <c r="CM28" s="87"/>
    </row>
    <row r="29" spans="1:91" ht="10" customHeight="1" thickBot="1" x14ac:dyDescent="0.25">
      <c r="A29" s="86"/>
      <c r="B29" s="85"/>
      <c r="C29" s="84"/>
      <c r="D29" s="83"/>
      <c r="E29" s="82"/>
      <c r="F29" s="81"/>
      <c r="G29" s="83"/>
      <c r="H29" s="82"/>
      <c r="I29" s="81"/>
      <c r="J29" s="80"/>
      <c r="K29" s="79"/>
      <c r="L29" s="78"/>
      <c r="M29" s="83"/>
      <c r="N29" s="82"/>
      <c r="O29" s="81"/>
      <c r="P29" s="80"/>
      <c r="Q29" s="79" t="s">
        <v>1</v>
      </c>
      <c r="R29" s="78"/>
      <c r="S29" s="83"/>
      <c r="T29" s="82"/>
      <c r="U29" s="81"/>
      <c r="V29" s="80"/>
      <c r="W29" s="79"/>
      <c r="X29" s="78"/>
      <c r="Y29" s="83"/>
      <c r="Z29" s="82"/>
      <c r="AA29" s="81"/>
      <c r="AB29" s="80"/>
      <c r="AC29" s="79"/>
      <c r="AD29" s="78"/>
      <c r="AE29" s="83"/>
      <c r="AF29" s="82"/>
      <c r="AG29" s="81"/>
      <c r="AH29" s="80" t="s">
        <v>1</v>
      </c>
      <c r="AI29" s="79"/>
      <c r="AJ29" s="78"/>
      <c r="AK29" s="77"/>
      <c r="AL29" s="76"/>
      <c r="AM29" s="75"/>
      <c r="AN29" s="108"/>
      <c r="AO29" s="107"/>
      <c r="AP29" s="106"/>
      <c r="AQ29" s="71">
        <f>AZ29</f>
        <v>1</v>
      </c>
      <c r="AR29" s="70">
        <f>BA29</f>
        <v>1</v>
      </c>
      <c r="AS29" s="69">
        <f>BB29</f>
        <v>0</v>
      </c>
      <c r="AT29" s="71">
        <f>BR29</f>
        <v>0</v>
      </c>
      <c r="AU29" s="70">
        <f>BS29</f>
        <v>2</v>
      </c>
      <c r="AV29" s="69">
        <f>BT29</f>
        <v>0</v>
      </c>
      <c r="AW29" s="71">
        <f>BY29</f>
        <v>6</v>
      </c>
      <c r="AX29" s="70">
        <f>BZ29</f>
        <v>37</v>
      </c>
      <c r="AY29" s="69">
        <f>CA29</f>
        <v>3</v>
      </c>
      <c r="AZ29" s="65">
        <f>COUNTIF(J29,$BD$1)+COUNTIF(P29,$BD$1)+COUNTIF(V29,$BD$1)+COUNTIF(AB29,$BD$1)+COUNTIF(AH29,$BD$1)</f>
        <v>1</v>
      </c>
      <c r="BA29" s="64">
        <f>COUNTIF(K29,$BD$1)+COUNTIF(Q29,$BD$1)+COUNTIF(W29,$BD$1)+COUNTIF(AC29,$BD$1)+COUNTIF(AI29,$BD$1)</f>
        <v>1</v>
      </c>
      <c r="BB29" s="63">
        <f>COUNTIF(L29,$BD$1)+COUNTIF(R29,$BD$1)+COUNTIF(X29,$BD$1)+COUNTIF(AD29,$BD$1)+COUNTIF(AJ29,$BD$1)</f>
        <v>0</v>
      </c>
      <c r="BC29" s="65">
        <f>IF(+COUNTIF(J29,$BD$1) = 1,IF($G$27 &gt; 0,(10-$G$27)+COUNTIF(J29,$BD$1),0),0)</f>
        <v>0</v>
      </c>
      <c r="BD29" s="64">
        <f>IF(+COUNTIF(K29,$BD$1) = 1,IF($G$27 &gt; 0,(10-$G$27)+COUNTIF(K29,$BD$1),0),0)</f>
        <v>0</v>
      </c>
      <c r="BE29" s="63">
        <f>IF(+COUNTIF(L29,$BD$1) = 1,IF($G$27 &gt; 0,(10-$G$27)+COUNTIF(L29,$BD$1),0),0)</f>
        <v>0</v>
      </c>
      <c r="BF29" s="65">
        <f>IF(+COUNTIF(P29,$BD$1) = 1,IF($M$27 &gt; 0,(10-$M$27)+COUNTIF(P29,$BD$1),0),0)</f>
        <v>0</v>
      </c>
      <c r="BG29" s="64">
        <f>IF(+COUNTIF(Q29,$BD$1) = 1,IF($M$27 &gt; 0,(10-$M$27)+COUNTIF(Q29,$BD$1),0),0)</f>
        <v>2</v>
      </c>
      <c r="BH29" s="63">
        <f>IF(+COUNTIF(R29,$BD$1) = 1,IF($M$27 &gt; 0,(10-$M$27)+COUNTIF(R29,$BD$1),0),0)</f>
        <v>0</v>
      </c>
      <c r="BI29" s="65">
        <f>IF(+COUNTIF(V29,$BD$1) = 1,IF($S$27 &gt; 0,(10-$S$27)+COUNTIF(V29,$BD$1),0),0)</f>
        <v>0</v>
      </c>
      <c r="BJ29" s="64">
        <f>IF(+COUNTIF(W29,$BD$1) = 1,IF($S$27 &gt; 0,(10-$S$27)+COUNTIF(W29,$BD$1),0),0)</f>
        <v>0</v>
      </c>
      <c r="BK29" s="63">
        <f>IF(+COUNTIF(X29,$BD$1) = 1,IF($S$27 &gt; 0,(10-$S$27)+COUNTIF(X29,$BD$1),0),0)</f>
        <v>0</v>
      </c>
      <c r="BL29" s="65">
        <f>IF(+COUNTIF(AB29,$BD$1) = 1,IF($Y$27 &gt; 0,(10-$Y$27)+COUNTIF(AB29,$BD$1),0),0)</f>
        <v>0</v>
      </c>
      <c r="BM29" s="64">
        <f>IF(+COUNTIF(AC29,$BD$1) = 1,IF($Y$27 &gt; 0,(10-$Y$27)+COUNTIF(AC29,$BD$1),0),0)</f>
        <v>0</v>
      </c>
      <c r="BN29" s="63">
        <f>IF(+COUNTIF(AD29,$BD$1) = 1,IF($Y$27 &gt; 0,(10-$Y$27)+COUNTIF(AD29,$BD$1),0),0)</f>
        <v>0</v>
      </c>
      <c r="BO29" s="65">
        <f>IF(+COUNTIF(AH29,$BD$1) = 1,IF($AE$27 &gt; 0,(10-$AE$27)+COUNTIF(AH29,$BD$1),0),0)</f>
        <v>0</v>
      </c>
      <c r="BP29" s="64">
        <f>IF(+COUNTIF(AI29,$BD$1) = 1,IF($AE$27 &gt; 0,(10-$AE$27)+COUNTIF(AI29,$BD$1),0),0)</f>
        <v>0</v>
      </c>
      <c r="BQ29" s="63">
        <f>IF(+COUNTIF(AJ29,$BD$1) = 1,IF($AE$27 &gt; 0,(10-$AE$27)+COUNTIF(AJ29,$BD$1),0),0)</f>
        <v>0</v>
      </c>
      <c r="BR29" s="68">
        <f>BC29+BF29+BI29+BL29+BO29</f>
        <v>0</v>
      </c>
      <c r="BS29" s="67">
        <f>BD29+BG29+BJ29+BM29+BP29</f>
        <v>2</v>
      </c>
      <c r="BT29" s="66">
        <f>BE29+BH29+BK29+BN29+BQ29</f>
        <v>0</v>
      </c>
      <c r="BU29" s="65">
        <f>SUM($BR$27:$BR$29)</f>
        <v>4</v>
      </c>
      <c r="BV29" s="64">
        <f>SUM($BS$27:$BS$29)</f>
        <v>35</v>
      </c>
      <c r="BW29" s="63">
        <f>SUM($BT$27:$BT$29)</f>
        <v>1</v>
      </c>
      <c r="BX29" s="63">
        <f>SUM(BR29:BT29)</f>
        <v>2</v>
      </c>
      <c r="BY29" s="62">
        <f>BU29+BX29</f>
        <v>6</v>
      </c>
      <c r="BZ29" s="61">
        <f>BV29+BX29</f>
        <v>37</v>
      </c>
      <c r="CA29" s="60">
        <f>BW29+BX29</f>
        <v>3</v>
      </c>
      <c r="CB29" s="59"/>
      <c r="CC29" s="58"/>
      <c r="CD29" s="58"/>
      <c r="CE29" s="58"/>
      <c r="CF29" s="57"/>
      <c r="CG29" s="145"/>
      <c r="CH29" s="55"/>
      <c r="CI29" s="54"/>
      <c r="CJ29" s="53"/>
      <c r="CK29" s="55"/>
      <c r="CL29" s="54"/>
      <c r="CM29" s="53"/>
    </row>
    <row r="30" spans="1:91" ht="10" customHeight="1" x14ac:dyDescent="0.2">
      <c r="A30" s="86">
        <v>2</v>
      </c>
      <c r="B30" s="85"/>
      <c r="C30" s="84"/>
      <c r="D30" s="141">
        <v>2</v>
      </c>
      <c r="E30" s="140"/>
      <c r="F30" s="139"/>
      <c r="G30" s="141">
        <v>7</v>
      </c>
      <c r="H30" s="140"/>
      <c r="I30" s="139"/>
      <c r="J30" s="138"/>
      <c r="K30" s="137"/>
      <c r="L30" s="136"/>
      <c r="M30" s="141">
        <v>7</v>
      </c>
      <c r="N30" s="140"/>
      <c r="O30" s="139"/>
      <c r="P30" s="138"/>
      <c r="Q30" s="137"/>
      <c r="R30" s="136"/>
      <c r="S30" s="141">
        <v>9</v>
      </c>
      <c r="T30" s="140"/>
      <c r="U30" s="139"/>
      <c r="V30" s="138" t="s">
        <v>1</v>
      </c>
      <c r="W30" s="137"/>
      <c r="X30" s="136"/>
      <c r="Y30" s="141">
        <v>10</v>
      </c>
      <c r="Z30" s="140"/>
      <c r="AA30" s="139"/>
      <c r="AB30" s="138"/>
      <c r="AC30" s="137" t="s">
        <v>1</v>
      </c>
      <c r="AD30" s="136"/>
      <c r="AE30" s="141">
        <v>0</v>
      </c>
      <c r="AF30" s="140"/>
      <c r="AG30" s="139"/>
      <c r="AH30" s="138"/>
      <c r="AI30" s="137"/>
      <c r="AJ30" s="136"/>
      <c r="AK30" s="135">
        <f>G30+M30+S30+Y30+AE30</f>
        <v>33</v>
      </c>
      <c r="AL30" s="134"/>
      <c r="AM30" s="133"/>
      <c r="AN30" s="108"/>
      <c r="AO30" s="107"/>
      <c r="AP30" s="106"/>
      <c r="AQ30" s="132">
        <f>AZ30</f>
        <v>1</v>
      </c>
      <c r="AR30" s="131">
        <f>BA30</f>
        <v>1</v>
      </c>
      <c r="AS30" s="130">
        <f>BB30</f>
        <v>0</v>
      </c>
      <c r="AT30" s="105">
        <f>BR30</f>
        <v>2</v>
      </c>
      <c r="AU30" s="131">
        <f>BS30</f>
        <v>1</v>
      </c>
      <c r="AV30" s="130">
        <f>BT30</f>
        <v>0</v>
      </c>
      <c r="AW30" s="132">
        <f>BY30</f>
        <v>13</v>
      </c>
      <c r="AX30" s="131">
        <f>BZ30</f>
        <v>21</v>
      </c>
      <c r="AY30" s="130">
        <f>CA30</f>
        <v>3</v>
      </c>
      <c r="AZ30" s="129">
        <f>COUNTIF(J30,$BD$1)+COUNTIF(P30,$BD$1)+COUNTIF(V30,$BD$1)+COUNTIF(AB30,$BD$1)+COUNTIF(AH30,$BD$1)</f>
        <v>1</v>
      </c>
      <c r="BA30" s="126">
        <f>COUNTIF(K30,$BD$1)+COUNTIF(Q30,$BD$1)+COUNTIF(W30,$BD$1)+COUNTIF(AC30,$BD$1)+COUNTIF(AI30,$BD$1)</f>
        <v>1</v>
      </c>
      <c r="BB30" s="125">
        <f>COUNTIF(L30,$BD$1)+COUNTIF(R30,$BD$1)+COUNTIF(X30,$BD$1)+COUNTIF(AD30,$BD$1)+COUNTIF(AJ30,$BD$1)</f>
        <v>0</v>
      </c>
      <c r="BC30" s="129">
        <f>IF(+COUNTIF(J30,$BD$1) = 1,IF($G$30 &gt; 0,(10-$G$30)+COUNTIF(J30,$BD$1),0),0)</f>
        <v>0</v>
      </c>
      <c r="BD30" s="126">
        <f>IF(+COUNTIF(K30,$BD$1) = 1,IF($G$30 &gt; 0,(10-$G$30)+COUNTIF(K30,$BD$1),0),0)</f>
        <v>0</v>
      </c>
      <c r="BE30" s="125">
        <f>IF(+COUNTIF(L30,$BD$1) = 1,IF($G$30 &gt; 0,(10-$G$30)+COUNTIF(L30,$BD$1),0),0)</f>
        <v>0</v>
      </c>
      <c r="BF30" s="99">
        <f>IF(+COUNTIF(P30,$BD$1) = 1,IF($M$30 &gt; 0,(10-$M$30)+COUNTIF(P30,$BD$1),0),0)</f>
        <v>0</v>
      </c>
      <c r="BG30" s="126">
        <f>IF(+COUNTIF(Q30,$BD$1) = 1,IF($M$30 &gt; 0,(10-$M$30)+COUNTIF(Q30,$BD$1),0),0)</f>
        <v>0</v>
      </c>
      <c r="BH30" s="125">
        <f>IF(+COUNTIF(R30,$BD$1) = 1,IF($M$30 &gt; 0,(10-$M$30)+COUNTIF(R30,$BD$1),0),0)</f>
        <v>0</v>
      </c>
      <c r="BI30" s="99">
        <f>IF(+COUNTIF(V30,$BD$1) = 1,IF($S$30 &gt; 0,(10-$S$30)+COUNTIF(V30,$BD$1),0),0)</f>
        <v>2</v>
      </c>
      <c r="BJ30" s="126">
        <f>IF(+COUNTIF(W30,$BD$1) = 1,IF($S$30 &gt; 0,(10-$S$30)+COUNTIF(W30,$BD$1),0),0)</f>
        <v>0</v>
      </c>
      <c r="BK30" s="125">
        <f>IF(+COUNTIF(X30,$BD$1) = 1,IF($S$30 &gt; 0,(10-$S$30)+COUNTIF(X30,$BD$1),0),0)</f>
        <v>0</v>
      </c>
      <c r="BL30" s="99">
        <f>IF(+COUNTIF(AB30,$BD$1) = 1,IF($Y$30 &gt; 0,(10-$Y$30)+COUNTIF(AB30,$BD$1),0),0)</f>
        <v>0</v>
      </c>
      <c r="BM30" s="126">
        <f>IF(+COUNTIF(AC30,$BD$1) = 1,IF($Y$30 &gt; 0,(10-$Y$30)+COUNTIF(AC30,$BD$1),0),0)</f>
        <v>1</v>
      </c>
      <c r="BN30" s="125">
        <f>IF(+COUNTIF(AD30,$BD$1) = 1,IF($Y$30 &gt; 0,(10-$Y$30)+COUNTIF(AD30,$BD$1),0),0)</f>
        <v>0</v>
      </c>
      <c r="BO30" s="99">
        <f>IF(+COUNTIF(AH30,$BD$1) = 1,IF($AE$30 &gt; 0,(10-$AE$30)+COUNTIF(AH30,$BD$1),0),0)</f>
        <v>0</v>
      </c>
      <c r="BP30" s="126">
        <f>IF(+COUNTIF(AI30,$BD$1) = 1,IF($AE$30 &gt; 0,(10-$AE$30)+COUNTIF(AI30,$BD$1),0),0)</f>
        <v>0</v>
      </c>
      <c r="BQ30" s="125">
        <f>IF(+COUNTIF(AJ30,$BD$1) = 1,IF($AE$30 &gt; 0,(10-$AE$30)+COUNTIF(AJ30,$BD$1),0),0)</f>
        <v>0</v>
      </c>
      <c r="BR30" s="102">
        <f>BC30+BF30+BI30+BL30+BO30</f>
        <v>2</v>
      </c>
      <c r="BS30" s="128">
        <f>BD30+BG30+BJ30+BM30+BP30</f>
        <v>1</v>
      </c>
      <c r="BT30" s="127">
        <f>BE30+BH30+BK30+BN30+BQ30</f>
        <v>0</v>
      </c>
      <c r="BU30" s="99">
        <f>SUM($BR$30:$BR$32)</f>
        <v>10</v>
      </c>
      <c r="BV30" s="126">
        <f>SUM($BS$30:$BS$32)</f>
        <v>18</v>
      </c>
      <c r="BW30" s="125">
        <f>SUM($BT$30:$BT$32)</f>
        <v>0</v>
      </c>
      <c r="BX30" s="125">
        <f>SUM(BR30:BT30)</f>
        <v>3</v>
      </c>
      <c r="BY30" s="96">
        <f>BU30+BX30</f>
        <v>13</v>
      </c>
      <c r="BZ30" s="124">
        <f>BV30+BX30</f>
        <v>21</v>
      </c>
      <c r="CA30" s="123">
        <f>BW30+BX30</f>
        <v>3</v>
      </c>
      <c r="CB30" s="122">
        <f>SUM(BC30:BE32)</f>
        <v>4</v>
      </c>
      <c r="CC30" s="121">
        <f>SUM(BF30:BH32)</f>
        <v>4</v>
      </c>
      <c r="CD30" s="121">
        <f>SUM(BI30:BK32)</f>
        <v>2</v>
      </c>
      <c r="CE30" s="120">
        <f>SUM(BL30:BN32)</f>
        <v>1</v>
      </c>
      <c r="CF30" s="119">
        <f>SUM(BO30:BQ32)</f>
        <v>0</v>
      </c>
      <c r="CG30" s="118">
        <f>SUM(CB30:CF30)</f>
        <v>11</v>
      </c>
      <c r="CH30" s="117">
        <v>20</v>
      </c>
      <c r="CI30" s="116"/>
      <c r="CJ30" s="115"/>
      <c r="CK30" s="117">
        <f>CH30/5</f>
        <v>4</v>
      </c>
      <c r="CL30" s="116"/>
      <c r="CM30" s="115"/>
    </row>
    <row r="31" spans="1:91" ht="10" customHeight="1" x14ac:dyDescent="0.2">
      <c r="A31" s="86"/>
      <c r="B31" s="85"/>
      <c r="C31" s="84"/>
      <c r="D31" s="86"/>
      <c r="E31" s="85"/>
      <c r="F31" s="84"/>
      <c r="G31" s="86"/>
      <c r="H31" s="85"/>
      <c r="I31" s="84"/>
      <c r="J31" s="114" t="s">
        <v>1</v>
      </c>
      <c r="K31" s="113"/>
      <c r="L31" s="112"/>
      <c r="M31" s="86"/>
      <c r="N31" s="85"/>
      <c r="O31" s="84"/>
      <c r="P31" s="114" t="s">
        <v>1</v>
      </c>
      <c r="Q31" s="113"/>
      <c r="R31" s="112"/>
      <c r="S31" s="86"/>
      <c r="T31" s="85"/>
      <c r="U31" s="84"/>
      <c r="V31" s="114"/>
      <c r="W31" s="113"/>
      <c r="X31" s="112"/>
      <c r="Y31" s="86"/>
      <c r="Z31" s="85"/>
      <c r="AA31" s="84"/>
      <c r="AB31" s="114"/>
      <c r="AC31" s="113"/>
      <c r="AD31" s="112"/>
      <c r="AE31" s="86"/>
      <c r="AF31" s="85"/>
      <c r="AG31" s="84"/>
      <c r="AH31" s="114" t="s">
        <v>1</v>
      </c>
      <c r="AI31" s="113"/>
      <c r="AJ31" s="112"/>
      <c r="AK31" s="111"/>
      <c r="AL31" s="110"/>
      <c r="AM31" s="109"/>
      <c r="AN31" s="108"/>
      <c r="AO31" s="107"/>
      <c r="AP31" s="106"/>
      <c r="AQ31" s="105">
        <f>AZ31</f>
        <v>3</v>
      </c>
      <c r="AR31" s="104">
        <f>BA31</f>
        <v>0</v>
      </c>
      <c r="AS31" s="103">
        <f>BB31</f>
        <v>0</v>
      </c>
      <c r="AT31" s="105">
        <f>BR31</f>
        <v>8</v>
      </c>
      <c r="AU31" s="104">
        <f>BS31</f>
        <v>17</v>
      </c>
      <c r="AV31" s="103">
        <f>BT31</f>
        <v>0</v>
      </c>
      <c r="AW31" s="105">
        <f>BY31</f>
        <v>35</v>
      </c>
      <c r="AX31" s="104">
        <f>BZ31</f>
        <v>43</v>
      </c>
      <c r="AY31" s="103">
        <f>CA31</f>
        <v>25</v>
      </c>
      <c r="AZ31" s="99">
        <f>COUNTIF(J31,$BD$1)+COUNTIF(P31,$BD$1)+COUNTIF(V31,$BD$1)+COUNTIF(AB31,$BD$1)+COUNTIF(AH31,$BD$1)</f>
        <v>3</v>
      </c>
      <c r="BA31" s="98">
        <f>COUNTIF(K31,$BD$1)+COUNTIF(Q31,$BD$1)+COUNTIF(W31,$BD$1)+COUNTIF(AC31,$BD$1)+COUNTIF(AI31,$BD$1)</f>
        <v>0</v>
      </c>
      <c r="BB31" s="97">
        <f>COUNTIF(L31,$BD$1)+COUNTIF(R31,$BD$1)+COUNTIF(X31,$BD$1)+COUNTIF(AD31,$BD$1)+COUNTIF(AJ31,$BD$1)</f>
        <v>0</v>
      </c>
      <c r="BC31" s="99">
        <f>IF(+COUNTIF(J31,$BD$1) = 1,IF($G$30 &gt; 0,(10-$G$30)+COUNTIF(J31,$BD$1),0),0)</f>
        <v>4</v>
      </c>
      <c r="BD31" s="98">
        <f>IF(+COUNTIF(K31,$BD$1) = 1,IF($G$30 &gt; 0,(10-$G$30)+COUNTIF(K31,$BD$1),0),0)</f>
        <v>0</v>
      </c>
      <c r="BE31" s="97">
        <f>IF(+COUNTIF(L31,$BD$1) = 1,IF($G$30 &gt; 0,(10-$G$30)+COUNTIF(L31,$BD$1),0),0)</f>
        <v>0</v>
      </c>
      <c r="BF31" s="99">
        <f>IF(+COUNTIF(P31,$BD$1) = 1,IF($M$30 &gt; 0,(10-$M$30)+COUNTIF(P31,$BD$1),0),0)</f>
        <v>4</v>
      </c>
      <c r="BG31" s="98">
        <f>IF(+COUNTIF(Q31,$BD$1) = 1,IF($M$30 &gt; 0,(10-$M$30)+COUNTIF(Q31,$BD$1),0),0)</f>
        <v>0</v>
      </c>
      <c r="BH31" s="97">
        <f>IF(+COUNTIF(R31,$BD$1) = 1,IF($M$30 &gt; 0,(10-$M$30)+COUNTIF(R31,$BD$1),0),0)</f>
        <v>0</v>
      </c>
      <c r="BI31" s="99">
        <f>IF(+COUNTIF(V31,$BD$1) = 1,IF($S$30 &gt; 0,(10-$S$30)+COUNTIF(V31,$BD$1),0),0)</f>
        <v>0</v>
      </c>
      <c r="BJ31" s="98">
        <f>IF(+COUNTIF(W31,$BD$1) = 1,IF($S$30 &gt; 0,(10-$S$30)+COUNTIF(W31,$BD$1),0),0)</f>
        <v>0</v>
      </c>
      <c r="BK31" s="97">
        <f>IF(+COUNTIF(X31,$BD$1) = 1,IF($S$30 &gt; 0,(10-$S$30)+COUNTIF(X31,$BD$1),0),0)</f>
        <v>0</v>
      </c>
      <c r="BL31" s="99">
        <f>IF(+COUNTIF(AB31,$BD$1) = 1,IF($Y$30 &gt; 0,(10-$Y$30)+COUNTIF(AB31,$BD$1),0),0)</f>
        <v>0</v>
      </c>
      <c r="BM31" s="98">
        <f>IF(+COUNTIF(AC31,$BD$1) = 1,IF($Y$30 &gt; 0,(10-$Y$30)+COUNTIF(AC31,$BD$1),0),0)</f>
        <v>0</v>
      </c>
      <c r="BN31" s="97">
        <f>IF(+COUNTIF(AD31,$BD$1) = 1,IF($Y$30 &gt; 0,(10-$Y$30)+COUNTIF(AD31,$BD$1),0),0)</f>
        <v>0</v>
      </c>
      <c r="BO31" s="99">
        <f>IF(+COUNTIF(AH31,$BD$1) = 1,IF($AE$30 &gt; 0,(10-$AE$30)+COUNTIF(AH31,$BD$1),0),0)</f>
        <v>0</v>
      </c>
      <c r="BP31" s="98">
        <f>IF(+COUNTIF(AI31,$BD$1) = 1,IF($AE$30 &gt; 0,(10-$AE$30)+COUNTIF(AI31,$BD$1),0),0)</f>
        <v>0</v>
      </c>
      <c r="BQ31" s="97">
        <f>IF(+COUNTIF(AJ31,$BD$1) = 1,IF($AE$30 &gt; 0,(10-$AE$30)+COUNTIF(AJ31,$BD$1),0),0)</f>
        <v>0</v>
      </c>
      <c r="BR31" s="102">
        <f>BC31+BF31+BI31+BL31+BO31</f>
        <v>8</v>
      </c>
      <c r="BS31" s="101">
        <f>BD31+BG31+BJ31+BM31+BP31+CG31</f>
        <v>17</v>
      </c>
      <c r="BT31" s="100">
        <f>BE31+BH31+BK31+BN31+BQ31</f>
        <v>0</v>
      </c>
      <c r="BU31" s="99">
        <f>SUM($BR$30:$BR$32)</f>
        <v>10</v>
      </c>
      <c r="BV31" s="98">
        <f>SUM($BS$30:$BS$32)</f>
        <v>18</v>
      </c>
      <c r="BW31" s="97">
        <f>SUM($BT$30:$BT$32)</f>
        <v>0</v>
      </c>
      <c r="BX31" s="97">
        <f>SUM(BR31:BT31)</f>
        <v>25</v>
      </c>
      <c r="BY31" s="96">
        <f>BU31+BX31</f>
        <v>35</v>
      </c>
      <c r="BZ31" s="95">
        <f>BV31+BX31</f>
        <v>43</v>
      </c>
      <c r="CA31" s="94">
        <f>BW31+BX31</f>
        <v>25</v>
      </c>
      <c r="CB31" s="93">
        <f>IF(CB30&gt;0,IF(G30&gt;=$BE$1,IF(G30&lt;=$BF$1,10-CB30,0),0),0)</f>
        <v>0</v>
      </c>
      <c r="CC31" s="92">
        <f>IF(CC30&gt;0,IF(M30&gt;=$BE$1,IF(M30&lt;=$BF$1,10-CC30,0),0),0)</f>
        <v>0</v>
      </c>
      <c r="CD31" s="92">
        <f>IF(CD30&gt;0,IF(S30&gt;=$BE$1,IF(S30&lt;=$BF$1,10-CD30,0),0),0)</f>
        <v>8</v>
      </c>
      <c r="CE31" s="92">
        <f>IF(CE30&gt;0,IF(Y30&gt;=$BE$1,IF(Y30&lt;=$BF$1,10-CE30,0),0),0)</f>
        <v>9</v>
      </c>
      <c r="CF31" s="91">
        <f>IF(CF30&gt;0,IF(AE30&gt;=$BE$1,IF(AE30&lt;=$BF$1,10-CF30,0),0),0)</f>
        <v>0</v>
      </c>
      <c r="CG31" s="146">
        <f>SUM(CB31:CF32)</f>
        <v>17</v>
      </c>
      <c r="CH31" s="89"/>
      <c r="CI31" s="88"/>
      <c r="CJ31" s="87"/>
      <c r="CK31" s="89"/>
      <c r="CL31" s="88"/>
      <c r="CM31" s="87"/>
    </row>
    <row r="32" spans="1:91" ht="10" customHeight="1" thickBot="1" x14ac:dyDescent="0.25">
      <c r="A32" s="86"/>
      <c r="B32" s="85"/>
      <c r="C32" s="84"/>
      <c r="D32" s="83"/>
      <c r="E32" s="82"/>
      <c r="F32" s="81"/>
      <c r="G32" s="83"/>
      <c r="H32" s="82"/>
      <c r="I32" s="81"/>
      <c r="J32" s="80"/>
      <c r="K32" s="79"/>
      <c r="L32" s="78"/>
      <c r="M32" s="83"/>
      <c r="N32" s="82"/>
      <c r="O32" s="81"/>
      <c r="P32" s="80"/>
      <c r="Q32" s="79"/>
      <c r="R32" s="78"/>
      <c r="S32" s="83"/>
      <c r="T32" s="82"/>
      <c r="U32" s="81"/>
      <c r="V32" s="80"/>
      <c r="W32" s="79"/>
      <c r="X32" s="78"/>
      <c r="Y32" s="83"/>
      <c r="Z32" s="82"/>
      <c r="AA32" s="81"/>
      <c r="AB32" s="80"/>
      <c r="AC32" s="79"/>
      <c r="AD32" s="78"/>
      <c r="AE32" s="83"/>
      <c r="AF32" s="82"/>
      <c r="AG32" s="81"/>
      <c r="AH32" s="80"/>
      <c r="AI32" s="79"/>
      <c r="AJ32" s="78"/>
      <c r="AK32" s="77"/>
      <c r="AL32" s="76"/>
      <c r="AM32" s="75"/>
      <c r="AN32" s="74"/>
      <c r="AO32" s="73"/>
      <c r="AP32" s="72"/>
      <c r="AQ32" s="71">
        <f>AZ32</f>
        <v>0</v>
      </c>
      <c r="AR32" s="70">
        <f>BA32</f>
        <v>0</v>
      </c>
      <c r="AS32" s="69">
        <f>BB32</f>
        <v>0</v>
      </c>
      <c r="AT32" s="71">
        <f>BR32</f>
        <v>0</v>
      </c>
      <c r="AU32" s="70">
        <f>BS32</f>
        <v>0</v>
      </c>
      <c r="AV32" s="69">
        <f>BT32</f>
        <v>0</v>
      </c>
      <c r="AW32" s="71">
        <f>BY32</f>
        <v>10</v>
      </c>
      <c r="AX32" s="70">
        <f>BZ32</f>
        <v>18</v>
      </c>
      <c r="AY32" s="69">
        <f>CA32</f>
        <v>0</v>
      </c>
      <c r="AZ32" s="65">
        <f>COUNTIF(J32,$BD$1)+COUNTIF(P32,$BD$1)+COUNTIF(V32,$BD$1)+COUNTIF(AB32,$BD$1)+COUNTIF(AH32,$BD$1)</f>
        <v>0</v>
      </c>
      <c r="BA32" s="64">
        <f>COUNTIF(K32,$BD$1)+COUNTIF(Q32,$BD$1)+COUNTIF(W32,$BD$1)+COUNTIF(AC32,$BD$1)+COUNTIF(AI32,$BD$1)</f>
        <v>0</v>
      </c>
      <c r="BB32" s="63">
        <f>COUNTIF(L32,$BD$1)+COUNTIF(R32,$BD$1)+COUNTIF(X32,$BD$1)+COUNTIF(AD32,$BD$1)+COUNTIF(AJ32,$BD$1)</f>
        <v>0</v>
      </c>
      <c r="BC32" s="65">
        <f>IF(+COUNTIF(J32,$BD$1) = 1,IF($G$30 &gt; 0,(10-$G$30)+COUNTIF(J32,$BD$1),0),0)</f>
        <v>0</v>
      </c>
      <c r="BD32" s="64">
        <f>IF(+COUNTIF(K32,$BD$1) = 1,IF($G$30 &gt; 0,(10-$G$30)+COUNTIF(K32,$BD$1),0),0)</f>
        <v>0</v>
      </c>
      <c r="BE32" s="63">
        <f>IF(+COUNTIF(L32,$BD$1) = 1,IF($G$30 &gt; 0,(10-$G$30)+COUNTIF(L32,$BD$1),0),0)</f>
        <v>0</v>
      </c>
      <c r="BF32" s="65">
        <f>IF(+COUNTIF(P32,$BD$1) = 1,IF($M$30 &gt; 0,(10-$M$30)+COUNTIF(P32,$BD$1),0),0)</f>
        <v>0</v>
      </c>
      <c r="BG32" s="64">
        <f>IF(+COUNTIF(Q32,$BD$1) = 1,IF($M$30 &gt; 0,(10-$M$30)+COUNTIF(Q32,$BD$1),0),0)</f>
        <v>0</v>
      </c>
      <c r="BH32" s="63">
        <f>IF(+COUNTIF(R32,$BD$1) = 1,IF($M$30 &gt; 0,(10-$M$30)+COUNTIF(R32,$BD$1),0),0)</f>
        <v>0</v>
      </c>
      <c r="BI32" s="65">
        <f>IF(+COUNTIF(V32,$BD$1) = 1,IF($S$30 &gt; 0,(10-$S$30)+COUNTIF(V32,$BD$1),0),0)</f>
        <v>0</v>
      </c>
      <c r="BJ32" s="64">
        <f>IF(+COUNTIF(W32,$BD$1) = 1,IF($S$30 &gt; 0,(10-$S$30)+COUNTIF(W32,$BD$1),0),0)</f>
        <v>0</v>
      </c>
      <c r="BK32" s="63">
        <f>IF(+COUNTIF(X32,$BD$1) = 1,IF($S$30 &gt; 0,(10-$S$30)+COUNTIF(X32,$BD$1),0),0)</f>
        <v>0</v>
      </c>
      <c r="BL32" s="65">
        <f>IF(+COUNTIF(AB32,$BD$1) = 1,IF($Y$30 &gt; 0,(10-$Y$30)+COUNTIF(AB32,$BD$1),0),0)</f>
        <v>0</v>
      </c>
      <c r="BM32" s="64">
        <f>IF(+COUNTIF(AC32,$BD$1) = 1,IF($Y$30 &gt; 0,(10-$Y$30)+COUNTIF(AC32,$BD$1),0),0)</f>
        <v>0</v>
      </c>
      <c r="BN32" s="63">
        <f>IF(+COUNTIF(AD32,$BD$1) = 1,IF($Y$30 &gt; 0,(10-$Y$30)+COUNTIF(AD32,$BD$1),0),0)</f>
        <v>0</v>
      </c>
      <c r="BO32" s="65">
        <f>IF(+COUNTIF(AH32,$BD$1) = 1,IF($AE$30 &gt; 0,(10-$AE$30)+COUNTIF(AH32,$BD$1),0),0)</f>
        <v>0</v>
      </c>
      <c r="BP32" s="64">
        <f>IF(+COUNTIF(AI32,$BD$1) = 1,IF($AE$30 &gt; 0,(10-$AE$30)+COUNTIF(AI32,$BD$1),0),0)</f>
        <v>0</v>
      </c>
      <c r="BQ32" s="63">
        <f>IF(+COUNTIF(AJ32,$BD$1) = 1,IF($AE$30 &gt; 0,(10-$AE$30)+COUNTIF(AJ32,$BD$1),0),0)</f>
        <v>0</v>
      </c>
      <c r="BR32" s="68">
        <f>BC32+BF32+BI32+BL32+BO32</f>
        <v>0</v>
      </c>
      <c r="BS32" s="67">
        <f>BD32+BG32+BJ32+BM32+BP32</f>
        <v>0</v>
      </c>
      <c r="BT32" s="66">
        <f>BE32+BH32+BK32+BN32+BQ32</f>
        <v>0</v>
      </c>
      <c r="BU32" s="65">
        <f>SUM($BR$30:$BR$32)</f>
        <v>10</v>
      </c>
      <c r="BV32" s="64">
        <f>SUM($BS$30:$BS$32)</f>
        <v>18</v>
      </c>
      <c r="BW32" s="63">
        <f>SUM($BT$30:$BT$32)</f>
        <v>0</v>
      </c>
      <c r="BX32" s="63">
        <f>SUM(BR32:BT32)</f>
        <v>0</v>
      </c>
      <c r="BY32" s="62">
        <f>BU32+BX32</f>
        <v>10</v>
      </c>
      <c r="BZ32" s="61">
        <f>BV32+BX32</f>
        <v>18</v>
      </c>
      <c r="CA32" s="60">
        <f>BW32+BX32</f>
        <v>0</v>
      </c>
      <c r="CB32" s="59"/>
      <c r="CC32" s="58"/>
      <c r="CD32" s="58"/>
      <c r="CE32" s="58"/>
      <c r="CF32" s="57"/>
      <c r="CG32" s="145"/>
      <c r="CH32" s="55"/>
      <c r="CI32" s="54"/>
      <c r="CJ32" s="53"/>
      <c r="CK32" s="55"/>
      <c r="CL32" s="54"/>
      <c r="CM32" s="53"/>
    </row>
    <row r="33" spans="1:91" ht="10" customHeight="1" x14ac:dyDescent="0.2">
      <c r="A33" s="86">
        <v>2</v>
      </c>
      <c r="B33" s="85"/>
      <c r="C33" s="84"/>
      <c r="D33" s="140">
        <v>3</v>
      </c>
      <c r="E33" s="140"/>
      <c r="F33" s="139"/>
      <c r="G33" s="141">
        <v>6</v>
      </c>
      <c r="H33" s="140"/>
      <c r="I33" s="139"/>
      <c r="J33" s="138"/>
      <c r="K33" s="137"/>
      <c r="L33" s="136"/>
      <c r="M33" s="141">
        <v>7</v>
      </c>
      <c r="N33" s="140"/>
      <c r="O33" s="139"/>
      <c r="P33" s="138"/>
      <c r="Q33" s="137"/>
      <c r="R33" s="136" t="s">
        <v>1</v>
      </c>
      <c r="S33" s="141">
        <v>8</v>
      </c>
      <c r="T33" s="140"/>
      <c r="U33" s="139"/>
      <c r="V33" s="138"/>
      <c r="W33" s="137"/>
      <c r="X33" s="136"/>
      <c r="Y33" s="141">
        <v>10</v>
      </c>
      <c r="Z33" s="140"/>
      <c r="AA33" s="139"/>
      <c r="AB33" s="138"/>
      <c r="AC33" s="137"/>
      <c r="AD33" s="136"/>
      <c r="AE33" s="141">
        <v>10</v>
      </c>
      <c r="AF33" s="140"/>
      <c r="AG33" s="139"/>
      <c r="AH33" s="138"/>
      <c r="AI33" s="137"/>
      <c r="AJ33" s="136" t="s">
        <v>1</v>
      </c>
      <c r="AK33" s="135">
        <f>G33+M33+S33+Y33+AE33</f>
        <v>41</v>
      </c>
      <c r="AL33" s="134"/>
      <c r="AM33" s="133"/>
      <c r="AN33" s="144">
        <f>AK33+AK36</f>
        <v>64</v>
      </c>
      <c r="AO33" s="143"/>
      <c r="AP33" s="142"/>
      <c r="AQ33" s="132">
        <f>AZ33</f>
        <v>0</v>
      </c>
      <c r="AR33" s="131">
        <f>BA33</f>
        <v>0</v>
      </c>
      <c r="AS33" s="130">
        <f>BB33</f>
        <v>2</v>
      </c>
      <c r="AT33" s="105">
        <f>BR33</f>
        <v>0</v>
      </c>
      <c r="AU33" s="131">
        <f>BS33</f>
        <v>0</v>
      </c>
      <c r="AV33" s="130">
        <f>BT33</f>
        <v>5</v>
      </c>
      <c r="AW33" s="132">
        <f>BY33</f>
        <v>14</v>
      </c>
      <c r="AX33" s="131">
        <f>BZ33</f>
        <v>30</v>
      </c>
      <c r="AY33" s="130">
        <f>CA33</f>
        <v>10</v>
      </c>
      <c r="AZ33" s="129">
        <f>COUNTIF(J33,$BD$1)+COUNTIF(P33,$BD$1)+COUNTIF(V33,$BD$1)+COUNTIF(AB33,$BD$1)+COUNTIF(AH33,$BD$1)</f>
        <v>0</v>
      </c>
      <c r="BA33" s="126">
        <f>COUNTIF(K33,$BD$1)+COUNTIF(Q33,$BD$1)+COUNTIF(W33,$BD$1)+COUNTIF(AC33,$BD$1)+COUNTIF(AI33,$BD$1)</f>
        <v>0</v>
      </c>
      <c r="BB33" s="125">
        <f>COUNTIF(L33,$BD$1)+COUNTIF(R33,$BD$1)+COUNTIF(X33,$BD$1)+COUNTIF(AD33,$BD$1)+COUNTIF(AJ33,$BD$1)</f>
        <v>2</v>
      </c>
      <c r="BC33" s="129">
        <f>IF(+COUNTIF(J33,$BD$1) = 1,IF($G$33 &gt; 0,(10-$G$33)+COUNTIF(J33,$BD$1),0),0)</f>
        <v>0</v>
      </c>
      <c r="BD33" s="126">
        <f>IF(+COUNTIF(K33,$BD$1) = 1,IF($G$33 &gt; 0,(10-$G$33)+COUNTIF(K33,$BD$1),0),0)</f>
        <v>0</v>
      </c>
      <c r="BE33" s="125">
        <f>IF(+COUNTIF(L33,$BD$1) = 1,IF($G$33 &gt; 0,(10-$G$33)+COUNTIF(L33,$BD$1),0),0)</f>
        <v>0</v>
      </c>
      <c r="BF33" s="99">
        <f>IF(+COUNTIF(P33,$BD$1) = 1,IF($M$33 &gt; 0,(10-$M$33)+COUNTIF(P33,$BD$1),0),0)</f>
        <v>0</v>
      </c>
      <c r="BG33" s="126">
        <f>IF(+COUNTIF(Q33,$BD$1) = 1,IF($M$33 &gt; 0,(10-$M$33)+COUNTIF(Q33,$BD$1),0),0)</f>
        <v>0</v>
      </c>
      <c r="BH33" s="125">
        <f>IF(+COUNTIF(R33,$BD$1) = 1,IF($M$33 &gt; 0,(10-$M$33)+COUNTIF(R33,$BD$1),0),0)</f>
        <v>4</v>
      </c>
      <c r="BI33" s="99">
        <f>IF(+COUNTIF(V33,$BD$1) = 1,IF($S$33 &gt; 0,(10-$S$33)+COUNTIF(V33,$BD$1),0),0)</f>
        <v>0</v>
      </c>
      <c r="BJ33" s="126">
        <f>IF(+COUNTIF(W33,$BD$1) = 1,IF($S$33 &gt; 0,(10-$S$33)+COUNTIF(W33,$BD$1),0),0)</f>
        <v>0</v>
      </c>
      <c r="BK33" s="125">
        <f>IF(+COUNTIF(X33,$BD$1) = 1,IF($S$33 &gt; 0,(10-$S$33)+COUNTIF(X33,$BD$1),0),0)</f>
        <v>0</v>
      </c>
      <c r="BL33" s="99">
        <f>IF(+COUNTIF(AB33,$BD$1) = 1,IF($Y$33 &gt; 0,(10-$Y$33)+COUNTIF(AB33,$BD$1),0),0)</f>
        <v>0</v>
      </c>
      <c r="BM33" s="126">
        <f>IF(+COUNTIF(AC33,$BD$1) = 1,IF($Y$33 &gt; 0,(10-$Y$33)+COUNTIF(AC33,$BD$1),0),0)</f>
        <v>0</v>
      </c>
      <c r="BN33" s="125">
        <f>IF(+COUNTIF(AD33,$BD$1) = 1,IF($Y$33 &gt; 0,(10-$Y$33)+COUNTIF(AD33,$BD$1),0),0)</f>
        <v>0</v>
      </c>
      <c r="BO33" s="99">
        <f>IF(+COUNTIF(AH33,$BD$1) = 1,IF($AE$33 &gt; 0,(10-$AE$33)+COUNTIF(AH33,$BD$1),0),0)</f>
        <v>0</v>
      </c>
      <c r="BP33" s="126">
        <f>IF(+COUNTIF(AI33,$BD$1) = 1,IF($AE$33 &gt; 0,(10-$AE$33)+COUNTIF(AI33,$BD$1),0),0)</f>
        <v>0</v>
      </c>
      <c r="BQ33" s="125">
        <f>IF(+COUNTIF(AJ33,$BD$1) = 1,IF($AE$33 &gt; 0,(10-$AE$33)+COUNTIF(AJ33,$BD$1),0),0)</f>
        <v>1</v>
      </c>
      <c r="BR33" s="102">
        <f>BC33+BF33+BI33+BL33+BO33</f>
        <v>0</v>
      </c>
      <c r="BS33" s="128">
        <f>BD33+BG33+BJ33+BM33+BP33</f>
        <v>0</v>
      </c>
      <c r="BT33" s="127">
        <f>BE33+BH33+BK33+BN33+BQ33</f>
        <v>5</v>
      </c>
      <c r="BU33" s="99">
        <f>SUM($BR$33:$BR$35)</f>
        <v>9</v>
      </c>
      <c r="BV33" s="126">
        <f>SUM($BS$33:$BS$35)</f>
        <v>25</v>
      </c>
      <c r="BW33" s="125">
        <f>SUM($BT$33:$BT$35)</f>
        <v>5</v>
      </c>
      <c r="BX33" s="125">
        <f>SUM(BR33:BT33)</f>
        <v>5</v>
      </c>
      <c r="BY33" s="96">
        <f>BU33+BX33</f>
        <v>14</v>
      </c>
      <c r="BZ33" s="124">
        <f>BV33+BX33</f>
        <v>30</v>
      </c>
      <c r="CA33" s="123">
        <f>BW33+BX33</f>
        <v>10</v>
      </c>
      <c r="CB33" s="122">
        <f>SUM(BC33:BE35)</f>
        <v>5</v>
      </c>
      <c r="CC33" s="121">
        <f>SUM(BF33:BH35)</f>
        <v>4</v>
      </c>
      <c r="CD33" s="121">
        <f>SUM(BI33:BK35)</f>
        <v>3</v>
      </c>
      <c r="CE33" s="120">
        <f>SUM(BL33:BN35)</f>
        <v>1</v>
      </c>
      <c r="CF33" s="119">
        <f>SUM(BO33:BQ35)</f>
        <v>1</v>
      </c>
      <c r="CG33" s="118">
        <f>SUM(CB33:CF33)</f>
        <v>14</v>
      </c>
      <c r="CH33" s="117">
        <v>20</v>
      </c>
      <c r="CI33" s="116"/>
      <c r="CJ33" s="116"/>
      <c r="CK33" s="117">
        <f>CH33/5</f>
        <v>4</v>
      </c>
      <c r="CL33" s="116"/>
      <c r="CM33" s="115"/>
    </row>
    <row r="34" spans="1:91" ht="10" customHeight="1" x14ac:dyDescent="0.2">
      <c r="A34" s="86"/>
      <c r="B34" s="85"/>
      <c r="C34" s="84"/>
      <c r="D34" s="85"/>
      <c r="E34" s="85"/>
      <c r="F34" s="84"/>
      <c r="G34" s="86"/>
      <c r="H34" s="85"/>
      <c r="I34" s="84"/>
      <c r="J34" s="114" t="s">
        <v>1</v>
      </c>
      <c r="K34" s="113"/>
      <c r="L34" s="112"/>
      <c r="M34" s="86"/>
      <c r="N34" s="85"/>
      <c r="O34" s="84"/>
      <c r="P34" s="114"/>
      <c r="Q34" s="113"/>
      <c r="R34" s="112"/>
      <c r="S34" s="86"/>
      <c r="T34" s="85"/>
      <c r="U34" s="84"/>
      <c r="V34" s="114" t="s">
        <v>1</v>
      </c>
      <c r="W34" s="113"/>
      <c r="X34" s="112"/>
      <c r="Y34" s="86"/>
      <c r="Z34" s="85"/>
      <c r="AA34" s="84"/>
      <c r="AB34" s="114" t="s">
        <v>1</v>
      </c>
      <c r="AC34" s="113"/>
      <c r="AD34" s="112"/>
      <c r="AE34" s="86"/>
      <c r="AF34" s="85"/>
      <c r="AG34" s="84"/>
      <c r="AH34" s="114"/>
      <c r="AI34" s="113"/>
      <c r="AJ34" s="112"/>
      <c r="AK34" s="111"/>
      <c r="AL34" s="110"/>
      <c r="AM34" s="109"/>
      <c r="AN34" s="108"/>
      <c r="AO34" s="107"/>
      <c r="AP34" s="106"/>
      <c r="AQ34" s="105">
        <f>AZ34</f>
        <v>3</v>
      </c>
      <c r="AR34" s="104">
        <f>BA34</f>
        <v>0</v>
      </c>
      <c r="AS34" s="103">
        <f>BB34</f>
        <v>0</v>
      </c>
      <c r="AT34" s="105">
        <f>BR34</f>
        <v>9</v>
      </c>
      <c r="AU34" s="104">
        <f>BS34</f>
        <v>25</v>
      </c>
      <c r="AV34" s="103">
        <f>BT34</f>
        <v>0</v>
      </c>
      <c r="AW34" s="105">
        <f>BY34</f>
        <v>43</v>
      </c>
      <c r="AX34" s="104">
        <f>BZ34</f>
        <v>59</v>
      </c>
      <c r="AY34" s="103">
        <f>CA34</f>
        <v>39</v>
      </c>
      <c r="AZ34" s="99">
        <f>COUNTIF(J34,$BD$1)+COUNTIF(P34,$BD$1)+COUNTIF(V34,$BD$1)+COUNTIF(AB34,$BD$1)+COUNTIF(AH34,$BD$1)</f>
        <v>3</v>
      </c>
      <c r="BA34" s="98">
        <f>COUNTIF(K34,$BD$1)+COUNTIF(Q34,$BD$1)+COUNTIF(W34,$BD$1)+COUNTIF(AC34,$BD$1)+COUNTIF(AI34,$BD$1)</f>
        <v>0</v>
      </c>
      <c r="BB34" s="97">
        <f>COUNTIF(L34,$BD$1)+COUNTIF(R34,$BD$1)+COUNTIF(X34,$BD$1)+COUNTIF(AD34,$BD$1)+COUNTIF(AJ34,$BD$1)</f>
        <v>0</v>
      </c>
      <c r="BC34" s="99">
        <f>IF(+COUNTIF(J34,$BD$1) = 1,IF($G$33 &gt; 0,(10-$G$33)+COUNTIF(J34,$BD$1),0),0)</f>
        <v>5</v>
      </c>
      <c r="BD34" s="98">
        <f>IF(+COUNTIF(K34,$BD$1) = 1,IF($G$33 &gt; 0,(10-$G$33)+COUNTIF(K34,$BD$1),0),0)</f>
        <v>0</v>
      </c>
      <c r="BE34" s="97">
        <f>IF(+COUNTIF(L34,$BD$1) = 1,IF($G$33 &gt; 0,(10-$G$33)+COUNTIF(L34,$BD$1),0),0)</f>
        <v>0</v>
      </c>
      <c r="BF34" s="99">
        <f>IF(+COUNTIF(P34,$BD$1) = 1,IF($M$33 &gt; 0,(10-$M$33)+COUNTIF(P34,$BD$1),0),0)</f>
        <v>0</v>
      </c>
      <c r="BG34" s="98">
        <f>IF(+COUNTIF(Q34,$BD$1) = 1,IF($M$33 &gt; 0,(10-$M$33)+COUNTIF(Q34,$BD$1),0),0)</f>
        <v>0</v>
      </c>
      <c r="BH34" s="97">
        <f>IF(+COUNTIF(R34,$BD$1) = 1,IF($M$33 &gt; 0,(10-$M$33)+COUNTIF(R34,$BD$1),0),0)</f>
        <v>0</v>
      </c>
      <c r="BI34" s="99">
        <f>IF(+COUNTIF(V34,$BD$1) = 1,IF($S$33 &gt; 0,(10-$S$33)+COUNTIF(V34,$BD$1),0),0)</f>
        <v>3</v>
      </c>
      <c r="BJ34" s="98">
        <f>IF(+COUNTIF(W34,$BD$1) = 1,IF($S$33 &gt; 0,(10-$S$33)+COUNTIF(W34,$BD$1),0),0)</f>
        <v>0</v>
      </c>
      <c r="BK34" s="97">
        <f>IF(+COUNTIF(X34,$BD$1) = 1,IF($S$33 &gt; 0,(10-$S$33)+COUNTIF(X34,$BD$1),0),0)</f>
        <v>0</v>
      </c>
      <c r="BL34" s="99">
        <f>IF(+COUNTIF(AB34,$BD$1) = 1,IF($Y$33 &gt; 0,(10-$Y$33)+COUNTIF(AB34,$BD$1),0),0)</f>
        <v>1</v>
      </c>
      <c r="BM34" s="98">
        <f>IF(+COUNTIF(AC34,$BD$1) = 1,IF($Y$33 &gt; 0,(10-$Y$33)+COUNTIF(AC34,$BD$1),0),0)</f>
        <v>0</v>
      </c>
      <c r="BN34" s="97">
        <f>IF(+COUNTIF(AD34,$BD$1) = 1,IF($Y$33 &gt; 0,(10-$Y$33)+COUNTIF(AD34,$BD$1),0),0)</f>
        <v>0</v>
      </c>
      <c r="BO34" s="99">
        <f>IF(+COUNTIF(AH34,$BD$1) = 1,IF($AE$33 &gt; 0,(10-$AE$33)+COUNTIF(AH34,$BD$1),0),0)</f>
        <v>0</v>
      </c>
      <c r="BP34" s="98">
        <f>IF(+COUNTIF(AI34,$BD$1) = 1,IF($AE$33 &gt; 0,(10-$AE$33)+COUNTIF(AI34,$BD$1),0),0)</f>
        <v>0</v>
      </c>
      <c r="BQ34" s="97">
        <f>IF(+COUNTIF(AJ34,$BD$1) = 1,IF($AE$33 &gt; 0,(10-$AE$33)+COUNTIF(AJ34,$BD$1),0),0)</f>
        <v>0</v>
      </c>
      <c r="BR34" s="102">
        <f>BC34+BF34+BI34+BL34+BO34</f>
        <v>9</v>
      </c>
      <c r="BS34" s="101">
        <f>BD34+BG34+BJ34+BM34+BP34+CG34</f>
        <v>25</v>
      </c>
      <c r="BT34" s="100">
        <f>BE34+BH34+BK34+BN34+BQ34</f>
        <v>0</v>
      </c>
      <c r="BU34" s="99">
        <f>SUM($BR$33:$BR$35)</f>
        <v>9</v>
      </c>
      <c r="BV34" s="98">
        <f>SUM($BS$33:$BS$35)</f>
        <v>25</v>
      </c>
      <c r="BW34" s="97">
        <f>SUM($BT$33:$BT$35)</f>
        <v>5</v>
      </c>
      <c r="BX34" s="97">
        <f>SUM(BR34:BT34)</f>
        <v>34</v>
      </c>
      <c r="BY34" s="96">
        <f>BU34+BX34</f>
        <v>43</v>
      </c>
      <c r="BZ34" s="95">
        <f>BV34+BX34</f>
        <v>59</v>
      </c>
      <c r="CA34" s="94">
        <f>BW34+BX34</f>
        <v>39</v>
      </c>
      <c r="CB34" s="93">
        <f>IF(CB33&gt;0,IF(G33&gt;=$BE$1,IF(G33&lt;=$BF$1,10-CB33,0),0),0)</f>
        <v>0</v>
      </c>
      <c r="CC34" s="92">
        <f>IF(CC33&gt;0,IF(M33&gt;=$BE$1,IF(M33&lt;=$BF$1,10-CC33,0),0),0)</f>
        <v>0</v>
      </c>
      <c r="CD34" s="92">
        <f>IF(CD33&gt;0,IF(S33&gt;=$BE$1,IF(S33&lt;=$BF$1,10-CD33,0),0),0)</f>
        <v>7</v>
      </c>
      <c r="CE34" s="92">
        <f>IF(CE33&gt;0,IF(Y33&gt;=$BE$1,IF(Y33&lt;=$BF$1,10-CE33,0),0),0)</f>
        <v>9</v>
      </c>
      <c r="CF34" s="91">
        <f>IF(CF33&gt;0,IF(AE33&gt;=$BE$1,IF(AE33&lt;=$BF$1,10-CF33,0),0),0)</f>
        <v>9</v>
      </c>
      <c r="CG34" s="90">
        <f>SUM(CB34:CF35)</f>
        <v>25</v>
      </c>
      <c r="CH34" s="89"/>
      <c r="CI34" s="88"/>
      <c r="CJ34" s="88"/>
      <c r="CK34" s="89"/>
      <c r="CL34" s="88"/>
      <c r="CM34" s="87"/>
    </row>
    <row r="35" spans="1:91" ht="10" customHeight="1" thickBot="1" x14ac:dyDescent="0.25">
      <c r="A35" s="86"/>
      <c r="B35" s="85"/>
      <c r="C35" s="84"/>
      <c r="D35" s="85"/>
      <c r="E35" s="85"/>
      <c r="F35" s="84"/>
      <c r="G35" s="83"/>
      <c r="H35" s="82"/>
      <c r="I35" s="81"/>
      <c r="J35" s="80"/>
      <c r="K35" s="79"/>
      <c r="L35" s="78"/>
      <c r="M35" s="83"/>
      <c r="N35" s="82"/>
      <c r="O35" s="81"/>
      <c r="P35" s="80"/>
      <c r="Q35" s="79"/>
      <c r="R35" s="78"/>
      <c r="S35" s="83"/>
      <c r="T35" s="82"/>
      <c r="U35" s="81"/>
      <c r="V35" s="80"/>
      <c r="W35" s="79"/>
      <c r="X35" s="78"/>
      <c r="Y35" s="83"/>
      <c r="Z35" s="82"/>
      <c r="AA35" s="81"/>
      <c r="AB35" s="80"/>
      <c r="AC35" s="79"/>
      <c r="AD35" s="78"/>
      <c r="AE35" s="83"/>
      <c r="AF35" s="82"/>
      <c r="AG35" s="81"/>
      <c r="AH35" s="80"/>
      <c r="AI35" s="79"/>
      <c r="AJ35" s="78"/>
      <c r="AK35" s="111"/>
      <c r="AL35" s="110"/>
      <c r="AM35" s="109"/>
      <c r="AN35" s="108"/>
      <c r="AO35" s="107"/>
      <c r="AP35" s="106"/>
      <c r="AQ35" s="71">
        <f>AZ35</f>
        <v>0</v>
      </c>
      <c r="AR35" s="70">
        <f>BA35</f>
        <v>0</v>
      </c>
      <c r="AS35" s="69">
        <f>BB35</f>
        <v>0</v>
      </c>
      <c r="AT35" s="71">
        <f>BR35</f>
        <v>0</v>
      </c>
      <c r="AU35" s="70">
        <f>BS35</f>
        <v>0</v>
      </c>
      <c r="AV35" s="69">
        <f>BT35</f>
        <v>0</v>
      </c>
      <c r="AW35" s="71">
        <f>BY35</f>
        <v>9</v>
      </c>
      <c r="AX35" s="70">
        <f>BZ35</f>
        <v>25</v>
      </c>
      <c r="AY35" s="69">
        <f>CA35</f>
        <v>5</v>
      </c>
      <c r="AZ35" s="65">
        <f>COUNTIF(J35,$BD$1)+COUNTIF(P35,$BD$1)+COUNTIF(V35,$BD$1)+COUNTIF(AB35,$BD$1)+COUNTIF(AH35,$BD$1)</f>
        <v>0</v>
      </c>
      <c r="BA35" s="64">
        <f>COUNTIF(K35,$BD$1)+COUNTIF(Q35,$BD$1)+COUNTIF(W35,$BD$1)+COUNTIF(AC35,$BD$1)+COUNTIF(AI35,$BD$1)</f>
        <v>0</v>
      </c>
      <c r="BB35" s="63">
        <f>COUNTIF(L35,$BD$1)+COUNTIF(R35,$BD$1)+COUNTIF(X35,$BD$1)+COUNTIF(AD35,$BD$1)+COUNTIF(AJ35,$BD$1)</f>
        <v>0</v>
      </c>
      <c r="BC35" s="65">
        <f>IF(+COUNTIF(J35,$BD$1) = 1,IF($G$33 &gt; 0,(10-$G$33)+COUNTIF(J35,$BD$1),0),0)</f>
        <v>0</v>
      </c>
      <c r="BD35" s="64">
        <f>IF(+COUNTIF(K35,$BD$1) = 1,IF($G$33 &gt; 0,(10-$G$33)+COUNTIF(K35,$BD$1),0),0)</f>
        <v>0</v>
      </c>
      <c r="BE35" s="63">
        <f>IF(+COUNTIF(L35,$BD$1) = 1,IF($G$33 &gt; 0,(10-$G$33)+COUNTIF(L35,$BD$1),0),0)</f>
        <v>0</v>
      </c>
      <c r="BF35" s="65">
        <f>IF(+COUNTIF(P35,$BD$1) = 1,IF($M$33 &gt; 0,(10-$M$33)+COUNTIF(P35,$BD$1),0),0)</f>
        <v>0</v>
      </c>
      <c r="BG35" s="64">
        <f>IF(+COUNTIF(Q35,$BD$1) = 1,IF($M$33 &gt; 0,(10-$M$33)+COUNTIF(Q35,$BD$1),0),0)</f>
        <v>0</v>
      </c>
      <c r="BH35" s="63">
        <f>IF(+COUNTIF(R35,$BD$1) = 1,IF($M$33 &gt; 0,(10-$M$33)+COUNTIF(R35,$BD$1),0),0)</f>
        <v>0</v>
      </c>
      <c r="BI35" s="65">
        <f>IF(+COUNTIF(V35,$BD$1) = 1,IF($S$33 &gt; 0,(10-$S$33)+COUNTIF(V35,$BD$1),0),0)</f>
        <v>0</v>
      </c>
      <c r="BJ35" s="64">
        <f>IF(+COUNTIF(W35,$BD$1) = 1,IF($S$33 &gt; 0,(10-$S$33)+COUNTIF(W35,$BD$1),0),0)</f>
        <v>0</v>
      </c>
      <c r="BK35" s="63">
        <f>IF(+COUNTIF(X35,$BD$1) = 1,IF($S$33 &gt; 0,(10-$S$33)+COUNTIF(X35,$BD$1),0),0)</f>
        <v>0</v>
      </c>
      <c r="BL35" s="65">
        <f>IF(+COUNTIF(AB35,$BD$1) = 1,IF($Y$33 &gt; 0,(10-$Y$33)+COUNTIF(AB35,$BD$1),0),0)</f>
        <v>0</v>
      </c>
      <c r="BM35" s="64">
        <f>IF(+COUNTIF(AC35,$BD$1) = 1,IF($Y$33 &gt; 0,(10-$Y$33)+COUNTIF(AC35,$BD$1),0),0)</f>
        <v>0</v>
      </c>
      <c r="BN35" s="63">
        <f>IF(+COUNTIF(AD35,$BD$1) = 1,IF($Y$33 &gt; 0,(10-$Y$33)+COUNTIF(AD35,$BD$1),0),0)</f>
        <v>0</v>
      </c>
      <c r="BO35" s="65">
        <f>IF(+COUNTIF(AH35,$BD$1) = 1,IF($AE$33 &gt; 0,(10-$AE$33)+COUNTIF(AH35,$BD$1),0),0)</f>
        <v>0</v>
      </c>
      <c r="BP35" s="64">
        <f>IF(+COUNTIF(AI35,$BD$1) = 1,IF($AE$33 &gt; 0,(10-$AE$33)+COUNTIF(AI35,$BD$1),0),0)</f>
        <v>0</v>
      </c>
      <c r="BQ35" s="63">
        <f>IF(+COUNTIF(AJ35,$BD$1) = 1,IF($AE$33 &gt; 0,(10-$AE$33)+COUNTIF(AJ35,$BD$1),0),0)</f>
        <v>0</v>
      </c>
      <c r="BR35" s="68">
        <f>BC35+BF35+BI35+BL35+BO35</f>
        <v>0</v>
      </c>
      <c r="BS35" s="67">
        <f>BD35+BG35+BJ35+BM35+BP35</f>
        <v>0</v>
      </c>
      <c r="BT35" s="66">
        <f>BE35+BH35+BK35+BN35+BQ35</f>
        <v>0</v>
      </c>
      <c r="BU35" s="65">
        <f>SUM($BR$33:$BR$35)</f>
        <v>9</v>
      </c>
      <c r="BV35" s="64">
        <f>SUM($BS$33:$BS$35)</f>
        <v>25</v>
      </c>
      <c r="BW35" s="63">
        <f>SUM($BT$33:$BT$35)</f>
        <v>5</v>
      </c>
      <c r="BX35" s="63">
        <f>SUM(BR35:BT35)</f>
        <v>0</v>
      </c>
      <c r="BY35" s="62">
        <f>BU35+BX35</f>
        <v>9</v>
      </c>
      <c r="BZ35" s="61">
        <f>BV35+BX35</f>
        <v>25</v>
      </c>
      <c r="CA35" s="60">
        <f>BW35+BX35</f>
        <v>5</v>
      </c>
      <c r="CB35" s="59"/>
      <c r="CC35" s="58"/>
      <c r="CD35" s="58"/>
      <c r="CE35" s="58"/>
      <c r="CF35" s="57"/>
      <c r="CG35" s="56"/>
      <c r="CH35" s="89"/>
      <c r="CI35" s="88"/>
      <c r="CJ35" s="88"/>
      <c r="CK35" s="89"/>
      <c r="CL35" s="88"/>
      <c r="CM35" s="87"/>
    </row>
    <row r="36" spans="1:91" ht="10" customHeight="1" x14ac:dyDescent="0.2">
      <c r="A36" s="86">
        <v>2</v>
      </c>
      <c r="B36" s="85"/>
      <c r="C36" s="84"/>
      <c r="D36" s="141">
        <v>4</v>
      </c>
      <c r="E36" s="140"/>
      <c r="F36" s="139"/>
      <c r="G36" s="141">
        <v>5</v>
      </c>
      <c r="H36" s="140"/>
      <c r="I36" s="139"/>
      <c r="J36" s="138"/>
      <c r="K36" s="137"/>
      <c r="L36" s="136"/>
      <c r="M36" s="141">
        <v>10</v>
      </c>
      <c r="N36" s="140"/>
      <c r="O36" s="139"/>
      <c r="P36" s="138"/>
      <c r="Q36" s="137"/>
      <c r="R36" s="136"/>
      <c r="S36" s="141">
        <v>8</v>
      </c>
      <c r="T36" s="140"/>
      <c r="U36" s="139"/>
      <c r="V36" s="138"/>
      <c r="W36" s="137"/>
      <c r="X36" s="136"/>
      <c r="Y36" s="141">
        <v>0</v>
      </c>
      <c r="Z36" s="140"/>
      <c r="AA36" s="139"/>
      <c r="AB36" s="138"/>
      <c r="AC36" s="137"/>
      <c r="AD36" s="136"/>
      <c r="AE36" s="141">
        <v>0</v>
      </c>
      <c r="AF36" s="140"/>
      <c r="AG36" s="139"/>
      <c r="AH36" s="138"/>
      <c r="AI36" s="137"/>
      <c r="AJ36" s="136"/>
      <c r="AK36" s="135">
        <f>G36+M36+S36+Y36+AE36</f>
        <v>23</v>
      </c>
      <c r="AL36" s="134"/>
      <c r="AM36" s="133"/>
      <c r="AN36" s="108"/>
      <c r="AO36" s="107"/>
      <c r="AP36" s="106"/>
      <c r="AQ36" s="132">
        <f>AZ36</f>
        <v>0</v>
      </c>
      <c r="AR36" s="131">
        <f>BA36</f>
        <v>0</v>
      </c>
      <c r="AS36" s="130">
        <f>BB36</f>
        <v>0</v>
      </c>
      <c r="AT36" s="105">
        <f>BR36</f>
        <v>0</v>
      </c>
      <c r="AU36" s="131">
        <f>BS36</f>
        <v>0</v>
      </c>
      <c r="AV36" s="130">
        <f>BT36</f>
        <v>0</v>
      </c>
      <c r="AW36" s="132">
        <f>BY36</f>
        <v>10</v>
      </c>
      <c r="AX36" s="131">
        <f>BZ36</f>
        <v>16</v>
      </c>
      <c r="AY36" s="130">
        <f>CA36</f>
        <v>0</v>
      </c>
      <c r="AZ36" s="129">
        <f>COUNTIF(J36,$BD$1)+COUNTIF(P36,$BD$1)+COUNTIF(V36,$BD$1)+COUNTIF(AB36,$BD$1)+COUNTIF(AH36,$BD$1)</f>
        <v>0</v>
      </c>
      <c r="BA36" s="126">
        <f>COUNTIF(K36,$BD$1)+COUNTIF(Q36,$BD$1)+COUNTIF(W36,$BD$1)+COUNTIF(AC36,$BD$1)+COUNTIF(AI36,$BD$1)</f>
        <v>0</v>
      </c>
      <c r="BB36" s="125">
        <f>COUNTIF(L36,$BD$1)+COUNTIF(R36,$BD$1)+COUNTIF(X36,$BD$1)+COUNTIF(AD36,$BD$1)+COUNTIF(AJ36,$BD$1)</f>
        <v>0</v>
      </c>
      <c r="BC36" s="129">
        <f>IF(+COUNTIF(J36,$BD$1) = 1,IF($G$36 &gt; 0,(10-$G$36)+COUNTIF(J36,$BD$1),0),0)</f>
        <v>0</v>
      </c>
      <c r="BD36" s="126">
        <f>IF(+COUNTIF(K36,$BD$1) = 1,IF($G$36 &gt; 0,(10-$G$36)+COUNTIF(K36,$BD$1),0),0)</f>
        <v>0</v>
      </c>
      <c r="BE36" s="125">
        <f>IF(+COUNTIF(L36,$BD$1) = 1,IF($G$36 &gt; 0,(10-$G$36)+COUNTIF(L36,$BD$1),0),0)</f>
        <v>0</v>
      </c>
      <c r="BF36" s="99">
        <f>IF(+COUNTIF(P36,$BD$1) = 1,IF($M$36 &gt; 0,(10-$M$36)+COUNTIF(P36,$BD$1),0),0)</f>
        <v>0</v>
      </c>
      <c r="BG36" s="126">
        <f>IF(+COUNTIF(Q36,$BD$1) = 1,IF($M$36 &gt; 0,(10-$M$36)+COUNTIF(Q36,$BD$1),0),0)</f>
        <v>0</v>
      </c>
      <c r="BH36" s="125">
        <f>IF(+COUNTIF(R36,$BD$1) = 1,IF($M$36 &gt; 0,(10-$M$36)+COUNTIF(R36,$BD$1),0),0)</f>
        <v>0</v>
      </c>
      <c r="BI36" s="99">
        <f>IF(+COUNTIF(V36,$BD$1) = 1,IF($S$36 &gt; 0,(10-$S$36)+COUNTIF(V36,$BD$1),0),0)</f>
        <v>0</v>
      </c>
      <c r="BJ36" s="126">
        <f>IF(+COUNTIF(W36,$BD$1) = 1,IF($S$36 &gt; 0,(10-$S$36)+COUNTIF(W36,$BD$1),0),0)</f>
        <v>0</v>
      </c>
      <c r="BK36" s="125">
        <f>IF(+COUNTIF(X36,$BD$1) = 1,IF($S$36 &gt; 0,(10-$S$36)+COUNTIF(X36,$BD$1),0),0)</f>
        <v>0</v>
      </c>
      <c r="BL36" s="99">
        <f>IF(+COUNTIF(AB36,$BD$1) = 1,IF($Y$36 &gt; 0,(10-$Y$36)+COUNTIF(AB36,$BD$1),0),0)</f>
        <v>0</v>
      </c>
      <c r="BM36" s="126">
        <f>IF(+COUNTIF(AC36,$BD$1) = 1,IF($Y$36 &gt; 0,(10-$Y$36)+COUNTIF(AC36,$BD$1),0),0)</f>
        <v>0</v>
      </c>
      <c r="BN36" s="125">
        <f>IF(+COUNTIF(AD36,$BD$1) = 1,IF($Y$36 &gt; 0,(10-$Y$36)+COUNTIF(AD36,$BD$1),0),0)</f>
        <v>0</v>
      </c>
      <c r="BO36" s="99">
        <f>IF(+COUNTIF(AH36,$BD$1) = 1,IF($AE$36 &gt; 0,(10-$AE$36)+COUNTIF(AH36,$BD$1),0),0)</f>
        <v>0</v>
      </c>
      <c r="BP36" s="126">
        <f>IF(+COUNTIF(AI36,$BD$1) = 1,IF($AE$36 &gt; 0,(10-$AE$36)+COUNTIF(AI36,$BD$1),0),0)</f>
        <v>0</v>
      </c>
      <c r="BQ36" s="125">
        <f>IF(+COUNTIF(AJ36,$BD$1) = 1,IF($AE$36 &gt; 0,(10-$AE$36)+COUNTIF(AJ36,$BD$1),0),0)</f>
        <v>0</v>
      </c>
      <c r="BR36" s="102">
        <f>BC36+BF36+BI36+BL36+BO36</f>
        <v>0</v>
      </c>
      <c r="BS36" s="128">
        <f>BD36+BG36+BJ36+BM36+BP36</f>
        <v>0</v>
      </c>
      <c r="BT36" s="127">
        <f>BE36+BH36+BK36+BN36+BQ36</f>
        <v>0</v>
      </c>
      <c r="BU36" s="99">
        <f>SUM($BR$36:$BR$38)</f>
        <v>10</v>
      </c>
      <c r="BV36" s="126">
        <f>SUM($BS$36:$BS$38)</f>
        <v>16</v>
      </c>
      <c r="BW36" s="125">
        <f>SUM($BT$36:$BT$38)</f>
        <v>0</v>
      </c>
      <c r="BX36" s="125">
        <f>SUM(BR36:BT36)</f>
        <v>0</v>
      </c>
      <c r="BY36" s="96">
        <f>BU36+BX36</f>
        <v>10</v>
      </c>
      <c r="BZ36" s="124">
        <f>BV36+BX36</f>
        <v>16</v>
      </c>
      <c r="CA36" s="123">
        <f>BW36+BX36</f>
        <v>0</v>
      </c>
      <c r="CB36" s="122">
        <f>SUM(BC36:BE38)</f>
        <v>6</v>
      </c>
      <c r="CC36" s="121">
        <f>SUM(BF36:BH38)</f>
        <v>1</v>
      </c>
      <c r="CD36" s="121">
        <f>SUM(BI36:BK38)</f>
        <v>3</v>
      </c>
      <c r="CE36" s="120">
        <f>SUM(BL36:BN38)</f>
        <v>0</v>
      </c>
      <c r="CF36" s="119">
        <f>SUM(BO36:BQ38)</f>
        <v>0</v>
      </c>
      <c r="CG36" s="118">
        <f>SUM(CB36:CF36)</f>
        <v>10</v>
      </c>
      <c r="CH36" s="117">
        <v>20</v>
      </c>
      <c r="CI36" s="116"/>
      <c r="CJ36" s="116"/>
      <c r="CK36" s="117">
        <f>CH36/5</f>
        <v>4</v>
      </c>
      <c r="CL36" s="116"/>
      <c r="CM36" s="115"/>
    </row>
    <row r="37" spans="1:91" ht="10" customHeight="1" x14ac:dyDescent="0.2">
      <c r="A37" s="86"/>
      <c r="B37" s="85"/>
      <c r="C37" s="84"/>
      <c r="D37" s="86"/>
      <c r="E37" s="85"/>
      <c r="F37" s="84"/>
      <c r="G37" s="86"/>
      <c r="H37" s="85"/>
      <c r="I37" s="84"/>
      <c r="J37" s="114" t="s">
        <v>1</v>
      </c>
      <c r="K37" s="113"/>
      <c r="L37" s="112"/>
      <c r="M37" s="86"/>
      <c r="N37" s="85"/>
      <c r="O37" s="84"/>
      <c r="P37" s="114" t="s">
        <v>1</v>
      </c>
      <c r="Q37" s="113"/>
      <c r="R37" s="112"/>
      <c r="S37" s="86"/>
      <c r="T37" s="85"/>
      <c r="U37" s="84"/>
      <c r="V37" s="114" t="s">
        <v>1</v>
      </c>
      <c r="W37" s="113"/>
      <c r="X37" s="112"/>
      <c r="Y37" s="86"/>
      <c r="Z37" s="85"/>
      <c r="AA37" s="84"/>
      <c r="AB37" s="114"/>
      <c r="AC37" s="113"/>
      <c r="AD37" s="112"/>
      <c r="AE37" s="86"/>
      <c r="AF37" s="85"/>
      <c r="AG37" s="84"/>
      <c r="AH37" s="114"/>
      <c r="AI37" s="113"/>
      <c r="AJ37" s="112"/>
      <c r="AK37" s="111"/>
      <c r="AL37" s="110"/>
      <c r="AM37" s="109"/>
      <c r="AN37" s="108"/>
      <c r="AO37" s="107"/>
      <c r="AP37" s="106"/>
      <c r="AQ37" s="105">
        <f>AZ37</f>
        <v>3</v>
      </c>
      <c r="AR37" s="104">
        <f>BA37</f>
        <v>0</v>
      </c>
      <c r="AS37" s="103">
        <f>BB37</f>
        <v>0</v>
      </c>
      <c r="AT37" s="105">
        <f>BR37</f>
        <v>10</v>
      </c>
      <c r="AU37" s="104">
        <f>BS37</f>
        <v>16</v>
      </c>
      <c r="AV37" s="103">
        <f>BT37</f>
        <v>0</v>
      </c>
      <c r="AW37" s="105">
        <f>BY37</f>
        <v>36</v>
      </c>
      <c r="AX37" s="104">
        <f>BZ37</f>
        <v>42</v>
      </c>
      <c r="AY37" s="103">
        <f>CA37</f>
        <v>26</v>
      </c>
      <c r="AZ37" s="99">
        <f>COUNTIF(J37,$BD$1)+COUNTIF(P37,$BD$1)+COUNTIF(V37,$BD$1)+COUNTIF(AB37,$BD$1)+COUNTIF(AH37,$BD$1)</f>
        <v>3</v>
      </c>
      <c r="BA37" s="98">
        <f>COUNTIF(K37,$BD$1)+COUNTIF(Q37,$BD$1)+COUNTIF(W37,$BD$1)+COUNTIF(AC37,$BD$1)+COUNTIF(AI37,$BD$1)</f>
        <v>0</v>
      </c>
      <c r="BB37" s="97">
        <f>COUNTIF(L37,$BD$1)+COUNTIF(R37,$BD$1)+COUNTIF(X37,$BD$1)+COUNTIF(AD37,$BD$1)+COUNTIF(AJ37,$BD$1)</f>
        <v>0</v>
      </c>
      <c r="BC37" s="99">
        <f>IF(+COUNTIF(J37,$BD$1) = 1,IF($G$36 &gt; 0,(10-$G$36)+COUNTIF(J37,$BD$1),0),0)</f>
        <v>6</v>
      </c>
      <c r="BD37" s="98">
        <f>IF(+COUNTIF(K37,$BD$1) = 1,IF($G$36 &gt; 0,(10-$G$36)+COUNTIF(K37,$BD$1),0),0)</f>
        <v>0</v>
      </c>
      <c r="BE37" s="97">
        <f>IF(+COUNTIF(L37,$BD$1) = 1,IF($G$36 &gt; 0,(10-$G$36)+COUNTIF(L37,$BD$1),0),0)</f>
        <v>0</v>
      </c>
      <c r="BF37" s="99">
        <f>IF(+COUNTIF(P37,$BD$1) = 1,IF($M$36 &gt; 0,(10-$M$36)+COUNTIF(P37,$BD$1),0),0)</f>
        <v>1</v>
      </c>
      <c r="BG37" s="98">
        <f>IF(+COUNTIF(Q37,$BD$1) = 1,IF($M$36 &gt; 0,(10-$M$36)+COUNTIF(Q37,$BD$1),0),0)</f>
        <v>0</v>
      </c>
      <c r="BH37" s="97">
        <f>IF(+COUNTIF(R37,$BD$1) = 1,IF($M$36 &gt; 0,(10-$M$36)+COUNTIF(R37,$BD$1),0),0)</f>
        <v>0</v>
      </c>
      <c r="BI37" s="99">
        <f>IF(+COUNTIF(V37,$BD$1) = 1,IF($S$36 &gt; 0,(10-$S$36)+COUNTIF(V37,$BD$1),0),0)</f>
        <v>3</v>
      </c>
      <c r="BJ37" s="98">
        <f>IF(+COUNTIF(W37,$BD$1) = 1,IF($S$36 &gt; 0,(10-$S$36)+COUNTIF(W37,$BD$1),0),0)</f>
        <v>0</v>
      </c>
      <c r="BK37" s="97">
        <f>IF(+COUNTIF(X37,$BD$1) = 1,IF($S$36 &gt; 0,(10-$S$36)+COUNTIF(X37,$BD$1),0),0)</f>
        <v>0</v>
      </c>
      <c r="BL37" s="99">
        <f>IF(+COUNTIF(AB37,$BD$1) = 1,IF($Y$36 &gt; 0,(10-$Y$36)+COUNTIF(AB37,$BD$1),0),0)</f>
        <v>0</v>
      </c>
      <c r="BM37" s="98">
        <f>IF(+COUNTIF(AC37,$BD$1) = 1,IF($Y$36 &gt; 0,(10-$Y$36)+COUNTIF(AC37,$BD$1),0),0)</f>
        <v>0</v>
      </c>
      <c r="BN37" s="97">
        <f>IF(+COUNTIF(AD37,$BD$1) = 1,IF($Y$36 &gt; 0,(10-$Y$36)+COUNTIF(AD37,$BD$1),0),0)</f>
        <v>0</v>
      </c>
      <c r="BO37" s="99">
        <f>IF(+COUNTIF(AH37,$BD$1) = 1,IF($AE$36 &gt; 0,(10-$AE$36)+COUNTIF(AH37,$BD$1),0),0)</f>
        <v>0</v>
      </c>
      <c r="BP37" s="98">
        <f>IF(+COUNTIF(AI37,$BD$1) = 1,IF($AE$36 &gt; 0,(10-$AE$36)+COUNTIF(AI37,$BD$1),0),0)</f>
        <v>0</v>
      </c>
      <c r="BQ37" s="97">
        <f>IF(+COUNTIF(AJ37,$BD$1) = 1,IF($AE$36 &gt; 0,(10-$AE$36)+COUNTIF(AJ37,$BD$1),0),0)</f>
        <v>0</v>
      </c>
      <c r="BR37" s="102">
        <f>BC37+BF37+BI37+BL37+BO37</f>
        <v>10</v>
      </c>
      <c r="BS37" s="101">
        <f>BD37+BG37+BJ37+BM37+BP37+CG37</f>
        <v>16</v>
      </c>
      <c r="BT37" s="100">
        <f>BE37+BH37+BK37+BN37+BQ37</f>
        <v>0</v>
      </c>
      <c r="BU37" s="99">
        <f>SUM($BR$36:$BR$38)</f>
        <v>10</v>
      </c>
      <c r="BV37" s="98">
        <f>SUM($BS$36:$BS$38)</f>
        <v>16</v>
      </c>
      <c r="BW37" s="97">
        <f>SUM($BT$36:$BT$38)</f>
        <v>0</v>
      </c>
      <c r="BX37" s="97">
        <f>SUM(BR37:BT37)</f>
        <v>26</v>
      </c>
      <c r="BY37" s="96">
        <f>BU37+BX37</f>
        <v>36</v>
      </c>
      <c r="BZ37" s="95">
        <f>BV37+BX37</f>
        <v>42</v>
      </c>
      <c r="CA37" s="94">
        <f>BW37+BX37</f>
        <v>26</v>
      </c>
      <c r="CB37" s="93">
        <f>IF(CB36&gt;0,IF(G36&gt;=$BE$1,IF(G36&lt;=$BF$1,10-CB36,0),0),0)</f>
        <v>0</v>
      </c>
      <c r="CC37" s="92">
        <f>IF(CC36&gt;0,IF(M36&gt;=$BE$1,IF(M36&lt;=$BF$1,10-CC36,0),0),0)</f>
        <v>9</v>
      </c>
      <c r="CD37" s="92">
        <f>IF(CD36&gt;0,IF(S36&gt;=$BE$1,IF(S36&lt;=$BF$1,10-CD36,0),0),0)</f>
        <v>7</v>
      </c>
      <c r="CE37" s="92">
        <f>IF(CE36&gt;0,IF(Y36&gt;=$BE$1,IF(Y36&lt;=$BF$1,10-CE36,0),0),0)</f>
        <v>0</v>
      </c>
      <c r="CF37" s="91">
        <f>IF(CF36&gt;0,IF(AE36&gt;=$BE$1,IF(AE36&lt;=$BF$1,10-CF36,0),0),0)</f>
        <v>0</v>
      </c>
      <c r="CG37" s="90">
        <f>SUM(CB37:CF38)</f>
        <v>16</v>
      </c>
      <c r="CH37" s="89"/>
      <c r="CI37" s="88"/>
      <c r="CJ37" s="88"/>
      <c r="CK37" s="89"/>
      <c r="CL37" s="88"/>
      <c r="CM37" s="87"/>
    </row>
    <row r="38" spans="1:91" ht="10" customHeight="1" thickBot="1" x14ac:dyDescent="0.25">
      <c r="A38" s="86"/>
      <c r="B38" s="85"/>
      <c r="C38" s="84"/>
      <c r="D38" s="86"/>
      <c r="E38" s="85"/>
      <c r="F38" s="84"/>
      <c r="G38" s="83"/>
      <c r="H38" s="82"/>
      <c r="I38" s="81"/>
      <c r="J38" s="80"/>
      <c r="K38" s="79"/>
      <c r="L38" s="78"/>
      <c r="M38" s="83"/>
      <c r="N38" s="82"/>
      <c r="O38" s="81"/>
      <c r="P38" s="80"/>
      <c r="Q38" s="79"/>
      <c r="R38" s="78"/>
      <c r="S38" s="83"/>
      <c r="T38" s="82"/>
      <c r="U38" s="81"/>
      <c r="V38" s="80"/>
      <c r="W38" s="79"/>
      <c r="X38" s="78"/>
      <c r="Y38" s="83"/>
      <c r="Z38" s="82"/>
      <c r="AA38" s="81"/>
      <c r="AB38" s="80"/>
      <c r="AC38" s="79"/>
      <c r="AD38" s="78"/>
      <c r="AE38" s="83"/>
      <c r="AF38" s="82"/>
      <c r="AG38" s="81"/>
      <c r="AH38" s="80"/>
      <c r="AI38" s="79"/>
      <c r="AJ38" s="78"/>
      <c r="AK38" s="111"/>
      <c r="AL38" s="110"/>
      <c r="AM38" s="109"/>
      <c r="AN38" s="74"/>
      <c r="AO38" s="73"/>
      <c r="AP38" s="72"/>
      <c r="AQ38" s="71">
        <f>AZ38</f>
        <v>0</v>
      </c>
      <c r="AR38" s="70">
        <f>BA38</f>
        <v>0</v>
      </c>
      <c r="AS38" s="69">
        <f>BB38</f>
        <v>0</v>
      </c>
      <c r="AT38" s="71">
        <f>BR38</f>
        <v>0</v>
      </c>
      <c r="AU38" s="70">
        <f>BS38</f>
        <v>0</v>
      </c>
      <c r="AV38" s="69">
        <f>BT38</f>
        <v>0</v>
      </c>
      <c r="AW38" s="71">
        <f>BY38</f>
        <v>10</v>
      </c>
      <c r="AX38" s="70">
        <f>BZ38</f>
        <v>16</v>
      </c>
      <c r="AY38" s="69">
        <f>CA38</f>
        <v>0</v>
      </c>
      <c r="AZ38" s="65">
        <f>COUNTIF(J38,$BD$1)+COUNTIF(P38,$BD$1)+COUNTIF(V38,$BD$1)+COUNTIF(AB38,$BD$1)+COUNTIF(AH38,$BD$1)</f>
        <v>0</v>
      </c>
      <c r="BA38" s="64">
        <f>COUNTIF(K38,$BD$1)+COUNTIF(Q38,$BD$1)+COUNTIF(W38,$BD$1)+COUNTIF(AC38,$BD$1)+COUNTIF(AI38,$BD$1)</f>
        <v>0</v>
      </c>
      <c r="BB38" s="63">
        <f>COUNTIF(L38,$BD$1)+COUNTIF(R38,$BD$1)+COUNTIF(X38,$BD$1)+COUNTIF(AD38,$BD$1)+COUNTIF(AJ38,$BD$1)</f>
        <v>0</v>
      </c>
      <c r="BC38" s="65">
        <f>IF(+COUNTIF(J38,$BD$1) = 1,IF($G$36 &gt; 0,(10-$G$36)+COUNTIF(J38,$BD$1),0),0)</f>
        <v>0</v>
      </c>
      <c r="BD38" s="64">
        <f>IF(+COUNTIF(K38,$BD$1) = 1,IF($G$36 &gt; 0,(10-$G$36)+COUNTIF(K38,$BD$1),0),0)</f>
        <v>0</v>
      </c>
      <c r="BE38" s="63">
        <f>IF(+COUNTIF(L38,$BD$1) = 1,IF($G$36 &gt; 0,(10-$G$36)+COUNTIF(L38,$BD$1),0),0)</f>
        <v>0</v>
      </c>
      <c r="BF38" s="65">
        <f>IF(+COUNTIF(P38,$BD$1) = 1,IF($M$36 &gt; 0,(10-$M$36)+COUNTIF(P38,$BD$1),0),0)</f>
        <v>0</v>
      </c>
      <c r="BG38" s="64">
        <f>IF(+COUNTIF(Q38,$BD$1) = 1,IF($M$36 &gt; 0,(10-$M$36)+COUNTIF(Q38,$BD$1),0),0)</f>
        <v>0</v>
      </c>
      <c r="BH38" s="63">
        <f>IF(+COUNTIF(R38,$BD$1) = 1,IF($M$36 &gt; 0,(10-$M$36)+COUNTIF(R38,$BD$1),0),0)</f>
        <v>0</v>
      </c>
      <c r="BI38" s="65">
        <f>IF(+COUNTIF(V38,$BD$1) = 1,IF($S$36 &gt; 0,(10-$S$36)+COUNTIF(V38,$BD$1),0),0)</f>
        <v>0</v>
      </c>
      <c r="BJ38" s="64">
        <f>IF(+COUNTIF(W38,$BD$1) = 1,IF($S$36 &gt; 0,(10-$S$36)+COUNTIF(W38,$BD$1),0),0)</f>
        <v>0</v>
      </c>
      <c r="BK38" s="63">
        <f>IF(+COUNTIF(X38,$BD$1) = 1,IF($S$36 &gt; 0,(10-$S$36)+COUNTIF(X38,$BD$1),0),0)</f>
        <v>0</v>
      </c>
      <c r="BL38" s="65">
        <f>IF(+COUNTIF(AB38,$BD$1) = 1,IF($Y$36 &gt; 0,(10-$Y$36)+COUNTIF(AB38,$BD$1),0),0)</f>
        <v>0</v>
      </c>
      <c r="BM38" s="64">
        <f>IF(+COUNTIF(AC38,$BD$1) = 1,IF($Y$36 &gt; 0,(10-$Y$36)+COUNTIF(AC38,$BD$1),0),0)</f>
        <v>0</v>
      </c>
      <c r="BN38" s="63">
        <f>IF(+COUNTIF(AD38,$BD$1) = 1,IF($Y$36 &gt; 0,(10-$Y$36)+COUNTIF(AD38,$BD$1),0),0)</f>
        <v>0</v>
      </c>
      <c r="BO38" s="65">
        <f>IF(+COUNTIF(AH38,$BD$1) = 1,IF($AE$36 &gt; 0,(10-$AE$36)+COUNTIF(AH38,$BD$1),0),0)</f>
        <v>0</v>
      </c>
      <c r="BP38" s="64">
        <f>IF(+COUNTIF(AI38,$BD$1) = 1,IF($AE$36 &gt; 0,(10-$AE$36)+COUNTIF(AI38,$BD$1),0),0)</f>
        <v>0</v>
      </c>
      <c r="BQ38" s="63">
        <f>IF(+COUNTIF(AJ38,$BD$1) = 1,IF($AE$36 &gt; 0,(10-$AE$36)+COUNTIF(AJ38,$BD$1),0),0)</f>
        <v>0</v>
      </c>
      <c r="BR38" s="68">
        <f>BC38+BF38+BI38+BL38+BO38</f>
        <v>0</v>
      </c>
      <c r="BS38" s="67">
        <f>BD38+BG38+BJ38+BM38+BP38</f>
        <v>0</v>
      </c>
      <c r="BT38" s="66">
        <f>BE38+BH38+BK38+BN38+BQ38</f>
        <v>0</v>
      </c>
      <c r="BU38" s="65">
        <f>SUM($BR$36:$BR$38)</f>
        <v>10</v>
      </c>
      <c r="BV38" s="64">
        <f>SUM($BS$36:$BS$38)</f>
        <v>16</v>
      </c>
      <c r="BW38" s="63">
        <f>SUM($BT$36:$BT$38)</f>
        <v>0</v>
      </c>
      <c r="BX38" s="63">
        <f>SUM(BR38:BT38)</f>
        <v>0</v>
      </c>
      <c r="BY38" s="62">
        <f>BU38+BX38</f>
        <v>10</v>
      </c>
      <c r="BZ38" s="61">
        <f>BV38+BX38</f>
        <v>16</v>
      </c>
      <c r="CA38" s="60">
        <f>BW38+BX38</f>
        <v>0</v>
      </c>
      <c r="CB38" s="59"/>
      <c r="CC38" s="58"/>
      <c r="CD38" s="58"/>
      <c r="CE38" s="58"/>
      <c r="CF38" s="57"/>
      <c r="CG38" s="56"/>
      <c r="CH38" s="89"/>
      <c r="CI38" s="88"/>
      <c r="CJ38" s="88"/>
      <c r="CK38" s="89"/>
      <c r="CL38" s="88"/>
      <c r="CM38" s="87"/>
    </row>
    <row r="39" spans="1:91" ht="10" customHeight="1" x14ac:dyDescent="0.2">
      <c r="A39" s="86">
        <v>2</v>
      </c>
      <c r="B39" s="85"/>
      <c r="C39" s="84"/>
      <c r="D39" s="141">
        <v>5</v>
      </c>
      <c r="E39" s="140"/>
      <c r="F39" s="139"/>
      <c r="G39" s="141">
        <v>6</v>
      </c>
      <c r="H39" s="140"/>
      <c r="I39" s="139"/>
      <c r="J39" s="138"/>
      <c r="K39" s="137"/>
      <c r="L39" s="136" t="s">
        <v>1</v>
      </c>
      <c r="M39" s="141">
        <v>7</v>
      </c>
      <c r="N39" s="140"/>
      <c r="O39" s="139"/>
      <c r="P39" s="138"/>
      <c r="Q39" s="137"/>
      <c r="R39" s="136"/>
      <c r="S39" s="141">
        <v>7</v>
      </c>
      <c r="T39" s="140"/>
      <c r="U39" s="139"/>
      <c r="V39" s="138"/>
      <c r="W39" s="137"/>
      <c r="X39" s="136"/>
      <c r="Y39" s="141">
        <v>8</v>
      </c>
      <c r="Z39" s="140"/>
      <c r="AA39" s="139"/>
      <c r="AB39" s="138"/>
      <c r="AC39" s="137"/>
      <c r="AD39" s="136"/>
      <c r="AE39" s="141">
        <v>10</v>
      </c>
      <c r="AF39" s="140"/>
      <c r="AG39" s="139"/>
      <c r="AH39" s="138"/>
      <c r="AI39" s="137"/>
      <c r="AJ39" s="136"/>
      <c r="AK39" s="135">
        <f>G39+M39+S39+Y39+AE39</f>
        <v>38</v>
      </c>
      <c r="AL39" s="134"/>
      <c r="AM39" s="133"/>
      <c r="AN39" s="144">
        <f>AK39+AK42</f>
        <v>68</v>
      </c>
      <c r="AO39" s="143"/>
      <c r="AP39" s="142"/>
      <c r="AQ39" s="132">
        <f>AZ39</f>
        <v>0</v>
      </c>
      <c r="AR39" s="131">
        <f>BA39</f>
        <v>0</v>
      </c>
      <c r="AS39" s="130">
        <f>BB39</f>
        <v>1</v>
      </c>
      <c r="AT39" s="105">
        <f>BR39</f>
        <v>0</v>
      </c>
      <c r="AU39" s="131">
        <f>BS39</f>
        <v>0</v>
      </c>
      <c r="AV39" s="130">
        <f>BT39</f>
        <v>5</v>
      </c>
      <c r="AW39" s="132">
        <f>BY39</f>
        <v>16</v>
      </c>
      <c r="AX39" s="131">
        <f>BZ39</f>
        <v>21</v>
      </c>
      <c r="AY39" s="130">
        <f>CA39</f>
        <v>11</v>
      </c>
      <c r="AZ39" s="129">
        <f>COUNTIF(J39,$BD$1)+COUNTIF(P39,$BD$1)+COUNTIF(V39,$BD$1)+COUNTIF(AB39,$BD$1)+COUNTIF(AH39,$BD$1)</f>
        <v>0</v>
      </c>
      <c r="BA39" s="126">
        <f>COUNTIF(K39,$BD$1)+COUNTIF(Q39,$BD$1)+COUNTIF(W39,$BD$1)+COUNTIF(AC39,$BD$1)+COUNTIF(AI39,$BD$1)</f>
        <v>0</v>
      </c>
      <c r="BB39" s="125">
        <f>COUNTIF(L39,$BD$1)+COUNTIF(R39,$BD$1)+COUNTIF(X39,$BD$1)+COUNTIF(AD39,$BD$1)+COUNTIF(AJ39,$BD$1)</f>
        <v>1</v>
      </c>
      <c r="BC39" s="129">
        <f>IF(+COUNTIF(J39,$BD$1) = 1,IF($G$39 &gt; 0,(10-$G$39)+COUNTIF(J39,$BD$1),0),0)</f>
        <v>0</v>
      </c>
      <c r="BD39" s="126">
        <f>IF(+COUNTIF(K39,$BD$1) = 1,IF($G$39 &gt; 0,(10-$G$39)+COUNTIF(K39,$BD$1),0),0)</f>
        <v>0</v>
      </c>
      <c r="BE39" s="125">
        <f>IF(+COUNTIF(L39,$BD$1) = 1,IF($G$39 &gt; 0,(10-$G$39)+COUNTIF(L39,$BD$1),0),0)</f>
        <v>5</v>
      </c>
      <c r="BF39" s="99">
        <f>IF(+COUNTIF(P39,$BD$1) = 1,IF($M$39 &gt; 0,(10-$M$39)+COUNTIF(P39,$BD$1),0),0)</f>
        <v>0</v>
      </c>
      <c r="BG39" s="126">
        <f>IF(+COUNTIF(Q39,$BD$1) = 1,IF($M$39 &gt; 0,(10-$M$39)+COUNTIF(Q39,$BD$1),0),0)</f>
        <v>0</v>
      </c>
      <c r="BH39" s="125">
        <f>IF(+COUNTIF(R39,$BD$1) = 1,IF($M$39 &gt; 0,(10-$M$39)+COUNTIF(R39,$BD$1),0),0)</f>
        <v>0</v>
      </c>
      <c r="BI39" s="99">
        <f>IF(+COUNTIF(V39,$BD$1) = 1,IF($S$39 &gt; 0,(10-$S$39)+COUNTIF(V39,$BD$1),0),0)</f>
        <v>0</v>
      </c>
      <c r="BJ39" s="126">
        <f>IF(+COUNTIF(W39,$BD$1) = 1,IF($S$39 &gt; 0,(10-$S$39)+COUNTIF(W39,$BD$1),0),0)</f>
        <v>0</v>
      </c>
      <c r="BK39" s="125">
        <f>IF(+COUNTIF(X39,$BD$1) = 1,IF($S$39 &gt; 0,(10-$S$39)+COUNTIF(X39,$BD$1),0),0)</f>
        <v>0</v>
      </c>
      <c r="BL39" s="99">
        <f>IF(+COUNTIF(AB39,$BD$1) = 1,IF($Y$39 &gt; 0,(10-$Y$39)+COUNTIF(AB39,$BD$1),0),0)</f>
        <v>0</v>
      </c>
      <c r="BM39" s="126">
        <f>IF(+COUNTIF(AC39,$BD$1) = 1,IF($Y$39 &gt; 0,(10-$Y$39)+COUNTIF(AC39,$BD$1),0),0)</f>
        <v>0</v>
      </c>
      <c r="BN39" s="125">
        <f>IF(+COUNTIF(AD39,$BD$1) = 1,IF($Y$39 &gt; 0,(10-$Y$39)+COUNTIF(AD39,$BD$1),0),0)</f>
        <v>0</v>
      </c>
      <c r="BO39" s="99">
        <f>IF(+COUNTIF(AH39,$BD$1) = 1,IF($AE$39 &gt; 0,(10-$AE$39)+COUNTIF(AH39,$BD$1),0),0)</f>
        <v>0</v>
      </c>
      <c r="BP39" s="126">
        <f>IF(+COUNTIF(AI39,$BD$1) = 1,IF($AE$39 &gt; 0,(10-$AE$39)+COUNTIF(AI39,$BD$1),0),0)</f>
        <v>0</v>
      </c>
      <c r="BQ39" s="125">
        <f>IF(+COUNTIF(AJ39,$BD$1) = 1,IF($AE$39 &gt; 0,(10-$AE$39)+COUNTIF(AJ39,$BD$1),0),0)</f>
        <v>0</v>
      </c>
      <c r="BR39" s="102">
        <f>BC39+BF39+BI39+BL39+BO39</f>
        <v>0</v>
      </c>
      <c r="BS39" s="128">
        <f>BD39+BG39+BJ39+BM39+BP39</f>
        <v>0</v>
      </c>
      <c r="BT39" s="127">
        <f>BE39+BH39+BK39+BN39+BQ39</f>
        <v>5</v>
      </c>
      <c r="BU39" s="99">
        <f>SUM($BR$39:$BR$41)</f>
        <v>11</v>
      </c>
      <c r="BV39" s="126">
        <f>SUM($BS$39:$BS$41)</f>
        <v>16</v>
      </c>
      <c r="BW39" s="125">
        <f>SUM($BT$39:$BT$41)</f>
        <v>6</v>
      </c>
      <c r="BX39" s="125">
        <f>SUM(BR39:BT39)</f>
        <v>5</v>
      </c>
      <c r="BY39" s="96">
        <f>BU39+BX39</f>
        <v>16</v>
      </c>
      <c r="BZ39" s="124">
        <f>BV39+BX39</f>
        <v>21</v>
      </c>
      <c r="CA39" s="123">
        <f>BW39+BX39</f>
        <v>11</v>
      </c>
      <c r="CB39" s="122">
        <f>SUM(BC39:BE41)</f>
        <v>5</v>
      </c>
      <c r="CC39" s="121">
        <f>SUM(BF39:BH41)</f>
        <v>4</v>
      </c>
      <c r="CD39" s="121">
        <f>SUM(BI39:BK41)</f>
        <v>4</v>
      </c>
      <c r="CE39" s="120">
        <f>SUM(BL39:BN41)</f>
        <v>3</v>
      </c>
      <c r="CF39" s="119">
        <f>SUM(BO39:BQ41)</f>
        <v>1</v>
      </c>
      <c r="CG39" s="118">
        <f>SUM(CB39:CF39)</f>
        <v>17</v>
      </c>
      <c r="CH39" s="117">
        <v>20</v>
      </c>
      <c r="CI39" s="116"/>
      <c r="CJ39" s="116"/>
      <c r="CK39" s="117">
        <f>CH39/5</f>
        <v>4</v>
      </c>
      <c r="CL39" s="116"/>
      <c r="CM39" s="115"/>
    </row>
    <row r="40" spans="1:91" ht="10" customHeight="1" x14ac:dyDescent="0.2">
      <c r="A40" s="86"/>
      <c r="B40" s="85"/>
      <c r="C40" s="84"/>
      <c r="D40" s="86"/>
      <c r="E40" s="85"/>
      <c r="F40" s="84"/>
      <c r="G40" s="86"/>
      <c r="H40" s="85"/>
      <c r="I40" s="84"/>
      <c r="J40" s="114"/>
      <c r="K40" s="113"/>
      <c r="L40" s="112"/>
      <c r="M40" s="86"/>
      <c r="N40" s="85"/>
      <c r="O40" s="84"/>
      <c r="P40" s="114"/>
      <c r="Q40" s="113"/>
      <c r="R40" s="112"/>
      <c r="S40" s="86"/>
      <c r="T40" s="85"/>
      <c r="U40" s="84"/>
      <c r="V40" s="114" t="s">
        <v>1</v>
      </c>
      <c r="W40" s="113"/>
      <c r="X40" s="112"/>
      <c r="Y40" s="86"/>
      <c r="Z40" s="85"/>
      <c r="AA40" s="84"/>
      <c r="AB40" s="114" t="s">
        <v>1</v>
      </c>
      <c r="AC40" s="113"/>
      <c r="AD40" s="112"/>
      <c r="AE40" s="86"/>
      <c r="AF40" s="85"/>
      <c r="AG40" s="84"/>
      <c r="AH40" s="114"/>
      <c r="AI40" s="113"/>
      <c r="AJ40" s="112"/>
      <c r="AK40" s="111"/>
      <c r="AL40" s="110"/>
      <c r="AM40" s="109"/>
      <c r="AN40" s="108"/>
      <c r="AO40" s="107"/>
      <c r="AP40" s="106"/>
      <c r="AQ40" s="105">
        <f>AZ40</f>
        <v>2</v>
      </c>
      <c r="AR40" s="104">
        <f>BA40</f>
        <v>0</v>
      </c>
      <c r="AS40" s="103">
        <f>BB40</f>
        <v>0</v>
      </c>
      <c r="AT40" s="105">
        <f>BR40</f>
        <v>7</v>
      </c>
      <c r="AU40" s="104">
        <f>BS40</f>
        <v>16</v>
      </c>
      <c r="AV40" s="103">
        <f>BT40</f>
        <v>0</v>
      </c>
      <c r="AW40" s="105">
        <f>BY40</f>
        <v>34</v>
      </c>
      <c r="AX40" s="104">
        <f>BZ40</f>
        <v>39</v>
      </c>
      <c r="AY40" s="103">
        <f>CA40</f>
        <v>29</v>
      </c>
      <c r="AZ40" s="99">
        <f>COUNTIF(J40,$BD$1)+COUNTIF(P40,$BD$1)+COUNTIF(V40,$BD$1)+COUNTIF(AB40,$BD$1)+COUNTIF(AH40,$BD$1)</f>
        <v>2</v>
      </c>
      <c r="BA40" s="98">
        <f>COUNTIF(K40,$BD$1)+COUNTIF(Q40,$BD$1)+COUNTIF(W40,$BD$1)+COUNTIF(AC40,$BD$1)+COUNTIF(AI40,$BD$1)</f>
        <v>0</v>
      </c>
      <c r="BB40" s="97">
        <f>COUNTIF(L40,$BD$1)+COUNTIF(R40,$BD$1)+COUNTIF(X40,$BD$1)+COUNTIF(AD40,$BD$1)+COUNTIF(AJ40,$BD$1)</f>
        <v>0</v>
      </c>
      <c r="BC40" s="99">
        <f>IF(+COUNTIF(J40,$BD$1) = 1,IF($G$39 &gt; 0,(10-$G$39)+COUNTIF(J40,$BD$1),0),0)</f>
        <v>0</v>
      </c>
      <c r="BD40" s="98">
        <f>IF(+COUNTIF(K40,$BD$1) = 1,IF($G$39 &gt; 0,(10-$G$39)+COUNTIF(K40,$BD$1),0),0)</f>
        <v>0</v>
      </c>
      <c r="BE40" s="97">
        <f>IF(+COUNTIF(L40,$BD$1) = 1,IF($G$39 &gt; 0,(10-$G$39)+COUNTIF(L40,$BD$1),0),0)</f>
        <v>0</v>
      </c>
      <c r="BF40" s="99">
        <f>IF(+COUNTIF(P40,$BD$1) = 1,IF($M$39 &gt; 0,(10-$M$39)+COUNTIF(P40,$BD$1),0),0)</f>
        <v>0</v>
      </c>
      <c r="BG40" s="98">
        <f>IF(+COUNTIF(Q40,$BD$1) = 1,IF($M$39 &gt; 0,(10-$M$39)+COUNTIF(Q40,$BD$1),0),0)</f>
        <v>0</v>
      </c>
      <c r="BH40" s="97">
        <f>IF(+COUNTIF(R40,$BD$1) = 1,IF($M$39 &gt; 0,(10-$M$39)+COUNTIF(R40,$BD$1),0),0)</f>
        <v>0</v>
      </c>
      <c r="BI40" s="99">
        <f>IF(+COUNTIF(V40,$BD$1) = 1,IF($S$39 &gt; 0,(10-$S$39)+COUNTIF(V40,$BD$1),0),0)</f>
        <v>4</v>
      </c>
      <c r="BJ40" s="98">
        <f>IF(+COUNTIF(W40,$BD$1) = 1,IF($S$39 &gt; 0,(10-$S$39)+COUNTIF(W40,$BD$1),0),0)</f>
        <v>0</v>
      </c>
      <c r="BK40" s="97">
        <f>IF(+COUNTIF(X40,$BD$1) = 1,IF($S$39 &gt; 0,(10-$S$39)+COUNTIF(X40,$BD$1),0),0)</f>
        <v>0</v>
      </c>
      <c r="BL40" s="99">
        <f>IF(+COUNTIF(AB40,$BD$1) = 1,IF($Y$39 &gt; 0,(10-$Y$39)+COUNTIF(AB40,$BD$1),0),0)</f>
        <v>3</v>
      </c>
      <c r="BM40" s="98">
        <f>IF(+COUNTIF(AC40,$BD$1) = 1,IF($Y$39 &gt; 0,(10-$Y$39)+COUNTIF(AC40,$BD$1),0),0)</f>
        <v>0</v>
      </c>
      <c r="BN40" s="97">
        <f>IF(+COUNTIF(AD40,$BD$1) = 1,IF($Y$39 &gt; 0,(10-$Y$39)+COUNTIF(AD40,$BD$1),0),0)</f>
        <v>0</v>
      </c>
      <c r="BO40" s="99">
        <f>IF(+COUNTIF(AH40,$BD$1) = 1,IF($AE$39 &gt; 0,(10-$AE$39)+COUNTIF(AH40,$BD$1),0),0)</f>
        <v>0</v>
      </c>
      <c r="BP40" s="98">
        <f>IF(+COUNTIF(AI40,$BD$1) = 1,IF($AE$39 &gt; 0,(10-$AE$39)+COUNTIF(AI40,$BD$1),0),0)</f>
        <v>0</v>
      </c>
      <c r="BQ40" s="97">
        <f>IF(+COUNTIF(AJ40,$BD$1) = 1,IF($AE$39 &gt; 0,(10-$AE$39)+COUNTIF(AJ40,$BD$1),0),0)</f>
        <v>0</v>
      </c>
      <c r="BR40" s="102">
        <f>BC40+BF40+BI40+BL40+BO40</f>
        <v>7</v>
      </c>
      <c r="BS40" s="101">
        <f>BD40+BG40+BJ40+BM40+BP40+CG40</f>
        <v>16</v>
      </c>
      <c r="BT40" s="100">
        <f>BE40+BH40+BK40+BN40+BQ40</f>
        <v>0</v>
      </c>
      <c r="BU40" s="99">
        <f>SUM($BR$39:$BR$41)</f>
        <v>11</v>
      </c>
      <c r="BV40" s="98">
        <f>SUM($BS$39:$BS$41)</f>
        <v>16</v>
      </c>
      <c r="BW40" s="97">
        <f>SUM($BT$39:$BT$41)</f>
        <v>6</v>
      </c>
      <c r="BX40" s="97">
        <f>SUM(BR40:BT40)</f>
        <v>23</v>
      </c>
      <c r="BY40" s="96">
        <f>BU40+BX40</f>
        <v>34</v>
      </c>
      <c r="BZ40" s="95">
        <f>BV40+BX40</f>
        <v>39</v>
      </c>
      <c r="CA40" s="94">
        <f>BW40+BX40</f>
        <v>29</v>
      </c>
      <c r="CB40" s="93">
        <f>IF(CB39&gt;0,IF(G39&gt;=$BE$1,IF(G39&lt;=$BF$1,10-CB39,0),0),0)</f>
        <v>0</v>
      </c>
      <c r="CC40" s="92">
        <f>IF(CC39&gt;0,IF(M39&gt;=$BE$1,IF(M39&lt;=$BF$1,10-CC39,0),0),0)</f>
        <v>0</v>
      </c>
      <c r="CD40" s="92">
        <f>IF(CD39&gt;0,IF(S39&gt;=$BE$1,IF(S39&lt;=$BF$1,10-CD39,0),0),0)</f>
        <v>0</v>
      </c>
      <c r="CE40" s="92">
        <f>IF(CE39&gt;0,IF(Y39&gt;=$BE$1,IF(Y39&lt;=$BF$1,10-CE39,0),0),0)</f>
        <v>7</v>
      </c>
      <c r="CF40" s="91">
        <f>IF(CF39&gt;0,IF(AE39&gt;=$BE$1,IF(AE39&lt;=$BF$1,10-CF39,0),0),0)</f>
        <v>9</v>
      </c>
      <c r="CG40" s="90">
        <f>SUM(CB40:CF41)</f>
        <v>16</v>
      </c>
      <c r="CH40" s="89"/>
      <c r="CI40" s="88"/>
      <c r="CJ40" s="88"/>
      <c r="CK40" s="89"/>
      <c r="CL40" s="88"/>
      <c r="CM40" s="87"/>
    </row>
    <row r="41" spans="1:91" ht="10" customHeight="1" thickBot="1" x14ac:dyDescent="0.25">
      <c r="A41" s="86"/>
      <c r="B41" s="85"/>
      <c r="C41" s="84"/>
      <c r="D41" s="86"/>
      <c r="E41" s="85"/>
      <c r="F41" s="84"/>
      <c r="G41" s="83"/>
      <c r="H41" s="82"/>
      <c r="I41" s="81"/>
      <c r="J41" s="80"/>
      <c r="K41" s="79"/>
      <c r="L41" s="78"/>
      <c r="M41" s="83"/>
      <c r="N41" s="82"/>
      <c r="O41" s="81"/>
      <c r="P41" s="80" t="s">
        <v>1</v>
      </c>
      <c r="Q41" s="79"/>
      <c r="R41" s="78"/>
      <c r="S41" s="83"/>
      <c r="T41" s="82"/>
      <c r="U41" s="81"/>
      <c r="V41" s="80"/>
      <c r="W41" s="79"/>
      <c r="X41" s="78"/>
      <c r="Y41" s="83"/>
      <c r="Z41" s="82"/>
      <c r="AA41" s="81"/>
      <c r="AB41" s="80"/>
      <c r="AC41" s="79"/>
      <c r="AD41" s="78"/>
      <c r="AE41" s="83"/>
      <c r="AF41" s="82"/>
      <c r="AG41" s="81"/>
      <c r="AH41" s="80"/>
      <c r="AI41" s="79"/>
      <c r="AJ41" s="78" t="s">
        <v>1</v>
      </c>
      <c r="AK41" s="111"/>
      <c r="AL41" s="110"/>
      <c r="AM41" s="109"/>
      <c r="AN41" s="108"/>
      <c r="AO41" s="107"/>
      <c r="AP41" s="106"/>
      <c r="AQ41" s="71">
        <f>AZ41</f>
        <v>1</v>
      </c>
      <c r="AR41" s="70">
        <f>BA41</f>
        <v>0</v>
      </c>
      <c r="AS41" s="69">
        <f>BB41</f>
        <v>1</v>
      </c>
      <c r="AT41" s="71">
        <f>BR41</f>
        <v>4</v>
      </c>
      <c r="AU41" s="70">
        <f>BS41</f>
        <v>0</v>
      </c>
      <c r="AV41" s="69">
        <f>BT41</f>
        <v>1</v>
      </c>
      <c r="AW41" s="71">
        <f>BY41</f>
        <v>16</v>
      </c>
      <c r="AX41" s="70">
        <f>BZ41</f>
        <v>21</v>
      </c>
      <c r="AY41" s="69">
        <f>CA41</f>
        <v>11</v>
      </c>
      <c r="AZ41" s="65">
        <f>COUNTIF(J41,$BD$1)+COUNTIF(P41,$BD$1)+COUNTIF(V41,$BD$1)+COUNTIF(AB41,$BD$1)+COUNTIF(AH41,$BD$1)</f>
        <v>1</v>
      </c>
      <c r="BA41" s="64">
        <f>COUNTIF(K41,$BD$1)+COUNTIF(Q41,$BD$1)+COUNTIF(W41,$BD$1)+COUNTIF(AC41,$BD$1)+COUNTIF(AI41,$BD$1)</f>
        <v>0</v>
      </c>
      <c r="BB41" s="63">
        <f>COUNTIF(L41,$BD$1)+COUNTIF(R41,$BD$1)+COUNTIF(X41,$BD$1)+COUNTIF(AD41,$BD$1)+COUNTIF(AJ41,$BD$1)</f>
        <v>1</v>
      </c>
      <c r="BC41" s="65">
        <f>IF(+COUNTIF(J41,$BD$1) = 1,IF($G$39 &gt; 0,(10-$G$39)+COUNTIF(J41,$BD$1),0),0)</f>
        <v>0</v>
      </c>
      <c r="BD41" s="64">
        <f>IF(+COUNTIF(K41,$BD$1) = 1,IF($G$39 &gt; 0,(10-$G$39)+COUNTIF(K41,$BD$1),0),0)</f>
        <v>0</v>
      </c>
      <c r="BE41" s="63">
        <f>IF(+COUNTIF(L41,$BD$1) = 1,IF($G$39 &gt; 0,(10-$G$39)+COUNTIF(L41,$BD$1),0),0)</f>
        <v>0</v>
      </c>
      <c r="BF41" s="65">
        <f>IF(+COUNTIF(P41,$BD$1) = 1,IF($M$39 &gt; 0,(10-$M$39)+COUNTIF(P41,$BD$1),0),0)</f>
        <v>4</v>
      </c>
      <c r="BG41" s="64">
        <f>IF(+COUNTIF(Q41,$BD$1) = 1,IF($M$39 &gt; 0,(10-$M$39)+COUNTIF(Q41,$BD$1),0),0)</f>
        <v>0</v>
      </c>
      <c r="BH41" s="63">
        <f>IF(+COUNTIF(R41,$BD$1) = 1,IF($M$39 &gt; 0,(10-$M$39)+COUNTIF(R41,$BD$1),0),0)</f>
        <v>0</v>
      </c>
      <c r="BI41" s="65">
        <f>IF(+COUNTIF(V41,$BD$1) = 1,IF($S$39 &gt; 0,(10-$S$39)+COUNTIF(V41,$BD$1),0),0)</f>
        <v>0</v>
      </c>
      <c r="BJ41" s="64">
        <f>IF(+COUNTIF(W41,$BD$1) = 1,IF($S$39 &gt; 0,(10-$S$39)+COUNTIF(W41,$BD$1),0),0)</f>
        <v>0</v>
      </c>
      <c r="BK41" s="63">
        <f>IF(+COUNTIF(X41,$BD$1) = 1,IF($S$39 &gt; 0,(10-$S$39)+COUNTIF(X41,$BD$1),0),0)</f>
        <v>0</v>
      </c>
      <c r="BL41" s="65">
        <f>IF(+COUNTIF(AB41,$BD$1) = 1,IF($Y$39 &gt; 0,(10-$Y$39)+COUNTIF(AB41,$BD$1),0),0)</f>
        <v>0</v>
      </c>
      <c r="BM41" s="64">
        <f>IF(+COUNTIF(AC41,$BD$1) = 1,IF($Y$39 &gt; 0,(10-$Y$39)+COUNTIF(AC41,$BD$1),0),0)</f>
        <v>0</v>
      </c>
      <c r="BN41" s="63">
        <f>IF(+COUNTIF(AD41,$BD$1) = 1,IF($Y$39 &gt; 0,(10-$Y$39)+COUNTIF(AD41,$BD$1),0),0)</f>
        <v>0</v>
      </c>
      <c r="BO41" s="65">
        <f>IF(+COUNTIF(AH41,$BD$1) = 1,IF($AE$39 &gt; 0,(10-$AE$39)+COUNTIF(AH41,$BD$1),0),0)</f>
        <v>0</v>
      </c>
      <c r="BP41" s="64">
        <f>IF(+COUNTIF(AI41,$BD$1) = 1,IF($AE$39 &gt; 0,(10-$AE$39)+COUNTIF(AI41,$BD$1),0),0)</f>
        <v>0</v>
      </c>
      <c r="BQ41" s="63">
        <f>IF(+COUNTIF(AJ41,$BD$1) = 1,IF($AE$39 &gt; 0,(10-$AE$39)+COUNTIF(AJ41,$BD$1),0),0)</f>
        <v>1</v>
      </c>
      <c r="BR41" s="68">
        <f>BC41+BF41+BI41+BL41+BO41</f>
        <v>4</v>
      </c>
      <c r="BS41" s="67">
        <f>BD41+BG41+BJ41+BM41+BP41</f>
        <v>0</v>
      </c>
      <c r="BT41" s="66">
        <f>BE41+BH41+BK41+BN41+BQ41</f>
        <v>1</v>
      </c>
      <c r="BU41" s="65">
        <f>SUM($BR$39:$BR$41)</f>
        <v>11</v>
      </c>
      <c r="BV41" s="64">
        <f>SUM($BS$39:$BS$41)</f>
        <v>16</v>
      </c>
      <c r="BW41" s="63">
        <f>SUM($BT$39:$BT$41)</f>
        <v>6</v>
      </c>
      <c r="BX41" s="63">
        <f>SUM(BR41:BT41)</f>
        <v>5</v>
      </c>
      <c r="BY41" s="62">
        <f>BU41+BX41</f>
        <v>16</v>
      </c>
      <c r="BZ41" s="61">
        <f>BV41+BX41</f>
        <v>21</v>
      </c>
      <c r="CA41" s="60">
        <f>BW41+BX41</f>
        <v>11</v>
      </c>
      <c r="CB41" s="59"/>
      <c r="CC41" s="58"/>
      <c r="CD41" s="58"/>
      <c r="CE41" s="58"/>
      <c r="CF41" s="57"/>
      <c r="CG41" s="56"/>
      <c r="CH41" s="89"/>
      <c r="CI41" s="88"/>
      <c r="CJ41" s="88"/>
      <c r="CK41" s="89"/>
      <c r="CL41" s="88"/>
      <c r="CM41" s="87"/>
    </row>
    <row r="42" spans="1:91" ht="10" customHeight="1" x14ac:dyDescent="0.2">
      <c r="A42" s="86">
        <v>2</v>
      </c>
      <c r="B42" s="85"/>
      <c r="C42" s="84"/>
      <c r="D42" s="141">
        <v>6</v>
      </c>
      <c r="E42" s="140"/>
      <c r="F42" s="139"/>
      <c r="G42" s="141">
        <v>7</v>
      </c>
      <c r="H42" s="140"/>
      <c r="I42" s="139"/>
      <c r="J42" s="138"/>
      <c r="K42" s="137"/>
      <c r="L42" s="136"/>
      <c r="M42" s="141">
        <v>7</v>
      </c>
      <c r="N42" s="140"/>
      <c r="O42" s="139"/>
      <c r="P42" s="138"/>
      <c r="Q42" s="137"/>
      <c r="R42" s="136"/>
      <c r="S42" s="141">
        <v>8</v>
      </c>
      <c r="T42" s="140"/>
      <c r="U42" s="139"/>
      <c r="V42" s="138"/>
      <c r="W42" s="137"/>
      <c r="X42" s="136"/>
      <c r="Y42" s="141">
        <v>8</v>
      </c>
      <c r="Z42" s="140"/>
      <c r="AA42" s="139"/>
      <c r="AB42" s="138"/>
      <c r="AC42" s="137"/>
      <c r="AD42" s="136" t="s">
        <v>1</v>
      </c>
      <c r="AE42" s="141">
        <v>0</v>
      </c>
      <c r="AF42" s="140"/>
      <c r="AG42" s="139"/>
      <c r="AH42" s="138"/>
      <c r="AI42" s="137"/>
      <c r="AJ42" s="136"/>
      <c r="AK42" s="135">
        <f>G42+M42+S42+Y42+AE42</f>
        <v>30</v>
      </c>
      <c r="AL42" s="134"/>
      <c r="AM42" s="133"/>
      <c r="AN42" s="108"/>
      <c r="AO42" s="107"/>
      <c r="AP42" s="106"/>
      <c r="AQ42" s="132">
        <f>AZ42</f>
        <v>0</v>
      </c>
      <c r="AR42" s="131">
        <f>BA42</f>
        <v>0</v>
      </c>
      <c r="AS42" s="130">
        <f>BB42</f>
        <v>1</v>
      </c>
      <c r="AT42" s="105">
        <f>BR42</f>
        <v>0</v>
      </c>
      <c r="AU42" s="131">
        <f>BS42</f>
        <v>0</v>
      </c>
      <c r="AV42" s="130">
        <f>BT42</f>
        <v>3</v>
      </c>
      <c r="AW42" s="132">
        <f>BY42</f>
        <v>14</v>
      </c>
      <c r="AX42" s="131">
        <f>BZ42</f>
        <v>17</v>
      </c>
      <c r="AY42" s="130">
        <f>CA42</f>
        <v>6</v>
      </c>
      <c r="AZ42" s="129">
        <f>COUNTIF(J42,$BD$1)+COUNTIF(P42,$BD$1)+COUNTIF(V42,$BD$1)+COUNTIF(AB42,$BD$1)+COUNTIF(AH42,$BD$1)</f>
        <v>0</v>
      </c>
      <c r="BA42" s="126">
        <f>COUNTIF(K42,$BD$1)+COUNTIF(Q42,$BD$1)+COUNTIF(W42,$BD$1)+COUNTIF(AC42,$BD$1)+COUNTIF(AI42,$BD$1)</f>
        <v>0</v>
      </c>
      <c r="BB42" s="125">
        <f>COUNTIF(L42,$BD$1)+COUNTIF(R42,$BD$1)+COUNTIF(X42,$BD$1)+COUNTIF(AD42,$BD$1)+COUNTIF(AJ42,$BD$1)</f>
        <v>1</v>
      </c>
      <c r="BC42" s="129">
        <f>IF(+COUNTIF(J42,$BD$1) = 1,IF($G$42 &gt; 0,(10-$G$42)+COUNTIF(J42,$BD$1),0),0)</f>
        <v>0</v>
      </c>
      <c r="BD42" s="126">
        <f>IF(+COUNTIF(K42,$BD$1) = 1,IF($G$42 &gt; 0,(10-$G$42)+COUNTIF(K42,$BD$1),0),0)</f>
        <v>0</v>
      </c>
      <c r="BE42" s="125">
        <f>IF(+COUNTIF(L42,$BD$1) = 1,IF($G$42 &gt; 0,(10-$G$42)+COUNTIF(L42,$BD$1),0),0)</f>
        <v>0</v>
      </c>
      <c r="BF42" s="99">
        <f>IF(+COUNTIF(P42,$BD$1) = 1,IF($M$42 &gt; 0,(10-$M$42)+COUNTIF(P42,$BD$1),0),0)</f>
        <v>0</v>
      </c>
      <c r="BG42" s="126">
        <f>IF(+COUNTIF(Q42,$BD$1) = 1,IF($M$42 &gt; 0,(10-$M$42)+COUNTIF(Q42,$BD$1),0),0)</f>
        <v>0</v>
      </c>
      <c r="BH42" s="125">
        <f>IF(+COUNTIF(R42,$BD$1) = 1,IF($M$42 &gt; 0,(10-$M$42)+COUNTIF(R42,$BD$1),0),0)</f>
        <v>0</v>
      </c>
      <c r="BI42" s="99">
        <f>IF(+COUNTIF(V42,$BD$1) = 1,IF($S$42 &gt; 0,(10-$S$42)+COUNTIF(V42,$BD$1),0),0)</f>
        <v>0</v>
      </c>
      <c r="BJ42" s="126">
        <f>IF(+COUNTIF(W42,$BD$1) = 1,IF($S$42 &gt; 0,(10-$S$42)+COUNTIF(W42,$BD$1),0),0)</f>
        <v>0</v>
      </c>
      <c r="BK42" s="125">
        <f>IF(+COUNTIF(X42,$BD$1) = 1,IF($S$42 &gt; 0,(10-$S$42)+COUNTIF(X42,$BD$1),0),0)</f>
        <v>0</v>
      </c>
      <c r="BL42" s="99">
        <f>IF(+COUNTIF(AB42,$BD$1) = 1,IF($Y$42 &gt; 0,(10-$Y$42)+COUNTIF(AB42,$BD$1),0),0)</f>
        <v>0</v>
      </c>
      <c r="BM42" s="126">
        <f>IF(+COUNTIF(AC42,$BD$1) = 1,IF($Y$42 &gt; 0,(10-$Y$42)+COUNTIF(AC42,$BD$1),0),0)</f>
        <v>0</v>
      </c>
      <c r="BN42" s="125">
        <f>IF(+COUNTIF(AD42,$BD$1) = 1,IF($Y$42 &gt; 0,(10-$Y$42)+COUNTIF(AD42,$BD$1),0),0)</f>
        <v>3</v>
      </c>
      <c r="BO42" s="99">
        <f>IF(+COUNTIF(AH42,$BD$1) = 1,IF($AE$42 &gt; 0,(10-$AE$42)+COUNTIF(AH42,$BD$1),0),0)</f>
        <v>0</v>
      </c>
      <c r="BP42" s="126">
        <f>IF(+COUNTIF(AI42,$BD$1) = 1,IF($AE$42 &gt; 0,(10-$AE$42)+COUNTIF(AI42,$BD$1),0),0)</f>
        <v>0</v>
      </c>
      <c r="BQ42" s="125">
        <f>IF(+COUNTIF(AJ42,$BD$1) = 1,IF($AE$42 &gt; 0,(10-$AE$42)+COUNTIF(AJ42,$BD$1),0),0)</f>
        <v>0</v>
      </c>
      <c r="BR42" s="102">
        <f>BC42+BF42+BI42+BL42+BO42</f>
        <v>0</v>
      </c>
      <c r="BS42" s="128">
        <f>BD42+BG42+BJ42+BM42+BP42</f>
        <v>0</v>
      </c>
      <c r="BT42" s="127">
        <f>BE42+BH42+BK42+BN42+BQ42</f>
        <v>3</v>
      </c>
      <c r="BU42" s="99">
        <f>SUM($BR$42:$BR$44)</f>
        <v>11</v>
      </c>
      <c r="BV42" s="126">
        <f>SUM($BS$42:$BS$44)</f>
        <v>14</v>
      </c>
      <c r="BW42" s="125">
        <f>SUM($BT$42:$BT$44)</f>
        <v>3</v>
      </c>
      <c r="BX42" s="125">
        <f>SUM(BR42:BT42)</f>
        <v>3</v>
      </c>
      <c r="BY42" s="96">
        <f>BU42+BX42</f>
        <v>14</v>
      </c>
      <c r="BZ42" s="124">
        <f>BV42+BX42</f>
        <v>17</v>
      </c>
      <c r="CA42" s="123">
        <f>BW42+BX42</f>
        <v>6</v>
      </c>
      <c r="CB42" s="122">
        <f>SUM(BC42:BE44)</f>
        <v>4</v>
      </c>
      <c r="CC42" s="121">
        <f>SUM(BF42:BH44)</f>
        <v>4</v>
      </c>
      <c r="CD42" s="121">
        <f>SUM(BI42:BK44)</f>
        <v>3</v>
      </c>
      <c r="CE42" s="120">
        <f>SUM(BL42:BN44)</f>
        <v>3</v>
      </c>
      <c r="CF42" s="119">
        <f>SUM(BO42:BQ44)</f>
        <v>0</v>
      </c>
      <c r="CG42" s="118">
        <f>SUM(CB42:CF42)</f>
        <v>14</v>
      </c>
      <c r="CH42" s="117">
        <v>20</v>
      </c>
      <c r="CI42" s="116"/>
      <c r="CJ42" s="116"/>
      <c r="CK42" s="117">
        <f>CH42/5</f>
        <v>4</v>
      </c>
      <c r="CL42" s="116"/>
      <c r="CM42" s="115"/>
    </row>
    <row r="43" spans="1:91" ht="10" customHeight="1" x14ac:dyDescent="0.2">
      <c r="A43" s="86"/>
      <c r="B43" s="85"/>
      <c r="C43" s="84"/>
      <c r="D43" s="86"/>
      <c r="E43" s="85"/>
      <c r="F43" s="84"/>
      <c r="G43" s="86"/>
      <c r="H43" s="85"/>
      <c r="I43" s="84"/>
      <c r="J43" s="114"/>
      <c r="K43" s="113"/>
      <c r="L43" s="112"/>
      <c r="M43" s="86"/>
      <c r="N43" s="85"/>
      <c r="O43" s="84"/>
      <c r="P43" s="114" t="s">
        <v>1</v>
      </c>
      <c r="Q43" s="113"/>
      <c r="R43" s="112"/>
      <c r="S43" s="86"/>
      <c r="T43" s="85"/>
      <c r="U43" s="84"/>
      <c r="V43" s="114" t="s">
        <v>1</v>
      </c>
      <c r="W43" s="113"/>
      <c r="X43" s="112"/>
      <c r="Y43" s="86"/>
      <c r="Z43" s="85"/>
      <c r="AA43" s="84"/>
      <c r="AB43" s="114"/>
      <c r="AC43" s="113"/>
      <c r="AD43" s="112"/>
      <c r="AE43" s="86"/>
      <c r="AF43" s="85"/>
      <c r="AG43" s="84"/>
      <c r="AH43" s="114"/>
      <c r="AI43" s="113"/>
      <c r="AJ43" s="112"/>
      <c r="AK43" s="111"/>
      <c r="AL43" s="110"/>
      <c r="AM43" s="109"/>
      <c r="AN43" s="108"/>
      <c r="AO43" s="107"/>
      <c r="AP43" s="106"/>
      <c r="AQ43" s="105">
        <f>AZ43</f>
        <v>2</v>
      </c>
      <c r="AR43" s="104">
        <f>BA43</f>
        <v>0</v>
      </c>
      <c r="AS43" s="103">
        <f>BB43</f>
        <v>0</v>
      </c>
      <c r="AT43" s="105">
        <f>BR43</f>
        <v>7</v>
      </c>
      <c r="AU43" s="104">
        <f>BS43</f>
        <v>14</v>
      </c>
      <c r="AV43" s="103">
        <f>BT43</f>
        <v>0</v>
      </c>
      <c r="AW43" s="105">
        <f>BY43</f>
        <v>32</v>
      </c>
      <c r="AX43" s="104">
        <f>BZ43</f>
        <v>35</v>
      </c>
      <c r="AY43" s="103">
        <f>CA43</f>
        <v>24</v>
      </c>
      <c r="AZ43" s="99">
        <f>COUNTIF(J43,$BD$1)+COUNTIF(P43,$BD$1)+COUNTIF(V43,$BD$1)+COUNTIF(AB43,$BD$1)+COUNTIF(AH43,$BD$1)</f>
        <v>2</v>
      </c>
      <c r="BA43" s="98">
        <f>COUNTIF(K43,$BD$1)+COUNTIF(Q43,$BD$1)+COUNTIF(W43,$BD$1)+COUNTIF(AC43,$BD$1)+COUNTIF(AI43,$BD$1)</f>
        <v>0</v>
      </c>
      <c r="BB43" s="97">
        <f>COUNTIF(L43,$BD$1)+COUNTIF(R43,$BD$1)+COUNTIF(X43,$BD$1)+COUNTIF(AD43,$BD$1)+COUNTIF(AJ43,$BD$1)</f>
        <v>0</v>
      </c>
      <c r="BC43" s="99">
        <f>IF(+COUNTIF(J43,$BD$1) = 1,IF($G$42 &gt; 0,(10-$G$42)+COUNTIF(J43,$BD$1),0),0)</f>
        <v>0</v>
      </c>
      <c r="BD43" s="98">
        <f>IF(+COUNTIF(K43,$BD$1) = 1,IF($G$42 &gt; 0,(10-$G$42)+COUNTIF(K43,$BD$1),0),0)</f>
        <v>0</v>
      </c>
      <c r="BE43" s="97">
        <f>IF(+COUNTIF(L43,$BD$1) = 1,IF($G$42 &gt; 0,(10-$G$42)+COUNTIF(L43,$BD$1),0),0)</f>
        <v>0</v>
      </c>
      <c r="BF43" s="99">
        <f>IF(+COUNTIF(P43,$BD$1) = 1,IF($M$42 &gt; 0,(10-$M$42)+COUNTIF(P43,$BD$1),0),0)</f>
        <v>4</v>
      </c>
      <c r="BG43" s="98">
        <f>IF(+COUNTIF(Q43,$BD$1) = 1,IF($M$42 &gt; 0,(10-$M$42)+COUNTIF(Q43,$BD$1),0),0)</f>
        <v>0</v>
      </c>
      <c r="BH43" s="97">
        <f>IF(+COUNTIF(R43,$BD$1) = 1,IF($M$42 &gt; 0,(10-$M$42)+COUNTIF(R43,$BD$1),0),0)</f>
        <v>0</v>
      </c>
      <c r="BI43" s="99">
        <f>IF(+COUNTIF(V43,$BD$1) = 1,IF($S$42 &gt; 0,(10-$S$42)+COUNTIF(V43,$BD$1),0),0)</f>
        <v>3</v>
      </c>
      <c r="BJ43" s="98">
        <f>IF(+COUNTIF(W43,$BD$1) = 1,IF($S$42 &gt; 0,(10-$S$42)+COUNTIF(W43,$BD$1),0),0)</f>
        <v>0</v>
      </c>
      <c r="BK43" s="97">
        <f>IF(+COUNTIF(X43,$BD$1) = 1,IF($S$42 &gt; 0,(10-$S$42)+COUNTIF(X43,$BD$1),0),0)</f>
        <v>0</v>
      </c>
      <c r="BL43" s="99">
        <f>IF(+COUNTIF(AB43,$BD$1) = 1,IF($Y$42 &gt; 0,(10-$Y$42)+COUNTIF(AB43,$BD$1),0),0)</f>
        <v>0</v>
      </c>
      <c r="BM43" s="98">
        <f>IF(+COUNTIF(AC43,$BD$1) = 1,IF($Y$42 &gt; 0,(10-$Y$42)+COUNTIF(AC43,$BD$1),0),0)</f>
        <v>0</v>
      </c>
      <c r="BN43" s="97">
        <f>IF(+COUNTIF(AD43,$BD$1) = 1,IF($Y$42 &gt; 0,(10-$Y$42)+COUNTIF(AD43,$BD$1),0),0)</f>
        <v>0</v>
      </c>
      <c r="BO43" s="99">
        <f>IF(+COUNTIF(AH43,$BD$1) = 1,IF($AE$42 &gt; 0,(10-$AE$42)+COUNTIF(AH43,$BD$1),0),0)</f>
        <v>0</v>
      </c>
      <c r="BP43" s="98">
        <f>IF(+COUNTIF(AI43,$BD$1) = 1,IF($AE$42 &gt; 0,(10-$AE$42)+COUNTIF(AI43,$BD$1),0),0)</f>
        <v>0</v>
      </c>
      <c r="BQ43" s="97">
        <f>IF(+COUNTIF(AJ43,$BD$1) = 1,IF($AE$42 &gt; 0,(10-$AE$42)+COUNTIF(AJ43,$BD$1),0),0)</f>
        <v>0</v>
      </c>
      <c r="BR43" s="102">
        <f>BC43+BF43+BI43+BL43+BO43</f>
        <v>7</v>
      </c>
      <c r="BS43" s="101">
        <f>BD43+BG43+BJ43+BM43+BP43+CG43</f>
        <v>14</v>
      </c>
      <c r="BT43" s="100">
        <f>BE43+BH43+BK43+BN43+BQ43</f>
        <v>0</v>
      </c>
      <c r="BU43" s="99">
        <f>SUM($BR$42:$BR$44)</f>
        <v>11</v>
      </c>
      <c r="BV43" s="98">
        <f>SUM($BS$42:$BS$44)</f>
        <v>14</v>
      </c>
      <c r="BW43" s="97">
        <f>SUM($BT$42:$BT$44)</f>
        <v>3</v>
      </c>
      <c r="BX43" s="97">
        <f>SUM(BR43:BT43)</f>
        <v>21</v>
      </c>
      <c r="BY43" s="96">
        <f>BU43+BX43</f>
        <v>32</v>
      </c>
      <c r="BZ43" s="95">
        <f>BV43+BX43</f>
        <v>35</v>
      </c>
      <c r="CA43" s="94">
        <f>BW43+BX43</f>
        <v>24</v>
      </c>
      <c r="CB43" s="93">
        <f>IF(CB42&gt;0,IF(G42&gt;=$BE$1,IF(G42&lt;=$BF$1,10-CB42,0),0),0)</f>
        <v>0</v>
      </c>
      <c r="CC43" s="92">
        <f>IF(CC42&gt;0,IF(M42&gt;=$BE$1,IF(M42&lt;=$BF$1,10-CC42,0),0),0)</f>
        <v>0</v>
      </c>
      <c r="CD43" s="92">
        <f>IF(CD42&gt;0,IF(S42&gt;=$BE$1,IF(S42&lt;=$BF$1,10-CD42,0),0),0)</f>
        <v>7</v>
      </c>
      <c r="CE43" s="92">
        <f>IF(CE42&gt;0,IF(Y42&gt;=$BE$1,IF(Y42&lt;=$BF$1,10-CE42,0),0),0)</f>
        <v>7</v>
      </c>
      <c r="CF43" s="91">
        <f>IF(CF42&gt;0,IF(AE42&gt;=$BE$1,IF(AE42&lt;=$BF$1,10-CF42,0),0),0)</f>
        <v>0</v>
      </c>
      <c r="CG43" s="90">
        <f>SUM(CB43:CF44)</f>
        <v>14</v>
      </c>
      <c r="CH43" s="89"/>
      <c r="CI43" s="88"/>
      <c r="CJ43" s="88"/>
      <c r="CK43" s="89"/>
      <c r="CL43" s="88"/>
      <c r="CM43" s="87"/>
    </row>
    <row r="44" spans="1:91" ht="10" customHeight="1" thickBot="1" x14ac:dyDescent="0.25">
      <c r="A44" s="86"/>
      <c r="B44" s="85"/>
      <c r="C44" s="84"/>
      <c r="D44" s="86"/>
      <c r="E44" s="85"/>
      <c r="F44" s="84"/>
      <c r="G44" s="83"/>
      <c r="H44" s="82"/>
      <c r="I44" s="81"/>
      <c r="J44" s="80" t="s">
        <v>1</v>
      </c>
      <c r="K44" s="79"/>
      <c r="L44" s="78"/>
      <c r="M44" s="83"/>
      <c r="N44" s="82"/>
      <c r="O44" s="81"/>
      <c r="P44" s="80"/>
      <c r="Q44" s="79"/>
      <c r="R44" s="78"/>
      <c r="S44" s="83"/>
      <c r="T44" s="82"/>
      <c r="U44" s="81"/>
      <c r="V44" s="80"/>
      <c r="W44" s="79"/>
      <c r="X44" s="78"/>
      <c r="Y44" s="83"/>
      <c r="Z44" s="82"/>
      <c r="AA44" s="81"/>
      <c r="AB44" s="80"/>
      <c r="AC44" s="79"/>
      <c r="AD44" s="78"/>
      <c r="AE44" s="83"/>
      <c r="AF44" s="82"/>
      <c r="AG44" s="81"/>
      <c r="AH44" s="80"/>
      <c r="AI44" s="79"/>
      <c r="AJ44" s="78"/>
      <c r="AK44" s="77"/>
      <c r="AL44" s="76"/>
      <c r="AM44" s="75"/>
      <c r="AN44" s="74"/>
      <c r="AO44" s="73"/>
      <c r="AP44" s="72"/>
      <c r="AQ44" s="71">
        <f>AZ44</f>
        <v>1</v>
      </c>
      <c r="AR44" s="70">
        <f>BA44</f>
        <v>0</v>
      </c>
      <c r="AS44" s="69">
        <f>BB44</f>
        <v>0</v>
      </c>
      <c r="AT44" s="71">
        <f>BR44</f>
        <v>4</v>
      </c>
      <c r="AU44" s="70">
        <f>BS44</f>
        <v>0</v>
      </c>
      <c r="AV44" s="69">
        <f>BT44</f>
        <v>0</v>
      </c>
      <c r="AW44" s="71">
        <f>BY44</f>
        <v>15</v>
      </c>
      <c r="AX44" s="70">
        <f>BZ44</f>
        <v>18</v>
      </c>
      <c r="AY44" s="69">
        <f>CA44</f>
        <v>7</v>
      </c>
      <c r="AZ44" s="65">
        <f>COUNTIF(J44,$BD$1)+COUNTIF(P44,$BD$1)+COUNTIF(V44,$BD$1)+COUNTIF(AB44,$BD$1)+COUNTIF(AH44,$BD$1)</f>
        <v>1</v>
      </c>
      <c r="BA44" s="64">
        <f>COUNTIF(K44,$BD$1)+COUNTIF(Q44,$BD$1)+COUNTIF(W44,$BD$1)+COUNTIF(AC44,$BD$1)+COUNTIF(AI44,$BD$1)</f>
        <v>0</v>
      </c>
      <c r="BB44" s="63">
        <f>COUNTIF(L44,$BD$1)+COUNTIF(R44,$BD$1)+COUNTIF(X44,$BD$1)+COUNTIF(AD44,$BD$1)+COUNTIF(AJ44,$BD$1)</f>
        <v>0</v>
      </c>
      <c r="BC44" s="65">
        <f>IF(+COUNTIF(J44,$BD$1) = 1,IF($G$42 &gt; 0,(10-$G$42)+COUNTIF(J44,$BD$1),0),0)</f>
        <v>4</v>
      </c>
      <c r="BD44" s="64">
        <f>IF(+COUNTIF(K44,$BD$1) = 1,IF($G$42 &gt; 0,(10-$G$42)+COUNTIF(K44,$BD$1),0),0)</f>
        <v>0</v>
      </c>
      <c r="BE44" s="63">
        <f>IF(+COUNTIF(L44,$BD$1) = 1,IF($G$42 &gt; 0,(10-$G$42)+COUNTIF(L44,$BD$1),0),0)</f>
        <v>0</v>
      </c>
      <c r="BF44" s="65">
        <f>IF(+COUNTIF(P44,$BD$1) = 1,IF($M$42 &gt; 0,(10-$M$42)+COUNTIF(P44,$BD$1),0),0)</f>
        <v>0</v>
      </c>
      <c r="BG44" s="64">
        <f>IF(+COUNTIF(Q44,$BD$1) = 1,IF($M$42 &gt; 0,(10-$M$42)+COUNTIF(Q44,$BD$1),0),0)</f>
        <v>0</v>
      </c>
      <c r="BH44" s="63">
        <f>IF(+COUNTIF(R44,$BD$1) = 1,IF($M$42 &gt; 0,(10-$M$42)+COUNTIF(R44,$BD$1),0),0)</f>
        <v>0</v>
      </c>
      <c r="BI44" s="65">
        <f>IF(+COUNTIF(V44,$BD$1) = 1,IF($S$42 &gt; 0,(10-$S$42)+COUNTIF(V44,$BD$1),0),0)</f>
        <v>0</v>
      </c>
      <c r="BJ44" s="65">
        <f>IF(+COUNTIF(W44,$BD$1) = 1,IF($S$42 &gt; 0,(10-$S$42)+COUNTIF(W44,$BD$1),0),0)</f>
        <v>0</v>
      </c>
      <c r="BK44" s="65">
        <f>IF(+COUNTIF(X44,$BD$1) = 1,IF($S$42 &gt; 0,(10-$S$42)+COUNTIF(X44,$BD$1),0),0)</f>
        <v>0</v>
      </c>
      <c r="BL44" s="65">
        <f>IF(+COUNTIF(AB44,$BD$1) = 1,IF($Y$42 &gt; 0,(10-$Y$42)+COUNTIF(AB44,$BD$1),0),0)</f>
        <v>0</v>
      </c>
      <c r="BM44" s="64">
        <f>IF(+COUNTIF(AC44,$BD$1) = 1,IF($Y$42 &gt; 0,(10-$Y$42)+COUNTIF(AC44,$BD$1),0),0)</f>
        <v>0</v>
      </c>
      <c r="BN44" s="63">
        <f>IF(+COUNTIF(AD44,$BD$1) = 1,IF($Y$42 &gt; 0,(10-$Y$42)+COUNTIF(AD44,$BD$1),0),0)</f>
        <v>0</v>
      </c>
      <c r="BO44" s="65">
        <f>IF(+COUNTIF(AH44,$BD$1) = 1,IF($AE$42 &gt; 0,(10-$AE$42)+COUNTIF(AH44,$BD$1),0),0)</f>
        <v>0</v>
      </c>
      <c r="BP44" s="64">
        <f>IF(+COUNTIF(AI44,$BD$1) = 1,IF($AE$42 &gt; 0,(10-$AE$42)+COUNTIF(AI44,$BD$1),0),0)</f>
        <v>0</v>
      </c>
      <c r="BQ44" s="63">
        <f>IF(+COUNTIF(AJ44,$BD$1) = 1,IF($AE$42 &gt; 0,(10-$AE$42)+COUNTIF(AJ44,$BD$1),0),0)</f>
        <v>0</v>
      </c>
      <c r="BR44" s="68">
        <f>BC44+BF44+BI44+BL44+BO44</f>
        <v>4</v>
      </c>
      <c r="BS44" s="67">
        <f>BD44+BG44+BJ44+BM44+BP44</f>
        <v>0</v>
      </c>
      <c r="BT44" s="66">
        <f>BE44+BH44+BK44+BN44+BQ44</f>
        <v>0</v>
      </c>
      <c r="BU44" s="65">
        <f>SUM($BR$42:$BR$44)</f>
        <v>11</v>
      </c>
      <c r="BV44" s="64">
        <f>SUM($BS$42:$BS$44)</f>
        <v>14</v>
      </c>
      <c r="BW44" s="63">
        <f>SUM($BT$42:$BT$44)</f>
        <v>3</v>
      </c>
      <c r="BX44" s="63">
        <f>SUM(BR44:BT44)</f>
        <v>4</v>
      </c>
      <c r="BY44" s="62">
        <f>BU44+BX44</f>
        <v>15</v>
      </c>
      <c r="BZ44" s="61">
        <f>BV44+BX44</f>
        <v>18</v>
      </c>
      <c r="CA44" s="60">
        <f>BW44+BX44</f>
        <v>7</v>
      </c>
      <c r="CB44" s="59"/>
      <c r="CC44" s="58"/>
      <c r="CD44" s="58"/>
      <c r="CE44" s="58"/>
      <c r="CF44" s="57"/>
      <c r="CG44" s="56"/>
      <c r="CH44" s="55"/>
      <c r="CI44" s="54"/>
      <c r="CJ44" s="54"/>
      <c r="CK44" s="55"/>
      <c r="CL44" s="54"/>
      <c r="CM44" s="53"/>
    </row>
    <row r="45" spans="1:91" ht="10" customHeight="1" x14ac:dyDescent="0.2">
      <c r="A45" s="25">
        <v>2</v>
      </c>
      <c r="B45" s="24"/>
      <c r="C45" s="23"/>
      <c r="D45" s="52" t="s">
        <v>0</v>
      </c>
      <c r="E45" s="51"/>
      <c r="F45" s="50"/>
      <c r="G45" s="49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7"/>
      <c r="AN45" s="46">
        <f>AN27+AN33+AN39</f>
        <v>202</v>
      </c>
      <c r="AO45" s="45"/>
      <c r="AP45" s="44"/>
      <c r="AQ45" s="16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4"/>
    </row>
    <row r="46" spans="1:91" ht="10" customHeight="1" x14ac:dyDescent="0.2">
      <c r="A46" s="25"/>
      <c r="B46" s="24"/>
      <c r="C46" s="23"/>
      <c r="D46" s="43"/>
      <c r="E46" s="42"/>
      <c r="F46" s="41"/>
      <c r="G46" s="2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0"/>
      <c r="AN46" s="40"/>
      <c r="AO46" s="39"/>
      <c r="AP46" s="38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4"/>
    </row>
    <row r="47" spans="1:91" ht="10" customHeight="1" thickBot="1" x14ac:dyDescent="0.25">
      <c r="A47" s="13"/>
      <c r="B47" s="12"/>
      <c r="C47" s="11"/>
      <c r="D47" s="37"/>
      <c r="E47" s="36"/>
      <c r="F47" s="35"/>
      <c r="G47" s="2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0"/>
      <c r="AN47" s="34"/>
      <c r="AO47" s="33"/>
      <c r="AP47" s="32"/>
      <c r="AQ47" s="16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4"/>
    </row>
    <row r="48" spans="1:91" ht="10" customHeight="1" x14ac:dyDescent="0.2">
      <c r="A48" s="31" t="s">
        <v>0</v>
      </c>
      <c r="B48" s="30"/>
      <c r="C48" s="30"/>
      <c r="D48" s="30"/>
      <c r="E48" s="30"/>
      <c r="F48" s="29"/>
      <c r="G48" s="2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0"/>
      <c r="AN48" s="28">
        <f>AN24+AN45</f>
        <v>442</v>
      </c>
      <c r="AO48" s="27"/>
      <c r="AP48" s="26"/>
      <c r="AQ48" s="16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4"/>
    </row>
    <row r="49" spans="1:91" ht="10" customHeight="1" x14ac:dyDescent="0.2">
      <c r="A49" s="25"/>
      <c r="B49" s="24"/>
      <c r="C49" s="24"/>
      <c r="D49" s="24"/>
      <c r="E49" s="24"/>
      <c r="F49" s="23"/>
      <c r="G49" s="2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0"/>
      <c r="AN49" s="19"/>
      <c r="AO49" s="18"/>
      <c r="AP49" s="17"/>
      <c r="AQ49" s="16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4"/>
    </row>
    <row r="50" spans="1:91" ht="10" customHeight="1" thickBot="1" x14ac:dyDescent="0.25">
      <c r="A50" s="13"/>
      <c r="B50" s="12"/>
      <c r="C50" s="12"/>
      <c r="D50" s="12"/>
      <c r="E50" s="12"/>
      <c r="F50" s="11"/>
      <c r="G50" s="1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8"/>
      <c r="AN50" s="7"/>
      <c r="AO50" s="6"/>
      <c r="AP50" s="5"/>
      <c r="AQ50" s="4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2"/>
    </row>
  </sheetData>
  <mergeCells count="232">
    <mergeCell ref="A3:C5"/>
    <mergeCell ref="D3:F5"/>
    <mergeCell ref="G3:L5"/>
    <mergeCell ref="M3:R5"/>
    <mergeCell ref="S3:X5"/>
    <mergeCell ref="Y3:AD5"/>
    <mergeCell ref="AE3:AJ5"/>
    <mergeCell ref="AK3:AM5"/>
    <mergeCell ref="AN3:AP5"/>
    <mergeCell ref="AQ3:AS5"/>
    <mergeCell ref="AT3:AV5"/>
    <mergeCell ref="AW3:AY5"/>
    <mergeCell ref="AZ3:BB5"/>
    <mergeCell ref="BC3:BQ5"/>
    <mergeCell ref="BR3:BT5"/>
    <mergeCell ref="BU3:BW5"/>
    <mergeCell ref="BX3:BX5"/>
    <mergeCell ref="BY3:CA5"/>
    <mergeCell ref="CB3:CF5"/>
    <mergeCell ref="CG3:CG5"/>
    <mergeCell ref="CH3:CJ5"/>
    <mergeCell ref="CK3:CM5"/>
    <mergeCell ref="A6:C8"/>
    <mergeCell ref="D6:F8"/>
    <mergeCell ref="G6:I8"/>
    <mergeCell ref="M6:O8"/>
    <mergeCell ref="S6:U8"/>
    <mergeCell ref="Y6:AA8"/>
    <mergeCell ref="AK6:AM8"/>
    <mergeCell ref="AN6:AP11"/>
    <mergeCell ref="CH6:CJ8"/>
    <mergeCell ref="CK6:CM8"/>
    <mergeCell ref="CB7:CB8"/>
    <mergeCell ref="CC7:CC8"/>
    <mergeCell ref="CD7:CD8"/>
    <mergeCell ref="CE7:CE8"/>
    <mergeCell ref="CF7:CF8"/>
    <mergeCell ref="CG7:CG8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CH9:CJ11"/>
    <mergeCell ref="CK9:CM11"/>
    <mergeCell ref="CB10:CB11"/>
    <mergeCell ref="CC10:CC11"/>
    <mergeCell ref="CD10:CD11"/>
    <mergeCell ref="CE10:CE11"/>
    <mergeCell ref="CF10:CF11"/>
    <mergeCell ref="CG10:CG11"/>
    <mergeCell ref="A12:C14"/>
    <mergeCell ref="D12:F14"/>
    <mergeCell ref="G12:I14"/>
    <mergeCell ref="M12:O14"/>
    <mergeCell ref="S12:U14"/>
    <mergeCell ref="Y12:AA14"/>
    <mergeCell ref="AK12:AM14"/>
    <mergeCell ref="AN12:AP17"/>
    <mergeCell ref="CH12:CJ14"/>
    <mergeCell ref="CK12:CM14"/>
    <mergeCell ref="CB13:CB14"/>
    <mergeCell ref="CC13:CC14"/>
    <mergeCell ref="CD13:CD14"/>
    <mergeCell ref="CE13:CE14"/>
    <mergeCell ref="CF13:CF14"/>
    <mergeCell ref="CG13:CG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CH15:CJ17"/>
    <mergeCell ref="CK15:CM17"/>
    <mergeCell ref="CB16:CB17"/>
    <mergeCell ref="CC16:CC17"/>
    <mergeCell ref="CD16:CD17"/>
    <mergeCell ref="CE16:CE17"/>
    <mergeCell ref="CF16:CF17"/>
    <mergeCell ref="CG16:CG17"/>
    <mergeCell ref="A18:C20"/>
    <mergeCell ref="D18:F20"/>
    <mergeCell ref="G18:I20"/>
    <mergeCell ref="M18:O20"/>
    <mergeCell ref="S18:U20"/>
    <mergeCell ref="Y18:AA20"/>
    <mergeCell ref="AK18:AM20"/>
    <mergeCell ref="AN18:AP23"/>
    <mergeCell ref="CH18:CJ20"/>
    <mergeCell ref="CK18:CM20"/>
    <mergeCell ref="CB19:CB20"/>
    <mergeCell ref="CC19:CC20"/>
    <mergeCell ref="CD19:CD20"/>
    <mergeCell ref="CE19:CE20"/>
    <mergeCell ref="CF19:CF20"/>
    <mergeCell ref="CG19:CG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E18:AG20"/>
    <mergeCell ref="CH21:CJ23"/>
    <mergeCell ref="CK21:CM23"/>
    <mergeCell ref="CB22:CB23"/>
    <mergeCell ref="CC22:CC23"/>
    <mergeCell ref="CD22:CD23"/>
    <mergeCell ref="CE22:CE23"/>
    <mergeCell ref="CF22:CF23"/>
    <mergeCell ref="CG22:CG23"/>
    <mergeCell ref="A24:C26"/>
    <mergeCell ref="D24:F26"/>
    <mergeCell ref="G24:AM26"/>
    <mergeCell ref="AN24:AP26"/>
    <mergeCell ref="AQ24:CM26"/>
    <mergeCell ref="A27:C29"/>
    <mergeCell ref="D27:F29"/>
    <mergeCell ref="G27:I29"/>
    <mergeCell ref="M27:O29"/>
    <mergeCell ref="S27:U29"/>
    <mergeCell ref="Y27:AA29"/>
    <mergeCell ref="AE27:AG29"/>
    <mergeCell ref="AK27:AM29"/>
    <mergeCell ref="AN27:AP32"/>
    <mergeCell ref="CH27:CJ29"/>
    <mergeCell ref="CK27:CM29"/>
    <mergeCell ref="CB28:CB29"/>
    <mergeCell ref="CC28:CC29"/>
    <mergeCell ref="CD28:CD29"/>
    <mergeCell ref="CE28:CE29"/>
    <mergeCell ref="CF28:CF29"/>
    <mergeCell ref="CG28:CG29"/>
    <mergeCell ref="A30:C32"/>
    <mergeCell ref="D30:F32"/>
    <mergeCell ref="G30:I32"/>
    <mergeCell ref="M30:O32"/>
    <mergeCell ref="S30:U32"/>
    <mergeCell ref="Y30:AA32"/>
    <mergeCell ref="AE30:AG32"/>
    <mergeCell ref="AK30:AM32"/>
    <mergeCell ref="CH30:CJ32"/>
    <mergeCell ref="CK30:CM32"/>
    <mergeCell ref="CB31:CB32"/>
    <mergeCell ref="CC31:CC32"/>
    <mergeCell ref="CD31:CD32"/>
    <mergeCell ref="CE31:CE32"/>
    <mergeCell ref="CF31:CF32"/>
    <mergeCell ref="CG31:CG32"/>
    <mergeCell ref="A33:C35"/>
    <mergeCell ref="D33:F35"/>
    <mergeCell ref="G33:I35"/>
    <mergeCell ref="M33:O35"/>
    <mergeCell ref="S33:U35"/>
    <mergeCell ref="Y33:AA35"/>
    <mergeCell ref="AK33:AM35"/>
    <mergeCell ref="AN33:AP38"/>
    <mergeCell ref="CH33:CJ35"/>
    <mergeCell ref="CK33:CM35"/>
    <mergeCell ref="CB34:CB35"/>
    <mergeCell ref="CC34:CC35"/>
    <mergeCell ref="CD34:CD35"/>
    <mergeCell ref="CE34:CE35"/>
    <mergeCell ref="CF34:CF35"/>
    <mergeCell ref="CG34:CG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E33:AG35"/>
    <mergeCell ref="CH36:CJ38"/>
    <mergeCell ref="CK36:CM38"/>
    <mergeCell ref="CB37:CB38"/>
    <mergeCell ref="CC37:CC38"/>
    <mergeCell ref="CD37:CD38"/>
    <mergeCell ref="CE37:CE38"/>
    <mergeCell ref="CF37:CF38"/>
    <mergeCell ref="CG37:CG38"/>
    <mergeCell ref="A39:C41"/>
    <mergeCell ref="D39:F41"/>
    <mergeCell ref="G39:I41"/>
    <mergeCell ref="M39:O41"/>
    <mergeCell ref="S39:U41"/>
    <mergeCell ref="Y39:AA41"/>
    <mergeCell ref="AK39:AM41"/>
    <mergeCell ref="AN39:AP44"/>
    <mergeCell ref="CH39:CJ41"/>
    <mergeCell ref="CK39:CM41"/>
    <mergeCell ref="CB40:CB41"/>
    <mergeCell ref="CC40:CC41"/>
    <mergeCell ref="CD40:CD41"/>
    <mergeCell ref="CE40:CE41"/>
    <mergeCell ref="CF40:CF41"/>
    <mergeCell ref="CG40:CG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CH42:CJ44"/>
    <mergeCell ref="CK42:CM44"/>
    <mergeCell ref="CB43:CB44"/>
    <mergeCell ref="CC43:CC44"/>
    <mergeCell ref="CD43:CD44"/>
    <mergeCell ref="CE43:CE44"/>
    <mergeCell ref="CF43:CF44"/>
    <mergeCell ref="CG43:CG44"/>
    <mergeCell ref="A45:C47"/>
    <mergeCell ref="D45:F47"/>
    <mergeCell ref="G45:AM50"/>
    <mergeCell ref="AN45:AP47"/>
    <mergeCell ref="AQ45:CM50"/>
    <mergeCell ref="A48:F50"/>
    <mergeCell ref="AN48:AP50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0CB87773-17EB-E244-874B-A3370CB65542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AT6:AV8</xm:sqref>
        </x14:conditionalFormatting>
        <x14:conditionalFormatting xmlns:xm="http://schemas.microsoft.com/office/excel/2006/main">
          <x14:cfRule type="iconSet" priority="9" id="{D3086C92-20A5-6C42-A756-6E75381AFD6D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AW6:AY17</xm:sqref>
        </x14:conditionalFormatting>
        <x14:conditionalFormatting xmlns:xm="http://schemas.microsoft.com/office/excel/2006/main">
          <x14:cfRule type="iconSet" priority="7" id="{0BCB469D-CA29-D047-9673-46B04C6E24B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AW18:AY23 AW27:AY32</xm:sqref>
        </x14:conditionalFormatting>
        <x14:conditionalFormatting xmlns:xm="http://schemas.microsoft.com/office/excel/2006/main">
          <x14:cfRule type="iconSet" priority="6" id="{051F98ED-19C4-3447-A424-E62C3ACDDBBE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AW33:AY44</xm:sqref>
        </x14:conditionalFormatting>
        <x14:conditionalFormatting xmlns:xm="http://schemas.microsoft.com/office/excel/2006/main">
          <x14:cfRule type="iconSet" priority="5" id="{51DC887E-0CB0-1E42-9FAB-216C7331638B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AT9:AV17</xm:sqref>
        </x14:conditionalFormatting>
        <x14:conditionalFormatting xmlns:xm="http://schemas.microsoft.com/office/excel/2006/main">
          <x14:cfRule type="iconSet" priority="4" id="{670DD371-5E5C-2F45-ADE9-EB9B9E38FF83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AT18:AV23 AT27:AV32</xm:sqref>
        </x14:conditionalFormatting>
        <x14:conditionalFormatting xmlns:xm="http://schemas.microsoft.com/office/excel/2006/main">
          <x14:cfRule type="iconSet" priority="3" id="{B962E07D-3BDF-834D-A6CF-AAEE068D405E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AT33:AV44</xm:sqref>
        </x14:conditionalFormatting>
        <x14:conditionalFormatting xmlns:xm="http://schemas.microsoft.com/office/excel/2006/main">
          <x14:cfRule type="iconSet" priority="2" id="{7E8DEEA7-CA82-2B49-97A9-865781B4490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AQ6:AS23</xm:sqref>
        </x14:conditionalFormatting>
        <x14:conditionalFormatting xmlns:xm="http://schemas.microsoft.com/office/excel/2006/main">
          <x14:cfRule type="iconSet" priority="1" id="{60F9F3A3-E7A3-4840-A758-D2D0E260C2F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AQ27:AS44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16-4-19 19_39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</dc:creator>
  <cp:lastModifiedBy>Javier Garcia</cp:lastModifiedBy>
  <dcterms:created xsi:type="dcterms:W3CDTF">2019-04-17T11:17:17Z</dcterms:created>
  <dcterms:modified xsi:type="dcterms:W3CDTF">2019-04-17T11:22:54Z</dcterms:modified>
</cp:coreProperties>
</file>