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93D2B353-E41D-C541-8A95-5DFC2F95FD5B}" xr6:coauthVersionLast="43" xr6:coauthVersionMax="43" xr10:uidLastSave="{00000000-0000-0000-0000-000000000000}"/>
  <bookViews>
    <workbookView xWindow="39180" yWindow="460" windowWidth="31400" windowHeight="16940" xr2:uid="{99AAF9FB-914B-824B-B8DC-D458336EA35B}"/>
  </bookViews>
  <sheets>
    <sheet name="15-4-19 17_20" sheetId="13" r:id="rId1"/>
    <sheet name="15-4-19 18_10" sheetId="11" r:id="rId2"/>
    <sheet name="24-4-19 18_45" sheetId="9" r:id="rId3"/>
  </sheets>
  <definedNames>
    <definedName name="_xlnm.Print_Area" localSheetId="0">'15-4-19 17_20'!$A$1:$DU$53</definedName>
    <definedName name="_xlnm.Print_Area" localSheetId="1">'15-4-19 18_10'!$A$1:$DU$53</definedName>
    <definedName name="_xlnm.Print_Area" localSheetId="2">'24-4-19 18_45'!$A$1:$DU$53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" i="13" l="1"/>
  <c r="AY6" i="13"/>
  <c r="AZ6" i="13"/>
  <c r="BL6" i="13"/>
  <c r="BT6" i="13"/>
  <c r="BU6" i="13"/>
  <c r="CC6" i="13"/>
  <c r="CD6" i="13"/>
  <c r="CG6" i="13"/>
  <c r="CH6" i="13"/>
  <c r="CI6" i="13"/>
  <c r="CE6" i="13" s="1"/>
  <c r="CJ6" i="13"/>
  <c r="M6" i="13" s="1"/>
  <c r="CK6" i="13"/>
  <c r="CL6" i="13"/>
  <c r="CM6" i="13"/>
  <c r="V6" i="13" s="1"/>
  <c r="CN6" i="13"/>
  <c r="W6" i="13" s="1"/>
  <c r="CO6" i="13"/>
  <c r="X6" i="13" s="1"/>
  <c r="CP6" i="13"/>
  <c r="BP6" i="13" s="1"/>
  <c r="CQ6" i="13"/>
  <c r="BQ6" i="13" s="1"/>
  <c r="CR6" i="13"/>
  <c r="AG6" i="13" s="1"/>
  <c r="CS6" i="13"/>
  <c r="CT6" i="13"/>
  <c r="AO6" i="13" s="1"/>
  <c r="CU6" i="13"/>
  <c r="AP6" i="13" s="1"/>
  <c r="CV6" i="13"/>
  <c r="AW6" i="13" s="1"/>
  <c r="CW6" i="13"/>
  <c r="AX6" i="13" s="1"/>
  <c r="CX6" i="13"/>
  <c r="CY6" i="13"/>
  <c r="DS6" i="13"/>
  <c r="O7" i="13"/>
  <c r="V7" i="13"/>
  <c r="AE7" i="13"/>
  <c r="AF7" i="13"/>
  <c r="AO7" i="13"/>
  <c r="AP7" i="13"/>
  <c r="AY7" i="13"/>
  <c r="BO7" i="13"/>
  <c r="CD7" i="13"/>
  <c r="CE7" i="13"/>
  <c r="CG7" i="13"/>
  <c r="CC7" i="13" s="1"/>
  <c r="CH7" i="13"/>
  <c r="CI7" i="13"/>
  <c r="CJ7" i="13"/>
  <c r="CK7" i="13"/>
  <c r="CL7" i="13"/>
  <c r="BL7" i="13" s="1"/>
  <c r="CM7" i="13"/>
  <c r="BM7" i="13" s="1"/>
  <c r="CN7" i="13"/>
  <c r="CO7" i="13"/>
  <c r="X7" i="13" s="1"/>
  <c r="CP7" i="13"/>
  <c r="BP7" i="13" s="1"/>
  <c r="CQ7" i="13"/>
  <c r="BQ7" i="13" s="1"/>
  <c r="CR7" i="13"/>
  <c r="AG7" i="13" s="1"/>
  <c r="CS7" i="13"/>
  <c r="CT7" i="13"/>
  <c r="BT7" i="13" s="1"/>
  <c r="CU7" i="13"/>
  <c r="BU7" i="13" s="1"/>
  <c r="CV7" i="13"/>
  <c r="CW7" i="13"/>
  <c r="AX7" i="13" s="1"/>
  <c r="CX7" i="13"/>
  <c r="BX7" i="13" s="1"/>
  <c r="O8" i="13"/>
  <c r="X8" i="13"/>
  <c r="AO8" i="13"/>
  <c r="AX8" i="13"/>
  <c r="BK8" i="13"/>
  <c r="BP8" i="13"/>
  <c r="BS8" i="13"/>
  <c r="BX8" i="13"/>
  <c r="CG8" i="13"/>
  <c r="CC8" i="13" s="1"/>
  <c r="CH8" i="13"/>
  <c r="CD8" i="13" s="1"/>
  <c r="CI8" i="13"/>
  <c r="CE8" i="13" s="1"/>
  <c r="CJ8" i="13"/>
  <c r="M8" i="13" s="1"/>
  <c r="CK8" i="13"/>
  <c r="CL8" i="13"/>
  <c r="BL8" i="13" s="1"/>
  <c r="CM8" i="13"/>
  <c r="V8" i="13" s="1"/>
  <c r="CN8" i="13"/>
  <c r="W8" i="13" s="1"/>
  <c r="CO8" i="13"/>
  <c r="BO8" i="13" s="1"/>
  <c r="CP8" i="13"/>
  <c r="CQ8" i="13"/>
  <c r="AF8" i="13" s="1"/>
  <c r="CR8" i="13"/>
  <c r="AG8" i="13" s="1"/>
  <c r="CS8" i="13"/>
  <c r="AN8" i="13" s="1"/>
  <c r="CT8" i="13"/>
  <c r="BT8" i="13" s="1"/>
  <c r="CU8" i="13"/>
  <c r="AP8" i="13" s="1"/>
  <c r="CV8" i="13"/>
  <c r="AW8" i="13" s="1"/>
  <c r="CW8" i="13"/>
  <c r="BW8" i="13" s="1"/>
  <c r="CX8" i="13"/>
  <c r="AY8" i="13" s="1"/>
  <c r="DA8" i="13"/>
  <c r="BI8" i="13" s="1"/>
  <c r="M9" i="13"/>
  <c r="W9" i="13"/>
  <c r="X9" i="13"/>
  <c r="AG9" i="13"/>
  <c r="AW9" i="13"/>
  <c r="AX9" i="13"/>
  <c r="AZ9" i="13"/>
  <c r="BK9" i="13"/>
  <c r="BL9" i="13"/>
  <c r="BS9" i="13"/>
  <c r="BT9" i="13"/>
  <c r="CC9" i="13"/>
  <c r="CG9" i="13"/>
  <c r="CH9" i="13"/>
  <c r="CD9" i="13" s="1"/>
  <c r="CI9" i="13"/>
  <c r="CE9" i="13" s="1"/>
  <c r="CJ9" i="13"/>
  <c r="BJ9" i="13" s="1"/>
  <c r="CK9" i="13"/>
  <c r="CL9" i="13"/>
  <c r="O9" i="13" s="1"/>
  <c r="CM9" i="13"/>
  <c r="BM9" i="13" s="1"/>
  <c r="CN9" i="13"/>
  <c r="BN9" i="13" s="1"/>
  <c r="CO9" i="13"/>
  <c r="BO9" i="13" s="1"/>
  <c r="CP9" i="13"/>
  <c r="CQ9" i="13"/>
  <c r="BQ9" i="13" s="1"/>
  <c r="CR9" i="13"/>
  <c r="BR9" i="13" s="1"/>
  <c r="CS9" i="13"/>
  <c r="CT9" i="13"/>
  <c r="AO9" i="13" s="1"/>
  <c r="CU9" i="13"/>
  <c r="BU9" i="13" s="1"/>
  <c r="CV9" i="13"/>
  <c r="BV9" i="13" s="1"/>
  <c r="CW9" i="13"/>
  <c r="BW9" i="13" s="1"/>
  <c r="CX9" i="13"/>
  <c r="AY9" i="13" s="1"/>
  <c r="DA9" i="13"/>
  <c r="DS9" i="13"/>
  <c r="N10" i="13"/>
  <c r="O10" i="13"/>
  <c r="X10" i="13"/>
  <c r="AE10" i="13"/>
  <c r="AN10" i="13"/>
  <c r="AO10" i="13"/>
  <c r="AY10" i="13"/>
  <c r="BN10" i="13"/>
  <c r="BV10" i="13"/>
  <c r="CD10" i="13"/>
  <c r="CE10" i="13"/>
  <c r="CG10" i="13"/>
  <c r="CC10" i="13" s="1"/>
  <c r="CH10" i="13"/>
  <c r="CI10" i="13"/>
  <c r="CJ10" i="13"/>
  <c r="CK10" i="13"/>
  <c r="BK10" i="13" s="1"/>
  <c r="CL10" i="13"/>
  <c r="BL10" i="13" s="1"/>
  <c r="CM10" i="13"/>
  <c r="DJ9" i="13" s="1"/>
  <c r="DJ10" i="13" s="1"/>
  <c r="CN10" i="13"/>
  <c r="W10" i="13" s="1"/>
  <c r="CO10" i="13"/>
  <c r="BO10" i="13" s="1"/>
  <c r="CP10" i="13"/>
  <c r="BP10" i="13" s="1"/>
  <c r="CQ10" i="13"/>
  <c r="AF10" i="13" s="1"/>
  <c r="CR10" i="13"/>
  <c r="CS10" i="13"/>
  <c r="BS10" i="13" s="1"/>
  <c r="CT10" i="13"/>
  <c r="BT10" i="13" s="1"/>
  <c r="CU10" i="13"/>
  <c r="DA10" i="13" s="1"/>
  <c r="CV10" i="13"/>
  <c r="AW10" i="13" s="1"/>
  <c r="CW10" i="13"/>
  <c r="CX10" i="13"/>
  <c r="BX10" i="13" s="1"/>
  <c r="CY10" i="13"/>
  <c r="BG10" i="13" s="1"/>
  <c r="N11" i="13"/>
  <c r="O11" i="13"/>
  <c r="X11" i="13"/>
  <c r="AN11" i="13"/>
  <c r="AX11" i="13"/>
  <c r="BC11" i="13"/>
  <c r="BJ11" i="13"/>
  <c r="BQ11" i="13"/>
  <c r="BU11" i="13"/>
  <c r="CC11" i="13"/>
  <c r="CE11" i="13"/>
  <c r="CG11" i="13"/>
  <c r="CH11" i="13"/>
  <c r="CD11" i="13" s="1"/>
  <c r="CI11" i="13"/>
  <c r="CJ11" i="13"/>
  <c r="CK11" i="13"/>
  <c r="BK11" i="13" s="1"/>
  <c r="CL11" i="13"/>
  <c r="CM11" i="13"/>
  <c r="V11" i="13" s="1"/>
  <c r="CN11" i="13"/>
  <c r="W11" i="13" s="1"/>
  <c r="CO11" i="13"/>
  <c r="BO11" i="13" s="1"/>
  <c r="CP11" i="13"/>
  <c r="AE11" i="13" s="1"/>
  <c r="CQ11" i="13"/>
  <c r="AF11" i="13" s="1"/>
  <c r="CR11" i="13"/>
  <c r="BR11" i="13" s="1"/>
  <c r="CS11" i="13"/>
  <c r="BS11" i="13" s="1"/>
  <c r="CT11" i="13"/>
  <c r="AO11" i="13" s="1"/>
  <c r="CU11" i="13"/>
  <c r="AP11" i="13" s="1"/>
  <c r="CV11" i="13"/>
  <c r="AW11" i="13" s="1"/>
  <c r="CW11" i="13"/>
  <c r="BW11" i="13" s="1"/>
  <c r="CX11" i="13"/>
  <c r="X12" i="13"/>
  <c r="AN12" i="13"/>
  <c r="AX12" i="13"/>
  <c r="AZ12" i="13"/>
  <c r="BJ12" i="13"/>
  <c r="BQ12" i="13"/>
  <c r="BR12" i="13"/>
  <c r="BV12" i="13"/>
  <c r="CC12" i="13"/>
  <c r="CG12" i="13"/>
  <c r="CH12" i="13"/>
  <c r="CD12" i="13" s="1"/>
  <c r="CI12" i="13"/>
  <c r="CE12" i="13" s="1"/>
  <c r="CJ12" i="13"/>
  <c r="CK12" i="13"/>
  <c r="N12" i="13" s="1"/>
  <c r="CL12" i="13"/>
  <c r="CM12" i="13"/>
  <c r="V12" i="13" s="1"/>
  <c r="CN12" i="13"/>
  <c r="W12" i="13" s="1"/>
  <c r="CO12" i="13"/>
  <c r="BO12" i="13" s="1"/>
  <c r="CP12" i="13"/>
  <c r="AE12" i="13" s="1"/>
  <c r="CQ12" i="13"/>
  <c r="CZ12" i="13" s="1"/>
  <c r="CR12" i="13"/>
  <c r="AG12" i="13" s="1"/>
  <c r="CS12" i="13"/>
  <c r="BS12" i="13" s="1"/>
  <c r="CT12" i="13"/>
  <c r="AO12" i="13" s="1"/>
  <c r="CU12" i="13"/>
  <c r="AP12" i="13" s="1"/>
  <c r="CV12" i="13"/>
  <c r="CW12" i="13"/>
  <c r="BW12" i="13" s="1"/>
  <c r="CX12" i="13"/>
  <c r="BX12" i="13" s="1"/>
  <c r="DS12" i="13"/>
  <c r="V13" i="13"/>
  <c r="W13" i="13"/>
  <c r="AF13" i="13"/>
  <c r="AG13" i="13"/>
  <c r="AP13" i="13"/>
  <c r="AW13" i="13"/>
  <c r="BJ13" i="13"/>
  <c r="BK13" i="13"/>
  <c r="BR13" i="13"/>
  <c r="BV13" i="13"/>
  <c r="BW13" i="13"/>
  <c r="CC13" i="13"/>
  <c r="CE13" i="13"/>
  <c r="CG13" i="13"/>
  <c r="CH13" i="13"/>
  <c r="CD13" i="13" s="1"/>
  <c r="CI13" i="13"/>
  <c r="CJ13" i="13"/>
  <c r="CK13" i="13"/>
  <c r="N13" i="13" s="1"/>
  <c r="CL13" i="13"/>
  <c r="BL13" i="13" s="1"/>
  <c r="CM13" i="13"/>
  <c r="BM13" i="13" s="1"/>
  <c r="CN13" i="13"/>
  <c r="BN13" i="13" s="1"/>
  <c r="CO13" i="13"/>
  <c r="X13" i="13" s="1"/>
  <c r="CP13" i="13"/>
  <c r="AE13" i="13" s="1"/>
  <c r="CQ13" i="13"/>
  <c r="BQ13" i="13" s="1"/>
  <c r="CR13" i="13"/>
  <c r="CS13" i="13"/>
  <c r="AN13" i="13" s="1"/>
  <c r="CT13" i="13"/>
  <c r="AO13" i="13" s="1"/>
  <c r="CU13" i="13"/>
  <c r="BU13" i="13" s="1"/>
  <c r="CV13" i="13"/>
  <c r="CW13" i="13"/>
  <c r="AX13" i="13" s="1"/>
  <c r="CX13" i="13"/>
  <c r="BX13" i="13" s="1"/>
  <c r="X14" i="13"/>
  <c r="BK14" i="13"/>
  <c r="BU14" i="13"/>
  <c r="CG14" i="13"/>
  <c r="CC14" i="13" s="1"/>
  <c r="CH14" i="13"/>
  <c r="CD14" i="13" s="1"/>
  <c r="CI14" i="13"/>
  <c r="CE14" i="13" s="1"/>
  <c r="CJ14" i="13"/>
  <c r="M14" i="13" s="1"/>
  <c r="CK14" i="13"/>
  <c r="CL14" i="13"/>
  <c r="BL14" i="13" s="1"/>
  <c r="CM14" i="13"/>
  <c r="DJ12" i="13" s="1"/>
  <c r="DJ13" i="13" s="1"/>
  <c r="CN14" i="13"/>
  <c r="W14" i="13" s="1"/>
  <c r="CO14" i="13"/>
  <c r="BO14" i="13" s="1"/>
  <c r="CP14" i="13"/>
  <c r="AE14" i="13" s="1"/>
  <c r="CQ14" i="13"/>
  <c r="BQ14" i="13" s="1"/>
  <c r="CR14" i="13"/>
  <c r="AG14" i="13" s="1"/>
  <c r="CS14" i="13"/>
  <c r="BS14" i="13" s="1"/>
  <c r="CT14" i="13"/>
  <c r="BT14" i="13" s="1"/>
  <c r="CU14" i="13"/>
  <c r="AP14" i="13" s="1"/>
  <c r="CV14" i="13"/>
  <c r="AW14" i="13" s="1"/>
  <c r="CW14" i="13"/>
  <c r="BW14" i="13" s="1"/>
  <c r="CX14" i="13"/>
  <c r="BX14" i="13" s="1"/>
  <c r="M15" i="13"/>
  <c r="V15" i="13"/>
  <c r="W15" i="13"/>
  <c r="AF15" i="13"/>
  <c r="AG15" i="13"/>
  <c r="AP15" i="13"/>
  <c r="AW15" i="13"/>
  <c r="AZ15" i="13"/>
  <c r="CE15" i="13"/>
  <c r="CG15" i="13"/>
  <c r="CC15" i="13" s="1"/>
  <c r="CH15" i="13"/>
  <c r="CD15" i="13" s="1"/>
  <c r="CI15" i="13"/>
  <c r="CJ15" i="13"/>
  <c r="CY15" i="13" s="1"/>
  <c r="CK15" i="13"/>
  <c r="N15" i="13" s="1"/>
  <c r="CL15" i="13"/>
  <c r="BL15" i="13" s="1"/>
  <c r="CM15" i="13"/>
  <c r="BM15" i="13" s="1"/>
  <c r="CN15" i="13"/>
  <c r="BN15" i="13" s="1"/>
  <c r="CO15" i="13"/>
  <c r="X15" i="13" s="1"/>
  <c r="CP15" i="13"/>
  <c r="BP15" i="13" s="1"/>
  <c r="CQ15" i="13"/>
  <c r="BQ15" i="13" s="1"/>
  <c r="CR15" i="13"/>
  <c r="BR15" i="13" s="1"/>
  <c r="CS15" i="13"/>
  <c r="AN15" i="13" s="1"/>
  <c r="CT15" i="13"/>
  <c r="BT15" i="13" s="1"/>
  <c r="CU15" i="13"/>
  <c r="BU15" i="13" s="1"/>
  <c r="CV15" i="13"/>
  <c r="BV15" i="13" s="1"/>
  <c r="CW15" i="13"/>
  <c r="AX15" i="13" s="1"/>
  <c r="CX15" i="13"/>
  <c r="BX15" i="13" s="1"/>
  <c r="DA15" i="13"/>
  <c r="DS15" i="13"/>
  <c r="N16" i="13"/>
  <c r="X16" i="13"/>
  <c r="AN16" i="13"/>
  <c r="AX16" i="13"/>
  <c r="CC16" i="13"/>
  <c r="CD16" i="13"/>
  <c r="CG16" i="13"/>
  <c r="CH16" i="13"/>
  <c r="CI16" i="13"/>
  <c r="CE16" i="13" s="1"/>
  <c r="CJ16" i="13"/>
  <c r="BJ16" i="13" s="1"/>
  <c r="CK16" i="13"/>
  <c r="BK16" i="13" s="1"/>
  <c r="CL16" i="13"/>
  <c r="O16" i="13" s="1"/>
  <c r="CM16" i="13"/>
  <c r="V16" i="13" s="1"/>
  <c r="CN16" i="13"/>
  <c r="BN16" i="13" s="1"/>
  <c r="CO16" i="13"/>
  <c r="BO16" i="13" s="1"/>
  <c r="CP16" i="13"/>
  <c r="AE16" i="13" s="1"/>
  <c r="CQ16" i="13"/>
  <c r="CR16" i="13"/>
  <c r="BR16" i="13" s="1"/>
  <c r="CS16" i="13"/>
  <c r="BS16" i="13" s="1"/>
  <c r="CT16" i="13"/>
  <c r="AO16" i="13" s="1"/>
  <c r="CU16" i="13"/>
  <c r="CV16" i="13"/>
  <c r="BV16" i="13" s="1"/>
  <c r="CW16" i="13"/>
  <c r="BW16" i="13" s="1"/>
  <c r="CX16" i="13"/>
  <c r="AY16" i="13" s="1"/>
  <c r="CY16" i="13"/>
  <c r="M17" i="13"/>
  <c r="W17" i="13"/>
  <c r="AG17" i="13"/>
  <c r="AW17" i="13"/>
  <c r="BA17" i="13"/>
  <c r="BC17" i="13"/>
  <c r="AZ17" i="13" s="1"/>
  <c r="CC17" i="13"/>
  <c r="CG17" i="13"/>
  <c r="CH17" i="13"/>
  <c r="CD17" i="13" s="1"/>
  <c r="CI17" i="13"/>
  <c r="CE17" i="13" s="1"/>
  <c r="CJ17" i="13"/>
  <c r="BJ17" i="13" s="1"/>
  <c r="CK17" i="13"/>
  <c r="N17" i="13" s="1"/>
  <c r="CL17" i="13"/>
  <c r="BL17" i="13" s="1"/>
  <c r="CM17" i="13"/>
  <c r="BM17" i="13" s="1"/>
  <c r="CN17" i="13"/>
  <c r="BN17" i="13" s="1"/>
  <c r="CO17" i="13"/>
  <c r="X17" i="13" s="1"/>
  <c r="CP17" i="13"/>
  <c r="BP17" i="13" s="1"/>
  <c r="CQ17" i="13"/>
  <c r="BQ17" i="13" s="1"/>
  <c r="CR17" i="13"/>
  <c r="BR17" i="13" s="1"/>
  <c r="CS17" i="13"/>
  <c r="AN17" i="13" s="1"/>
  <c r="CT17" i="13"/>
  <c r="AO17" i="13" s="1"/>
  <c r="CU17" i="13"/>
  <c r="BU17" i="13" s="1"/>
  <c r="CV17" i="13"/>
  <c r="BV17" i="13" s="1"/>
  <c r="CW17" i="13"/>
  <c r="AX17" i="13" s="1"/>
  <c r="CX17" i="13"/>
  <c r="BX17" i="13" s="1"/>
  <c r="V21" i="13"/>
  <c r="AZ21" i="13"/>
  <c r="BQ21" i="13"/>
  <c r="BU21" i="13"/>
  <c r="CC21" i="13"/>
  <c r="CD21" i="13"/>
  <c r="CG21" i="13"/>
  <c r="CH21" i="13"/>
  <c r="CI21" i="13"/>
  <c r="CE21" i="13" s="1"/>
  <c r="CJ21" i="13"/>
  <c r="M21" i="13" s="1"/>
  <c r="CK21" i="13"/>
  <c r="N21" i="13" s="1"/>
  <c r="CL21" i="13"/>
  <c r="DA21" i="13" s="1"/>
  <c r="CM21" i="13"/>
  <c r="CN21" i="13"/>
  <c r="W21" i="13" s="1"/>
  <c r="CO21" i="13"/>
  <c r="X21" i="13" s="1"/>
  <c r="CP21" i="13"/>
  <c r="AE21" i="13" s="1"/>
  <c r="CQ21" i="13"/>
  <c r="CZ21" i="13" s="1"/>
  <c r="CR21" i="13"/>
  <c r="AG21" i="13" s="1"/>
  <c r="CS21" i="13"/>
  <c r="AN21" i="13" s="1"/>
  <c r="CT21" i="13"/>
  <c r="CU21" i="13"/>
  <c r="AP21" i="13" s="1"/>
  <c r="CV21" i="13"/>
  <c r="AW21" i="13" s="1"/>
  <c r="CW21" i="13"/>
  <c r="AX21" i="13" s="1"/>
  <c r="CX21" i="13"/>
  <c r="AY21" i="13" s="1"/>
  <c r="CY21" i="13"/>
  <c r="DS21" i="13"/>
  <c r="V22" i="13"/>
  <c r="AF22" i="13"/>
  <c r="AP22" i="13"/>
  <c r="BJ22" i="13"/>
  <c r="BR22" i="13"/>
  <c r="CE22" i="13"/>
  <c r="CG22" i="13"/>
  <c r="CC22" i="13" s="1"/>
  <c r="CH22" i="13"/>
  <c r="CD22" i="13" s="1"/>
  <c r="CI22" i="13"/>
  <c r="CJ22" i="13"/>
  <c r="CK22" i="13"/>
  <c r="N22" i="13" s="1"/>
  <c r="CL22" i="13"/>
  <c r="BL22" i="13" s="1"/>
  <c r="CM22" i="13"/>
  <c r="BM22" i="13" s="1"/>
  <c r="CN22" i="13"/>
  <c r="W22" i="13" s="1"/>
  <c r="CO22" i="13"/>
  <c r="X22" i="13" s="1"/>
  <c r="CP22" i="13"/>
  <c r="BP22" i="13" s="1"/>
  <c r="CQ22" i="13"/>
  <c r="BQ22" i="13" s="1"/>
  <c r="CR22" i="13"/>
  <c r="AG22" i="13" s="1"/>
  <c r="CS22" i="13"/>
  <c r="AN22" i="13" s="1"/>
  <c r="CT22" i="13"/>
  <c r="BT22" i="13" s="1"/>
  <c r="CU22" i="13"/>
  <c r="BU22" i="13" s="1"/>
  <c r="CV22" i="13"/>
  <c r="AW22" i="13" s="1"/>
  <c r="CW22" i="13"/>
  <c r="AX22" i="13" s="1"/>
  <c r="CX22" i="13"/>
  <c r="BX22" i="13" s="1"/>
  <c r="CG23" i="13"/>
  <c r="CC23" i="13" s="1"/>
  <c r="CH23" i="13"/>
  <c r="CD23" i="13" s="1"/>
  <c r="CI23" i="13"/>
  <c r="CE23" i="13" s="1"/>
  <c r="CJ23" i="13"/>
  <c r="M23" i="13" s="1"/>
  <c r="CK23" i="13"/>
  <c r="BK23" i="13" s="1"/>
  <c r="CL23" i="13"/>
  <c r="BL23" i="13" s="1"/>
  <c r="CM23" i="13"/>
  <c r="BM23" i="13" s="1"/>
  <c r="CN23" i="13"/>
  <c r="W23" i="13" s="1"/>
  <c r="CO23" i="13"/>
  <c r="BO23" i="13" s="1"/>
  <c r="CP23" i="13"/>
  <c r="AE23" i="13" s="1"/>
  <c r="CQ23" i="13"/>
  <c r="BQ23" i="13" s="1"/>
  <c r="CR23" i="13"/>
  <c r="AG23" i="13" s="1"/>
  <c r="CS23" i="13"/>
  <c r="BS23" i="13" s="1"/>
  <c r="CT23" i="13"/>
  <c r="BT23" i="13" s="1"/>
  <c r="CU23" i="13"/>
  <c r="AP23" i="13" s="1"/>
  <c r="CV23" i="13"/>
  <c r="AW23" i="13" s="1"/>
  <c r="CW23" i="13"/>
  <c r="BW23" i="13" s="1"/>
  <c r="CX23" i="13"/>
  <c r="BX23" i="13" s="1"/>
  <c r="M24" i="13"/>
  <c r="N24" i="13"/>
  <c r="W24" i="13"/>
  <c r="X24" i="13"/>
  <c r="AN24" i="13"/>
  <c r="AZ24" i="13"/>
  <c r="BK24" i="13"/>
  <c r="BO24" i="13"/>
  <c r="CC24" i="13"/>
  <c r="CG24" i="13"/>
  <c r="CH24" i="13"/>
  <c r="CD24" i="13" s="1"/>
  <c r="CI24" i="13"/>
  <c r="CE24" i="13" s="1"/>
  <c r="CJ24" i="13"/>
  <c r="BJ24" i="13" s="1"/>
  <c r="CK24" i="13"/>
  <c r="CL24" i="13"/>
  <c r="BL24" i="13" s="1"/>
  <c r="CM24" i="13"/>
  <c r="V24" i="13" s="1"/>
  <c r="CN24" i="13"/>
  <c r="BN24" i="13" s="1"/>
  <c r="CO24" i="13"/>
  <c r="CP24" i="13"/>
  <c r="AE24" i="13" s="1"/>
  <c r="CQ24" i="13"/>
  <c r="AF24" i="13" s="1"/>
  <c r="CR24" i="13"/>
  <c r="BR24" i="13" s="1"/>
  <c r="CS24" i="13"/>
  <c r="BS24" i="13" s="1"/>
  <c r="CT24" i="13"/>
  <c r="DL24" i="13" s="1"/>
  <c r="DL25" i="13" s="1"/>
  <c r="CU24" i="13"/>
  <c r="AP24" i="13" s="1"/>
  <c r="CV24" i="13"/>
  <c r="AW24" i="13" s="1"/>
  <c r="CW24" i="13"/>
  <c r="AX24" i="13" s="1"/>
  <c r="CX24" i="13"/>
  <c r="AY24" i="13" s="1"/>
  <c r="DS24" i="13"/>
  <c r="O25" i="13"/>
  <c r="V25" i="13"/>
  <c r="AE25" i="13"/>
  <c r="AF25" i="13"/>
  <c r="AO25" i="13"/>
  <c r="AP25" i="13"/>
  <c r="AY25" i="13"/>
  <c r="CE25" i="13"/>
  <c r="CG25" i="13"/>
  <c r="CC25" i="13" s="1"/>
  <c r="CH25" i="13"/>
  <c r="CD25" i="13" s="1"/>
  <c r="CI25" i="13"/>
  <c r="CJ25" i="13"/>
  <c r="M25" i="13" s="1"/>
  <c r="CK25" i="13"/>
  <c r="N25" i="13" s="1"/>
  <c r="CL25" i="13"/>
  <c r="BL25" i="13" s="1"/>
  <c r="CM25" i="13"/>
  <c r="BM25" i="13" s="1"/>
  <c r="CN25" i="13"/>
  <c r="W25" i="13" s="1"/>
  <c r="CO25" i="13"/>
  <c r="X25" i="13" s="1"/>
  <c r="CP25" i="13"/>
  <c r="BP25" i="13" s="1"/>
  <c r="CQ25" i="13"/>
  <c r="BQ25" i="13" s="1"/>
  <c r="CR25" i="13"/>
  <c r="AG25" i="13" s="1"/>
  <c r="CS25" i="13"/>
  <c r="AN25" i="13" s="1"/>
  <c r="CT25" i="13"/>
  <c r="BT25" i="13" s="1"/>
  <c r="CU25" i="13"/>
  <c r="BU25" i="13" s="1"/>
  <c r="CV25" i="13"/>
  <c r="AW25" i="13" s="1"/>
  <c r="CW25" i="13"/>
  <c r="AX25" i="13" s="1"/>
  <c r="CX25" i="13"/>
  <c r="BX25" i="13" s="1"/>
  <c r="DA25" i="13"/>
  <c r="BI25" i="13" s="1"/>
  <c r="O26" i="13"/>
  <c r="AE26" i="13"/>
  <c r="AO26" i="13"/>
  <c r="AY26" i="13"/>
  <c r="BC26" i="13"/>
  <c r="AZ26" i="13" s="1"/>
  <c r="BA26" i="13" s="1"/>
  <c r="CD26" i="13"/>
  <c r="CG26" i="13"/>
  <c r="CC26" i="13" s="1"/>
  <c r="CH26" i="13"/>
  <c r="CI26" i="13"/>
  <c r="CE26" i="13" s="1"/>
  <c r="CJ26" i="13"/>
  <c r="M26" i="13" s="1"/>
  <c r="CK26" i="13"/>
  <c r="BK26" i="13" s="1"/>
  <c r="CL26" i="13"/>
  <c r="BL26" i="13" s="1"/>
  <c r="CM26" i="13"/>
  <c r="V26" i="13" s="1"/>
  <c r="CN26" i="13"/>
  <c r="W26" i="13" s="1"/>
  <c r="CO26" i="13"/>
  <c r="BO26" i="13" s="1"/>
  <c r="CP26" i="13"/>
  <c r="BP26" i="13" s="1"/>
  <c r="CQ26" i="13"/>
  <c r="AF26" i="13" s="1"/>
  <c r="CR26" i="13"/>
  <c r="DA26" i="13" s="1"/>
  <c r="BI26" i="13" s="1"/>
  <c r="CS26" i="13"/>
  <c r="BS26" i="13" s="1"/>
  <c r="CT26" i="13"/>
  <c r="BT26" i="13" s="1"/>
  <c r="CU26" i="13"/>
  <c r="AP26" i="13" s="1"/>
  <c r="CV26" i="13"/>
  <c r="AW26" i="13" s="1"/>
  <c r="CW26" i="13"/>
  <c r="BW26" i="13" s="1"/>
  <c r="CX26" i="13"/>
  <c r="BX26" i="13" s="1"/>
  <c r="CY26" i="13"/>
  <c r="BG26" i="13" s="1"/>
  <c r="AZ27" i="13"/>
  <c r="BC27" i="13" s="1"/>
  <c r="CC27" i="13"/>
  <c r="CG27" i="13"/>
  <c r="CH27" i="13"/>
  <c r="CD27" i="13" s="1"/>
  <c r="CI27" i="13"/>
  <c r="CE27" i="13" s="1"/>
  <c r="CJ27" i="13"/>
  <c r="M27" i="13" s="1"/>
  <c r="CK27" i="13"/>
  <c r="N27" i="13" s="1"/>
  <c r="CL27" i="13"/>
  <c r="DA27" i="13" s="1"/>
  <c r="CM27" i="13"/>
  <c r="V27" i="13" s="1"/>
  <c r="CN27" i="13"/>
  <c r="W27" i="13" s="1"/>
  <c r="CO27" i="13"/>
  <c r="X27" i="13" s="1"/>
  <c r="CP27" i="13"/>
  <c r="AE27" i="13" s="1"/>
  <c r="CQ27" i="13"/>
  <c r="CZ27" i="13" s="1"/>
  <c r="CR27" i="13"/>
  <c r="AG27" i="13" s="1"/>
  <c r="CS27" i="13"/>
  <c r="AN27" i="13" s="1"/>
  <c r="CT27" i="13"/>
  <c r="DL27" i="13" s="1"/>
  <c r="DL28" i="13" s="1"/>
  <c r="CU27" i="13"/>
  <c r="AP27" i="13" s="1"/>
  <c r="CV27" i="13"/>
  <c r="AW27" i="13" s="1"/>
  <c r="CW27" i="13"/>
  <c r="AX27" i="13" s="1"/>
  <c r="CX27" i="13"/>
  <c r="AY27" i="13" s="1"/>
  <c r="DS27" i="13"/>
  <c r="O28" i="13"/>
  <c r="V28" i="13"/>
  <c r="AE28" i="13"/>
  <c r="AF28" i="13"/>
  <c r="AO28" i="13"/>
  <c r="AP28" i="13"/>
  <c r="AY28" i="13"/>
  <c r="CE28" i="13"/>
  <c r="CG28" i="13"/>
  <c r="CC28" i="13" s="1"/>
  <c r="CH28" i="13"/>
  <c r="CD28" i="13" s="1"/>
  <c r="CI28" i="13"/>
  <c r="CJ28" i="13"/>
  <c r="M28" i="13" s="1"/>
  <c r="CK28" i="13"/>
  <c r="N28" i="13" s="1"/>
  <c r="CL28" i="13"/>
  <c r="BL28" i="13" s="1"/>
  <c r="CM28" i="13"/>
  <c r="BM28" i="13" s="1"/>
  <c r="CN28" i="13"/>
  <c r="W28" i="13" s="1"/>
  <c r="CO28" i="13"/>
  <c r="X28" i="13" s="1"/>
  <c r="CP28" i="13"/>
  <c r="BP28" i="13" s="1"/>
  <c r="CQ28" i="13"/>
  <c r="BQ28" i="13" s="1"/>
  <c r="CR28" i="13"/>
  <c r="AG28" i="13" s="1"/>
  <c r="CS28" i="13"/>
  <c r="AN28" i="13" s="1"/>
  <c r="CT28" i="13"/>
  <c r="BT28" i="13" s="1"/>
  <c r="CU28" i="13"/>
  <c r="BU28" i="13" s="1"/>
  <c r="CV28" i="13"/>
  <c r="AW28" i="13" s="1"/>
  <c r="CW28" i="13"/>
  <c r="AX28" i="13" s="1"/>
  <c r="CX28" i="13"/>
  <c r="BX28" i="13" s="1"/>
  <c r="DA28" i="13"/>
  <c r="BI28" i="13" s="1"/>
  <c r="CG29" i="13"/>
  <c r="CC29" i="13" s="1"/>
  <c r="CH29" i="13"/>
  <c r="CD29" i="13" s="1"/>
  <c r="CI29" i="13"/>
  <c r="CE29" i="13" s="1"/>
  <c r="CJ29" i="13"/>
  <c r="M29" i="13" s="1"/>
  <c r="CK29" i="13"/>
  <c r="CZ29" i="13" s="1"/>
  <c r="BH29" i="13" s="1"/>
  <c r="CL29" i="13"/>
  <c r="O29" i="13" s="1"/>
  <c r="CM29" i="13"/>
  <c r="V29" i="13" s="1"/>
  <c r="CN29" i="13"/>
  <c r="W29" i="13" s="1"/>
  <c r="CO29" i="13"/>
  <c r="X29" i="13" s="1"/>
  <c r="CP29" i="13"/>
  <c r="CY29" i="13" s="1"/>
  <c r="CQ29" i="13"/>
  <c r="AF29" i="13" s="1"/>
  <c r="CR29" i="13"/>
  <c r="AG29" i="13" s="1"/>
  <c r="CS29" i="13"/>
  <c r="AN29" i="13" s="1"/>
  <c r="CT29" i="13"/>
  <c r="AO29" i="13" s="1"/>
  <c r="CU29" i="13"/>
  <c r="AP29" i="13" s="1"/>
  <c r="CV29" i="13"/>
  <c r="AW29" i="13" s="1"/>
  <c r="CW29" i="13"/>
  <c r="AX29" i="13" s="1"/>
  <c r="CX29" i="13"/>
  <c r="DA29" i="13" s="1"/>
  <c r="BI29" i="13" s="1"/>
  <c r="M30" i="13"/>
  <c r="W30" i="13"/>
  <c r="AG30" i="13"/>
  <c r="AW30" i="13"/>
  <c r="AZ30" i="13"/>
  <c r="CC30" i="13"/>
  <c r="CG30" i="13"/>
  <c r="CH30" i="13"/>
  <c r="CD30" i="13" s="1"/>
  <c r="CI30" i="13"/>
  <c r="CE30" i="13" s="1"/>
  <c r="CJ30" i="13"/>
  <c r="BJ30" i="13" s="1"/>
  <c r="CK30" i="13"/>
  <c r="CL30" i="13"/>
  <c r="O30" i="13" s="1"/>
  <c r="CM30" i="13"/>
  <c r="BM30" i="13" s="1"/>
  <c r="CN30" i="13"/>
  <c r="BN30" i="13" s="1"/>
  <c r="CO30" i="13"/>
  <c r="CP30" i="13"/>
  <c r="AE30" i="13" s="1"/>
  <c r="CQ30" i="13"/>
  <c r="CR30" i="13"/>
  <c r="BR30" i="13" s="1"/>
  <c r="CS30" i="13"/>
  <c r="CT30" i="13"/>
  <c r="AO30" i="13" s="1"/>
  <c r="CU30" i="13"/>
  <c r="CV30" i="13"/>
  <c r="BV30" i="13" s="1"/>
  <c r="CW30" i="13"/>
  <c r="CX30" i="13"/>
  <c r="AY30" i="13" s="1"/>
  <c r="DS30" i="13"/>
  <c r="O31" i="13"/>
  <c r="BJ31" i="13"/>
  <c r="BK31" i="13"/>
  <c r="BR31" i="13"/>
  <c r="BV31" i="13"/>
  <c r="CD31" i="13"/>
  <c r="CG31" i="13"/>
  <c r="CC31" i="13" s="1"/>
  <c r="CH31" i="13"/>
  <c r="CI31" i="13"/>
  <c r="CE31" i="13" s="1"/>
  <c r="CJ31" i="13"/>
  <c r="M31" i="13" s="1"/>
  <c r="CK31" i="13"/>
  <c r="N31" i="13" s="1"/>
  <c r="CL31" i="13"/>
  <c r="BL31" i="13" s="1"/>
  <c r="CM31" i="13"/>
  <c r="V31" i="13" s="1"/>
  <c r="CN31" i="13"/>
  <c r="W31" i="13" s="1"/>
  <c r="CO31" i="13"/>
  <c r="BO31" i="13" s="1"/>
  <c r="CP31" i="13"/>
  <c r="BP31" i="13" s="1"/>
  <c r="CQ31" i="13"/>
  <c r="AF31" i="13" s="1"/>
  <c r="CR31" i="13"/>
  <c r="AG31" i="13" s="1"/>
  <c r="CS31" i="13"/>
  <c r="BS31" i="13" s="1"/>
  <c r="CT31" i="13"/>
  <c r="BT31" i="13" s="1"/>
  <c r="CU31" i="13"/>
  <c r="AP31" i="13" s="1"/>
  <c r="CV31" i="13"/>
  <c r="AW31" i="13" s="1"/>
  <c r="CW31" i="13"/>
  <c r="AX31" i="13" s="1"/>
  <c r="CX31" i="13"/>
  <c r="BX31" i="13" s="1"/>
  <c r="V32" i="13"/>
  <c r="AF32" i="13"/>
  <c r="AP32" i="13"/>
  <c r="AZ32" i="13"/>
  <c r="BA32" i="13" s="1"/>
  <c r="BC32" i="13"/>
  <c r="AZ29" i="13" s="1"/>
  <c r="BA29" i="13" s="1"/>
  <c r="BD32" i="13"/>
  <c r="CE32" i="13"/>
  <c r="CG32" i="13"/>
  <c r="CC32" i="13" s="1"/>
  <c r="CH32" i="13"/>
  <c r="CD32" i="13" s="1"/>
  <c r="CI32" i="13"/>
  <c r="CJ32" i="13"/>
  <c r="CY32" i="13" s="1"/>
  <c r="CK32" i="13"/>
  <c r="N32" i="13" s="1"/>
  <c r="CL32" i="13"/>
  <c r="O32" i="13" s="1"/>
  <c r="CM32" i="13"/>
  <c r="BM32" i="13" s="1"/>
  <c r="CN32" i="13"/>
  <c r="BN32" i="13" s="1"/>
  <c r="CO32" i="13"/>
  <c r="X32" i="13" s="1"/>
  <c r="CP32" i="13"/>
  <c r="AE32" i="13" s="1"/>
  <c r="CQ32" i="13"/>
  <c r="BQ32" i="13" s="1"/>
  <c r="CR32" i="13"/>
  <c r="BR32" i="13" s="1"/>
  <c r="CS32" i="13"/>
  <c r="AN32" i="13" s="1"/>
  <c r="CT32" i="13"/>
  <c r="AO32" i="13" s="1"/>
  <c r="CU32" i="13"/>
  <c r="BU32" i="13" s="1"/>
  <c r="CV32" i="13"/>
  <c r="BV32" i="13" s="1"/>
  <c r="CW32" i="13"/>
  <c r="AX32" i="13" s="1"/>
  <c r="CX32" i="13"/>
  <c r="AY32" i="13" s="1"/>
  <c r="DA32" i="13"/>
  <c r="BI32" i="13" s="1"/>
  <c r="AZ36" i="13"/>
  <c r="CG36" i="13"/>
  <c r="CC36" i="13" s="1"/>
  <c r="CH36" i="13"/>
  <c r="CD36" i="13" s="1"/>
  <c r="CI36" i="13"/>
  <c r="CE36" i="13" s="1"/>
  <c r="CJ36" i="13"/>
  <c r="M36" i="13" s="1"/>
  <c r="CK36" i="13"/>
  <c r="CL36" i="13"/>
  <c r="DA36" i="13" s="1"/>
  <c r="CM36" i="13"/>
  <c r="V36" i="13" s="1"/>
  <c r="CN36" i="13"/>
  <c r="W36" i="13" s="1"/>
  <c r="CO36" i="13"/>
  <c r="X36" i="13" s="1"/>
  <c r="CP36" i="13"/>
  <c r="AE36" i="13" s="1"/>
  <c r="CQ36" i="13"/>
  <c r="AF36" i="13" s="1"/>
  <c r="CR36" i="13"/>
  <c r="AG36" i="13" s="1"/>
  <c r="CS36" i="13"/>
  <c r="DL36" i="13" s="1"/>
  <c r="DL37" i="13" s="1"/>
  <c r="CT36" i="13"/>
  <c r="AO36" i="13" s="1"/>
  <c r="CU36" i="13"/>
  <c r="AP36" i="13" s="1"/>
  <c r="CV36" i="13"/>
  <c r="AW36" i="13" s="1"/>
  <c r="CW36" i="13"/>
  <c r="AX36" i="13" s="1"/>
  <c r="CX36" i="13"/>
  <c r="DM36" i="13" s="1"/>
  <c r="DM37" i="13" s="1"/>
  <c r="DS36" i="13"/>
  <c r="O37" i="13"/>
  <c r="AE37" i="13"/>
  <c r="AO37" i="13"/>
  <c r="AY37" i="13"/>
  <c r="CD37" i="13"/>
  <c r="CG37" i="13"/>
  <c r="CC37" i="13" s="1"/>
  <c r="CH37" i="13"/>
  <c r="CI37" i="13"/>
  <c r="CE37" i="13" s="1"/>
  <c r="CJ37" i="13"/>
  <c r="M37" i="13" s="1"/>
  <c r="CK37" i="13"/>
  <c r="N37" i="13" s="1"/>
  <c r="CL37" i="13"/>
  <c r="BL37" i="13" s="1"/>
  <c r="CM37" i="13"/>
  <c r="BM37" i="13" s="1"/>
  <c r="CN37" i="13"/>
  <c r="W37" i="13" s="1"/>
  <c r="CO37" i="13"/>
  <c r="X37" i="13" s="1"/>
  <c r="CP37" i="13"/>
  <c r="BP37" i="13" s="1"/>
  <c r="CQ37" i="13"/>
  <c r="BQ37" i="13" s="1"/>
  <c r="CR37" i="13"/>
  <c r="AG37" i="13" s="1"/>
  <c r="CS37" i="13"/>
  <c r="AN37" i="13" s="1"/>
  <c r="CT37" i="13"/>
  <c r="BT37" i="13" s="1"/>
  <c r="CU37" i="13"/>
  <c r="BU37" i="13" s="1"/>
  <c r="CV37" i="13"/>
  <c r="AW37" i="13" s="1"/>
  <c r="CW37" i="13"/>
  <c r="AX37" i="13" s="1"/>
  <c r="CX37" i="13"/>
  <c r="BX37" i="13" s="1"/>
  <c r="CY37" i="13"/>
  <c r="BG37" i="13" s="1"/>
  <c r="CE38" i="13"/>
  <c r="CG38" i="13"/>
  <c r="CC38" i="13" s="1"/>
  <c r="CH38" i="13"/>
  <c r="CD38" i="13" s="1"/>
  <c r="CI38" i="13"/>
  <c r="CJ38" i="13"/>
  <c r="CK38" i="13"/>
  <c r="N38" i="13" s="1"/>
  <c r="CL38" i="13"/>
  <c r="O38" i="13" s="1"/>
  <c r="CM38" i="13"/>
  <c r="V38" i="13" s="1"/>
  <c r="CN38" i="13"/>
  <c r="W38" i="13" s="1"/>
  <c r="CO38" i="13"/>
  <c r="X38" i="13" s="1"/>
  <c r="CP38" i="13"/>
  <c r="AE38" i="13" s="1"/>
  <c r="CQ38" i="13"/>
  <c r="AF38" i="13" s="1"/>
  <c r="CR38" i="13"/>
  <c r="AG38" i="13" s="1"/>
  <c r="CS38" i="13"/>
  <c r="AN38" i="13" s="1"/>
  <c r="CT38" i="13"/>
  <c r="CZ38" i="13" s="1"/>
  <c r="BH38" i="13" s="1"/>
  <c r="CU38" i="13"/>
  <c r="AP38" i="13" s="1"/>
  <c r="CV38" i="13"/>
  <c r="AW38" i="13" s="1"/>
  <c r="CW38" i="13"/>
  <c r="AX38" i="13" s="1"/>
  <c r="CX38" i="13"/>
  <c r="DA38" i="13" s="1"/>
  <c r="BI38" i="13" s="1"/>
  <c r="M39" i="13"/>
  <c r="AF39" i="13"/>
  <c r="AG39" i="13"/>
  <c r="AP39" i="13"/>
  <c r="AW39" i="13"/>
  <c r="AZ39" i="13"/>
  <c r="CE39" i="13"/>
  <c r="CG39" i="13"/>
  <c r="CC39" i="13" s="1"/>
  <c r="CH39" i="13"/>
  <c r="CD39" i="13" s="1"/>
  <c r="CI39" i="13"/>
  <c r="CJ39" i="13"/>
  <c r="CK39" i="13"/>
  <c r="CL39" i="13"/>
  <c r="O39" i="13" s="1"/>
  <c r="CM39" i="13"/>
  <c r="BM39" i="13" s="1"/>
  <c r="CN39" i="13"/>
  <c r="BN39" i="13" s="1"/>
  <c r="CO39" i="13"/>
  <c r="BO39" i="13" s="1"/>
  <c r="CP39" i="13"/>
  <c r="AE39" i="13" s="1"/>
  <c r="CQ39" i="13"/>
  <c r="BQ39" i="13" s="1"/>
  <c r="CR39" i="13"/>
  <c r="BR39" i="13" s="1"/>
  <c r="CS39" i="13"/>
  <c r="DL39" i="13" s="1"/>
  <c r="DL40" i="13" s="1"/>
  <c r="CT39" i="13"/>
  <c r="AO39" i="13" s="1"/>
  <c r="CU39" i="13"/>
  <c r="BU39" i="13" s="1"/>
  <c r="CV39" i="13"/>
  <c r="BV39" i="13" s="1"/>
  <c r="CW39" i="13"/>
  <c r="BW39" i="13" s="1"/>
  <c r="CX39" i="13"/>
  <c r="AY39" i="13" s="1"/>
  <c r="DS39" i="13"/>
  <c r="N40" i="13"/>
  <c r="O40" i="13"/>
  <c r="AE40" i="13"/>
  <c r="AN40" i="13"/>
  <c r="AO40" i="13"/>
  <c r="AX40" i="13"/>
  <c r="AY40" i="13"/>
  <c r="CD40" i="13"/>
  <c r="CG40" i="13"/>
  <c r="CC40" i="13" s="1"/>
  <c r="CH40" i="13"/>
  <c r="CI40" i="13"/>
  <c r="CE40" i="13" s="1"/>
  <c r="CJ40" i="13"/>
  <c r="M40" i="13" s="1"/>
  <c r="CK40" i="13"/>
  <c r="BK40" i="13" s="1"/>
  <c r="CL40" i="13"/>
  <c r="CM40" i="13"/>
  <c r="V40" i="13" s="1"/>
  <c r="CN40" i="13"/>
  <c r="W40" i="13" s="1"/>
  <c r="CO40" i="13"/>
  <c r="BO40" i="13" s="1"/>
  <c r="CP40" i="13"/>
  <c r="BP40" i="13" s="1"/>
  <c r="CQ40" i="13"/>
  <c r="AF40" i="13" s="1"/>
  <c r="CR40" i="13"/>
  <c r="AG40" i="13" s="1"/>
  <c r="CS40" i="13"/>
  <c r="BS40" i="13" s="1"/>
  <c r="CT40" i="13"/>
  <c r="BT40" i="13" s="1"/>
  <c r="CU40" i="13"/>
  <c r="AP40" i="13" s="1"/>
  <c r="CV40" i="13"/>
  <c r="AW40" i="13" s="1"/>
  <c r="CW40" i="13"/>
  <c r="BW40" i="13" s="1"/>
  <c r="CX40" i="13"/>
  <c r="BX40" i="13" s="1"/>
  <c r="M41" i="13"/>
  <c r="AG41" i="13"/>
  <c r="AW41" i="13"/>
  <c r="BC41" i="13"/>
  <c r="AZ38" i="13" s="1"/>
  <c r="BA38" i="13" s="1"/>
  <c r="CC41" i="13"/>
  <c r="CG41" i="13"/>
  <c r="CH41" i="13"/>
  <c r="CD41" i="13" s="1"/>
  <c r="CI41" i="13"/>
  <c r="CE41" i="13" s="1"/>
  <c r="CJ41" i="13"/>
  <c r="BJ41" i="13" s="1"/>
  <c r="CK41" i="13"/>
  <c r="CL41" i="13"/>
  <c r="O41" i="13" s="1"/>
  <c r="CM41" i="13"/>
  <c r="V41" i="13" s="1"/>
  <c r="CN41" i="13"/>
  <c r="BN41" i="13" s="1"/>
  <c r="CO41" i="13"/>
  <c r="BO41" i="13" s="1"/>
  <c r="CP41" i="13"/>
  <c r="AE41" i="13" s="1"/>
  <c r="CQ41" i="13"/>
  <c r="AF41" i="13" s="1"/>
  <c r="CR41" i="13"/>
  <c r="BR41" i="13" s="1"/>
  <c r="CS41" i="13"/>
  <c r="BS41" i="13" s="1"/>
  <c r="CT41" i="13"/>
  <c r="AO41" i="13" s="1"/>
  <c r="CU41" i="13"/>
  <c r="AP41" i="13" s="1"/>
  <c r="CV41" i="13"/>
  <c r="BV41" i="13" s="1"/>
  <c r="CW41" i="13"/>
  <c r="BW41" i="13" s="1"/>
  <c r="CX41" i="13"/>
  <c r="AY41" i="13" s="1"/>
  <c r="AZ42" i="13"/>
  <c r="CE42" i="13"/>
  <c r="CG42" i="13"/>
  <c r="CC42" i="13" s="1"/>
  <c r="CH42" i="13"/>
  <c r="CD42" i="13" s="1"/>
  <c r="CI42" i="13"/>
  <c r="CJ42" i="13"/>
  <c r="CY42" i="13" s="1"/>
  <c r="CK42" i="13"/>
  <c r="CL42" i="13"/>
  <c r="O42" i="13" s="1"/>
  <c r="CM42" i="13"/>
  <c r="V42" i="13" s="1"/>
  <c r="CN42" i="13"/>
  <c r="W42" i="13" s="1"/>
  <c r="CO42" i="13"/>
  <c r="X42" i="13" s="1"/>
  <c r="CP42" i="13"/>
  <c r="DK42" i="13" s="1"/>
  <c r="DK43" i="13" s="1"/>
  <c r="CQ42" i="13"/>
  <c r="AF42" i="13" s="1"/>
  <c r="CR42" i="13"/>
  <c r="AG42" i="13" s="1"/>
  <c r="CS42" i="13"/>
  <c r="DL42" i="13" s="1"/>
  <c r="DL43" i="13" s="1"/>
  <c r="CT42" i="13"/>
  <c r="AO42" i="13" s="1"/>
  <c r="CU42" i="13"/>
  <c r="AP42" i="13" s="1"/>
  <c r="CV42" i="13"/>
  <c r="AW42" i="13" s="1"/>
  <c r="CW42" i="13"/>
  <c r="AX42" i="13" s="1"/>
  <c r="CX42" i="13"/>
  <c r="AY42" i="13" s="1"/>
  <c r="DA42" i="13"/>
  <c r="BI42" i="13" s="1"/>
  <c r="DS42" i="13"/>
  <c r="N43" i="13"/>
  <c r="O43" i="13"/>
  <c r="AE43" i="13"/>
  <c r="AN43" i="13"/>
  <c r="AX43" i="13"/>
  <c r="CD43" i="13"/>
  <c r="CG43" i="13"/>
  <c r="CC43" i="13" s="1"/>
  <c r="CH43" i="13"/>
  <c r="CI43" i="13"/>
  <c r="CE43" i="13" s="1"/>
  <c r="CJ43" i="13"/>
  <c r="M43" i="13" s="1"/>
  <c r="CK43" i="13"/>
  <c r="BK43" i="13" s="1"/>
  <c r="CL43" i="13"/>
  <c r="CM43" i="13"/>
  <c r="V43" i="13" s="1"/>
  <c r="CN43" i="13"/>
  <c r="W43" i="13" s="1"/>
  <c r="CO43" i="13"/>
  <c r="BO43" i="13" s="1"/>
  <c r="CP43" i="13"/>
  <c r="BP43" i="13" s="1"/>
  <c r="CQ43" i="13"/>
  <c r="AF43" i="13" s="1"/>
  <c r="CR43" i="13"/>
  <c r="AG43" i="13" s="1"/>
  <c r="CS43" i="13"/>
  <c r="BS43" i="13" s="1"/>
  <c r="CT43" i="13"/>
  <c r="BT43" i="13" s="1"/>
  <c r="CU43" i="13"/>
  <c r="AP43" i="13" s="1"/>
  <c r="CV43" i="13"/>
  <c r="AW43" i="13" s="1"/>
  <c r="CW43" i="13"/>
  <c r="BW43" i="13" s="1"/>
  <c r="CX43" i="13"/>
  <c r="BX43" i="13" s="1"/>
  <c r="CY43" i="13"/>
  <c r="BG43" i="13" s="1"/>
  <c r="CE44" i="13"/>
  <c r="CG44" i="13"/>
  <c r="CC44" i="13" s="1"/>
  <c r="CH44" i="13"/>
  <c r="CD44" i="13" s="1"/>
  <c r="CI44" i="13"/>
  <c r="CJ44" i="13"/>
  <c r="CY44" i="13" s="1"/>
  <c r="CK44" i="13"/>
  <c r="N44" i="13" s="1"/>
  <c r="CL44" i="13"/>
  <c r="O44" i="13" s="1"/>
  <c r="CM44" i="13"/>
  <c r="V44" i="13" s="1"/>
  <c r="CN44" i="13"/>
  <c r="W44" i="13" s="1"/>
  <c r="CO44" i="13"/>
  <c r="X44" i="13" s="1"/>
  <c r="CP44" i="13"/>
  <c r="AE44" i="13" s="1"/>
  <c r="CQ44" i="13"/>
  <c r="AF44" i="13" s="1"/>
  <c r="CR44" i="13"/>
  <c r="AG44" i="13" s="1"/>
  <c r="CS44" i="13"/>
  <c r="AN44" i="13" s="1"/>
  <c r="CT44" i="13"/>
  <c r="AO44" i="13" s="1"/>
  <c r="CU44" i="13"/>
  <c r="AP44" i="13" s="1"/>
  <c r="CV44" i="13"/>
  <c r="AW44" i="13" s="1"/>
  <c r="CW44" i="13"/>
  <c r="AX44" i="13" s="1"/>
  <c r="CX44" i="13"/>
  <c r="AY44" i="13" s="1"/>
  <c r="AZ45" i="13"/>
  <c r="BC42" i="13" s="1"/>
  <c r="CE45" i="13"/>
  <c r="CG45" i="13"/>
  <c r="CC45" i="13" s="1"/>
  <c r="CH45" i="13"/>
  <c r="CD45" i="13" s="1"/>
  <c r="CI45" i="13"/>
  <c r="CJ45" i="13"/>
  <c r="BJ45" i="13" s="1"/>
  <c r="CK45" i="13"/>
  <c r="CL45" i="13"/>
  <c r="BL45" i="13" s="1"/>
  <c r="CM45" i="13"/>
  <c r="CN45" i="13"/>
  <c r="CZ45" i="13" s="1"/>
  <c r="BH45" i="13" s="1"/>
  <c r="CO45" i="13"/>
  <c r="CP45" i="13"/>
  <c r="BP45" i="13" s="1"/>
  <c r="CQ45" i="13"/>
  <c r="BQ45" i="13" s="1"/>
  <c r="CR45" i="13"/>
  <c r="CS45" i="13"/>
  <c r="CT45" i="13"/>
  <c r="BT45" i="13" s="1"/>
  <c r="CU45" i="13"/>
  <c r="BU45" i="13" s="1"/>
  <c r="CV45" i="13"/>
  <c r="CW45" i="13"/>
  <c r="CX45" i="13"/>
  <c r="BX45" i="13" s="1"/>
  <c r="DS45" i="13"/>
  <c r="CG46" i="13"/>
  <c r="CC46" i="13" s="1"/>
  <c r="CH46" i="13"/>
  <c r="CD46" i="13" s="1"/>
  <c r="CI46" i="13"/>
  <c r="CE46" i="13" s="1"/>
  <c r="CJ46" i="13"/>
  <c r="BJ46" i="13" s="1"/>
  <c r="CK46" i="13"/>
  <c r="N46" i="13" s="1"/>
  <c r="CL46" i="13"/>
  <c r="O46" i="13" s="1"/>
  <c r="CM46" i="13"/>
  <c r="V46" i="13" s="1"/>
  <c r="CN46" i="13"/>
  <c r="BN46" i="13" s="1"/>
  <c r="CO46" i="13"/>
  <c r="BO46" i="13" s="1"/>
  <c r="CP46" i="13"/>
  <c r="AE46" i="13" s="1"/>
  <c r="CQ46" i="13"/>
  <c r="AF46" i="13" s="1"/>
  <c r="CR46" i="13"/>
  <c r="DA46" i="13" s="1"/>
  <c r="BI46" i="13" s="1"/>
  <c r="CS46" i="13"/>
  <c r="DL45" i="13" s="1"/>
  <c r="DL46" i="13" s="1"/>
  <c r="CT46" i="13"/>
  <c r="AO46" i="13" s="1"/>
  <c r="CU46" i="13"/>
  <c r="BU46" i="13" s="1"/>
  <c r="CV46" i="13"/>
  <c r="AW46" i="13" s="1"/>
  <c r="CW46" i="13"/>
  <c r="BW46" i="13" s="1"/>
  <c r="CX46" i="13"/>
  <c r="AY46" i="13" s="1"/>
  <c r="CY46" i="13"/>
  <c r="CZ46" i="13"/>
  <c r="BH46" i="13" s="1"/>
  <c r="M47" i="13"/>
  <c r="BC47" i="13"/>
  <c r="AZ44" i="13" s="1"/>
  <c r="BA44" i="13" s="1"/>
  <c r="CG47" i="13"/>
  <c r="CC47" i="13" s="1"/>
  <c r="CH47" i="13"/>
  <c r="CD47" i="13" s="1"/>
  <c r="CI47" i="13"/>
  <c r="CE47" i="13" s="1"/>
  <c r="CJ47" i="13"/>
  <c r="BJ47" i="13" s="1"/>
  <c r="CK47" i="13"/>
  <c r="CL47" i="13"/>
  <c r="O47" i="13" s="1"/>
  <c r="CM47" i="13"/>
  <c r="V47" i="13" s="1"/>
  <c r="CN47" i="13"/>
  <c r="BN47" i="13" s="1"/>
  <c r="CO47" i="13"/>
  <c r="BO47" i="13" s="1"/>
  <c r="CP47" i="13"/>
  <c r="AE47" i="13" s="1"/>
  <c r="CQ47" i="13"/>
  <c r="AF47" i="13" s="1"/>
  <c r="CR47" i="13"/>
  <c r="BR47" i="13" s="1"/>
  <c r="CS47" i="13"/>
  <c r="BS47" i="13" s="1"/>
  <c r="CT47" i="13"/>
  <c r="AO47" i="13" s="1"/>
  <c r="CU47" i="13"/>
  <c r="AP47" i="13" s="1"/>
  <c r="CV47" i="13"/>
  <c r="BV47" i="13" s="1"/>
  <c r="CW47" i="13"/>
  <c r="BW47" i="13" s="1"/>
  <c r="CX47" i="13"/>
  <c r="AY47" i="13" s="1"/>
  <c r="CY47" i="13"/>
  <c r="BG47" i="13" s="1"/>
  <c r="BC53" i="13"/>
  <c r="AF6" i="11"/>
  <c r="AZ6" i="11"/>
  <c r="BM6" i="11"/>
  <c r="BU6" i="11"/>
  <c r="CC6" i="11"/>
  <c r="CD6" i="11"/>
  <c r="CG6" i="11"/>
  <c r="CH6" i="11"/>
  <c r="CI6" i="11"/>
  <c r="CE6" i="11" s="1"/>
  <c r="CJ6" i="11"/>
  <c r="M6" i="11" s="1"/>
  <c r="CK6" i="11"/>
  <c r="CL6" i="11"/>
  <c r="BL6" i="11" s="1"/>
  <c r="CM6" i="11"/>
  <c r="V6" i="11" s="1"/>
  <c r="CN6" i="11"/>
  <c r="W6" i="11" s="1"/>
  <c r="CO6" i="11"/>
  <c r="X6" i="11" s="1"/>
  <c r="CP6" i="11"/>
  <c r="BP6" i="11" s="1"/>
  <c r="CQ6" i="11"/>
  <c r="BQ6" i="11" s="1"/>
  <c r="CR6" i="11"/>
  <c r="AG6" i="11" s="1"/>
  <c r="CS6" i="11"/>
  <c r="CT6" i="11"/>
  <c r="AO6" i="11" s="1"/>
  <c r="CU6" i="11"/>
  <c r="AP6" i="11" s="1"/>
  <c r="CV6" i="11"/>
  <c r="AW6" i="11" s="1"/>
  <c r="CW6" i="11"/>
  <c r="AX6" i="11" s="1"/>
  <c r="CX6" i="11"/>
  <c r="AY6" i="11" s="1"/>
  <c r="CY6" i="11"/>
  <c r="DS6" i="11"/>
  <c r="O7" i="11"/>
  <c r="V7" i="11"/>
  <c r="AE7" i="11"/>
  <c r="AF7" i="11"/>
  <c r="AO7" i="11"/>
  <c r="AP7" i="11"/>
  <c r="AY7" i="11"/>
  <c r="BJ7" i="11"/>
  <c r="BR7" i="11"/>
  <c r="CD7" i="11"/>
  <c r="CE7" i="11"/>
  <c r="CG7" i="11"/>
  <c r="CC7" i="11" s="1"/>
  <c r="CH7" i="11"/>
  <c r="CI7" i="11"/>
  <c r="CJ7" i="11"/>
  <c r="CK7" i="11"/>
  <c r="CL7" i="11"/>
  <c r="BL7" i="11" s="1"/>
  <c r="CM7" i="11"/>
  <c r="BM7" i="11" s="1"/>
  <c r="CN7" i="11"/>
  <c r="W7" i="11" s="1"/>
  <c r="CO7" i="11"/>
  <c r="DJ6" i="11" s="1"/>
  <c r="DJ7" i="11" s="1"/>
  <c r="CP7" i="11"/>
  <c r="BP7" i="11" s="1"/>
  <c r="CQ7" i="11"/>
  <c r="BQ7" i="11" s="1"/>
  <c r="CR7" i="11"/>
  <c r="AG7" i="11" s="1"/>
  <c r="CS7" i="11"/>
  <c r="CT7" i="11"/>
  <c r="BT7" i="11" s="1"/>
  <c r="CU7" i="11"/>
  <c r="BU7" i="11" s="1"/>
  <c r="CV7" i="11"/>
  <c r="AW7" i="11" s="1"/>
  <c r="CW7" i="11"/>
  <c r="CX7" i="11"/>
  <c r="BX7" i="11" s="1"/>
  <c r="X8" i="11"/>
  <c r="AX8" i="11"/>
  <c r="BK8" i="11"/>
  <c r="BS8" i="11"/>
  <c r="CG8" i="11"/>
  <c r="CC8" i="11" s="1"/>
  <c r="CH8" i="11"/>
  <c r="CD8" i="11" s="1"/>
  <c r="CI8" i="11"/>
  <c r="CE8" i="11" s="1"/>
  <c r="CJ8" i="11"/>
  <c r="M8" i="11" s="1"/>
  <c r="CK8" i="11"/>
  <c r="CL8" i="11"/>
  <c r="BL8" i="11" s="1"/>
  <c r="CM8" i="11"/>
  <c r="V8" i="11" s="1"/>
  <c r="CN8" i="11"/>
  <c r="W8" i="11" s="1"/>
  <c r="CO8" i="11"/>
  <c r="BO8" i="11" s="1"/>
  <c r="CP8" i="11"/>
  <c r="CY8" i="11" s="1"/>
  <c r="BG8" i="11" s="1"/>
  <c r="CQ8" i="11"/>
  <c r="AF8" i="11" s="1"/>
  <c r="CR8" i="11"/>
  <c r="AG8" i="11" s="1"/>
  <c r="CS8" i="11"/>
  <c r="AN8" i="11" s="1"/>
  <c r="CT8" i="11"/>
  <c r="BT8" i="11" s="1"/>
  <c r="CU8" i="11"/>
  <c r="AP8" i="11" s="1"/>
  <c r="CV8" i="11"/>
  <c r="AW8" i="11" s="1"/>
  <c r="CW8" i="11"/>
  <c r="BW8" i="11" s="1"/>
  <c r="CX8" i="11"/>
  <c r="AY8" i="11" s="1"/>
  <c r="DA8" i="11"/>
  <c r="BI8" i="11" s="1"/>
  <c r="M9" i="11"/>
  <c r="W9" i="11"/>
  <c r="X9" i="11"/>
  <c r="AG9" i="11"/>
  <c r="AW9" i="11"/>
  <c r="AX9" i="11"/>
  <c r="AZ9" i="11"/>
  <c r="BK9" i="11"/>
  <c r="BL9" i="11"/>
  <c r="BS9" i="11"/>
  <c r="BT9" i="11"/>
  <c r="CC9" i="11"/>
  <c r="CG9" i="11"/>
  <c r="CH9" i="11"/>
  <c r="CD9" i="11" s="1"/>
  <c r="CI9" i="11"/>
  <c r="CE9" i="11" s="1"/>
  <c r="CJ9" i="11"/>
  <c r="BJ9" i="11" s="1"/>
  <c r="CK9" i="11"/>
  <c r="CL9" i="11"/>
  <c r="O9" i="11" s="1"/>
  <c r="CM9" i="11"/>
  <c r="BM9" i="11" s="1"/>
  <c r="CN9" i="11"/>
  <c r="BN9" i="11" s="1"/>
  <c r="CO9" i="11"/>
  <c r="BO9" i="11" s="1"/>
  <c r="CP9" i="11"/>
  <c r="CQ9" i="11"/>
  <c r="BQ9" i="11" s="1"/>
  <c r="CR9" i="11"/>
  <c r="BR9" i="11" s="1"/>
  <c r="CS9" i="11"/>
  <c r="CT9" i="11"/>
  <c r="AO9" i="11" s="1"/>
  <c r="CU9" i="11"/>
  <c r="BU9" i="11" s="1"/>
  <c r="CV9" i="11"/>
  <c r="BV9" i="11" s="1"/>
  <c r="CW9" i="11"/>
  <c r="BW9" i="11" s="1"/>
  <c r="CX9" i="11"/>
  <c r="AY9" i="11" s="1"/>
  <c r="DA9" i="11"/>
  <c r="DS9" i="11"/>
  <c r="N10" i="11"/>
  <c r="O10" i="11"/>
  <c r="X10" i="11"/>
  <c r="AE10" i="11"/>
  <c r="AN10" i="11"/>
  <c r="AO10" i="11"/>
  <c r="AX10" i="11"/>
  <c r="AY10" i="11"/>
  <c r="BQ10" i="11"/>
  <c r="CD10" i="11"/>
  <c r="CG10" i="11"/>
  <c r="CC10" i="11" s="1"/>
  <c r="CH10" i="11"/>
  <c r="CI10" i="11"/>
  <c r="CE10" i="11" s="1"/>
  <c r="CJ10" i="11"/>
  <c r="M10" i="11" s="1"/>
  <c r="CK10" i="11"/>
  <c r="BK10" i="11" s="1"/>
  <c r="CL10" i="11"/>
  <c r="BL10" i="11" s="1"/>
  <c r="CM10" i="11"/>
  <c r="CN10" i="11"/>
  <c r="W10" i="11" s="1"/>
  <c r="CO10" i="11"/>
  <c r="BO10" i="11" s="1"/>
  <c r="CP10" i="11"/>
  <c r="BP10" i="11" s="1"/>
  <c r="CQ10" i="11"/>
  <c r="AF10" i="11" s="1"/>
  <c r="CR10" i="11"/>
  <c r="CS10" i="11"/>
  <c r="BS10" i="11" s="1"/>
  <c r="CT10" i="11"/>
  <c r="BT10" i="11" s="1"/>
  <c r="CU10" i="11"/>
  <c r="CV10" i="11"/>
  <c r="AW10" i="11" s="1"/>
  <c r="CW10" i="11"/>
  <c r="BW10" i="11" s="1"/>
  <c r="CX10" i="11"/>
  <c r="BX10" i="11" s="1"/>
  <c r="CY10" i="11"/>
  <c r="M11" i="11"/>
  <c r="N11" i="11"/>
  <c r="W11" i="11"/>
  <c r="X11" i="11"/>
  <c r="AG11" i="11"/>
  <c r="AN11" i="11"/>
  <c r="AX11" i="11"/>
  <c r="BC11" i="11"/>
  <c r="BL11" i="11"/>
  <c r="BP11" i="11"/>
  <c r="BT11" i="11"/>
  <c r="BX11" i="11"/>
  <c r="CC11" i="11"/>
  <c r="CD11" i="11"/>
  <c r="CG11" i="11"/>
  <c r="CH11" i="11"/>
  <c r="CI11" i="11"/>
  <c r="CE11" i="11" s="1"/>
  <c r="CJ11" i="11"/>
  <c r="BJ11" i="11" s="1"/>
  <c r="CK11" i="11"/>
  <c r="BK11" i="11" s="1"/>
  <c r="CL11" i="11"/>
  <c r="CM11" i="11"/>
  <c r="CN11" i="11"/>
  <c r="BN11" i="11" s="1"/>
  <c r="CO11" i="11"/>
  <c r="BO11" i="11" s="1"/>
  <c r="CP11" i="11"/>
  <c r="AE11" i="11" s="1"/>
  <c r="CQ11" i="11"/>
  <c r="CR11" i="11"/>
  <c r="BR11" i="11" s="1"/>
  <c r="CS11" i="11"/>
  <c r="BS11" i="11" s="1"/>
  <c r="CT11" i="11"/>
  <c r="AO11" i="11" s="1"/>
  <c r="CU11" i="11"/>
  <c r="CV11" i="11"/>
  <c r="BV11" i="11" s="1"/>
  <c r="CW11" i="11"/>
  <c r="BW11" i="11" s="1"/>
  <c r="CX11" i="11"/>
  <c r="AY11" i="11" s="1"/>
  <c r="CY11" i="11"/>
  <c r="AE12" i="11"/>
  <c r="AX12" i="11"/>
  <c r="AZ12" i="11"/>
  <c r="BL12" i="11"/>
  <c r="BS12" i="11"/>
  <c r="BW12" i="11"/>
  <c r="BX12" i="11"/>
  <c r="CC12" i="11"/>
  <c r="CD12" i="11"/>
  <c r="CG12" i="11"/>
  <c r="CH12" i="11"/>
  <c r="CI12" i="11"/>
  <c r="CE12" i="11" s="1"/>
  <c r="CJ12" i="11"/>
  <c r="M12" i="11" s="1"/>
  <c r="CK12" i="11"/>
  <c r="BK12" i="11" s="1"/>
  <c r="CL12" i="11"/>
  <c r="O12" i="11" s="1"/>
  <c r="CM12" i="11"/>
  <c r="CN12" i="11"/>
  <c r="W12" i="11" s="1"/>
  <c r="CO12" i="11"/>
  <c r="X12" i="11" s="1"/>
  <c r="CP12" i="11"/>
  <c r="BP12" i="11" s="1"/>
  <c r="CQ12" i="11"/>
  <c r="CR12" i="11"/>
  <c r="AG12" i="11" s="1"/>
  <c r="CS12" i="11"/>
  <c r="AN12" i="11" s="1"/>
  <c r="CT12" i="11"/>
  <c r="AO12" i="11" s="1"/>
  <c r="CU12" i="11"/>
  <c r="CV12" i="11"/>
  <c r="AW12" i="11" s="1"/>
  <c r="CW12" i="11"/>
  <c r="CX12" i="11"/>
  <c r="AY12" i="11" s="1"/>
  <c r="CY12" i="11"/>
  <c r="DS12" i="11"/>
  <c r="O13" i="11"/>
  <c r="X13" i="11"/>
  <c r="AE13" i="11"/>
  <c r="AO13" i="11"/>
  <c r="AY13" i="11"/>
  <c r="BR13" i="11"/>
  <c r="BW13" i="11"/>
  <c r="CD13" i="11"/>
  <c r="CG13" i="11"/>
  <c r="CC13" i="11" s="1"/>
  <c r="CH13" i="11"/>
  <c r="CI13" i="11"/>
  <c r="CE13" i="11" s="1"/>
  <c r="CJ13" i="11"/>
  <c r="M13" i="11" s="1"/>
  <c r="CK13" i="11"/>
  <c r="N13" i="11" s="1"/>
  <c r="CL13" i="11"/>
  <c r="BL13" i="11" s="1"/>
  <c r="CM13" i="11"/>
  <c r="CN13" i="11"/>
  <c r="W13" i="11" s="1"/>
  <c r="CO13" i="11"/>
  <c r="BO13" i="11" s="1"/>
  <c r="CP13" i="11"/>
  <c r="BP13" i="11" s="1"/>
  <c r="CQ13" i="11"/>
  <c r="CR13" i="11"/>
  <c r="AG13" i="11" s="1"/>
  <c r="CS13" i="11"/>
  <c r="BS13" i="11" s="1"/>
  <c r="CT13" i="11"/>
  <c r="BT13" i="11" s="1"/>
  <c r="CU13" i="11"/>
  <c r="CV13" i="11"/>
  <c r="AW13" i="11" s="1"/>
  <c r="CW13" i="11"/>
  <c r="AX13" i="11" s="1"/>
  <c r="CX13" i="11"/>
  <c r="BX13" i="11" s="1"/>
  <c r="CY13" i="11"/>
  <c r="M14" i="11"/>
  <c r="X14" i="11"/>
  <c r="BA14" i="11"/>
  <c r="BK14" i="11"/>
  <c r="BP14" i="11"/>
  <c r="BV14" i="11"/>
  <c r="CC14" i="11"/>
  <c r="CE14" i="11"/>
  <c r="CG14" i="11"/>
  <c r="CH14" i="11"/>
  <c r="CD14" i="11" s="1"/>
  <c r="CI14" i="11"/>
  <c r="CJ14" i="11"/>
  <c r="BJ14" i="11" s="1"/>
  <c r="CK14" i="11"/>
  <c r="N14" i="11" s="1"/>
  <c r="CL14" i="11"/>
  <c r="CM14" i="11"/>
  <c r="V14" i="11" s="1"/>
  <c r="CN14" i="11"/>
  <c r="BN14" i="11" s="1"/>
  <c r="CO14" i="11"/>
  <c r="BO14" i="11" s="1"/>
  <c r="CP14" i="11"/>
  <c r="AE14" i="11" s="1"/>
  <c r="CQ14" i="11"/>
  <c r="AF14" i="11" s="1"/>
  <c r="CR14" i="11"/>
  <c r="BR14" i="11" s="1"/>
  <c r="CS14" i="11"/>
  <c r="BS14" i="11" s="1"/>
  <c r="CT14" i="11"/>
  <c r="BT14" i="11" s="1"/>
  <c r="CU14" i="11"/>
  <c r="AP14" i="11" s="1"/>
  <c r="CV14" i="11"/>
  <c r="AW14" i="11" s="1"/>
  <c r="CW14" i="11"/>
  <c r="BW14" i="11" s="1"/>
  <c r="CX14" i="11"/>
  <c r="M15" i="11"/>
  <c r="W15" i="11"/>
  <c r="X15" i="11"/>
  <c r="AG15" i="11"/>
  <c r="AP15" i="11"/>
  <c r="AZ15" i="11"/>
  <c r="BJ15" i="11"/>
  <c r="BL15" i="11"/>
  <c r="CD15" i="11"/>
  <c r="CG15" i="11"/>
  <c r="CC15" i="11" s="1"/>
  <c r="CH15" i="11"/>
  <c r="CI15" i="11"/>
  <c r="CE15" i="11" s="1"/>
  <c r="CJ15" i="11"/>
  <c r="CK15" i="11"/>
  <c r="N15" i="11" s="1"/>
  <c r="CL15" i="11"/>
  <c r="O15" i="11" s="1"/>
  <c r="CM15" i="11"/>
  <c r="CN15" i="11"/>
  <c r="BN15" i="11" s="1"/>
  <c r="CO15" i="11"/>
  <c r="BO15" i="11" s="1"/>
  <c r="CP15" i="11"/>
  <c r="AE15" i="11" s="1"/>
  <c r="CQ15" i="11"/>
  <c r="AF15" i="11" s="1"/>
  <c r="CR15" i="11"/>
  <c r="BR15" i="11" s="1"/>
  <c r="CS15" i="11"/>
  <c r="CT15" i="11"/>
  <c r="AO15" i="11" s="1"/>
  <c r="CU15" i="11"/>
  <c r="DA15" i="11" s="1"/>
  <c r="CV15" i="11"/>
  <c r="AW15" i="11" s="1"/>
  <c r="CW15" i="11"/>
  <c r="AX15" i="11" s="1"/>
  <c r="CX15" i="11"/>
  <c r="AY15" i="11" s="1"/>
  <c r="CY15" i="11"/>
  <c r="DS15" i="11"/>
  <c r="O16" i="11"/>
  <c r="V16" i="11"/>
  <c r="AE16" i="11"/>
  <c r="AF16" i="11"/>
  <c r="AP16" i="11"/>
  <c r="CD16" i="11"/>
  <c r="CG16" i="11"/>
  <c r="CC16" i="11" s="1"/>
  <c r="CH16" i="11"/>
  <c r="CI16" i="11"/>
  <c r="CE16" i="11" s="1"/>
  <c r="CJ16" i="11"/>
  <c r="M16" i="11" s="1"/>
  <c r="CK16" i="11"/>
  <c r="CL16" i="11"/>
  <c r="BL16" i="11" s="1"/>
  <c r="CM16" i="11"/>
  <c r="BM16" i="11" s="1"/>
  <c r="CN16" i="11"/>
  <c r="W16" i="11" s="1"/>
  <c r="CO16" i="11"/>
  <c r="CP16" i="11"/>
  <c r="BP16" i="11" s="1"/>
  <c r="CQ16" i="11"/>
  <c r="BQ16" i="11" s="1"/>
  <c r="CR16" i="11"/>
  <c r="AG16" i="11" s="1"/>
  <c r="CS16" i="11"/>
  <c r="CT16" i="11"/>
  <c r="BT16" i="11" s="1"/>
  <c r="CU16" i="11"/>
  <c r="BU16" i="11" s="1"/>
  <c r="CV16" i="11"/>
  <c r="AW16" i="11" s="1"/>
  <c r="CW16" i="11"/>
  <c r="CX16" i="11"/>
  <c r="BX16" i="11" s="1"/>
  <c r="O17" i="11"/>
  <c r="AE17" i="11"/>
  <c r="AO17" i="11"/>
  <c r="AY17" i="11"/>
  <c r="BC17" i="11"/>
  <c r="AZ14" i="11" s="1"/>
  <c r="BJ17" i="11"/>
  <c r="CC17" i="11"/>
  <c r="CE17" i="11"/>
  <c r="CG17" i="11"/>
  <c r="CH17" i="11"/>
  <c r="CD17" i="11" s="1"/>
  <c r="CI17" i="11"/>
  <c r="CJ17" i="11"/>
  <c r="CK17" i="11"/>
  <c r="BK17" i="11" s="1"/>
  <c r="CL17" i="11"/>
  <c r="DA17" i="11" s="1"/>
  <c r="BI17" i="11" s="1"/>
  <c r="CM17" i="11"/>
  <c r="V17" i="11" s="1"/>
  <c r="CN17" i="11"/>
  <c r="W17" i="11" s="1"/>
  <c r="CO17" i="11"/>
  <c r="BO17" i="11" s="1"/>
  <c r="CP17" i="11"/>
  <c r="BP17" i="11" s="1"/>
  <c r="CQ17" i="11"/>
  <c r="AF17" i="11" s="1"/>
  <c r="CR17" i="11"/>
  <c r="AG17" i="11" s="1"/>
  <c r="CS17" i="11"/>
  <c r="BS17" i="11" s="1"/>
  <c r="CT17" i="11"/>
  <c r="BT17" i="11" s="1"/>
  <c r="CU17" i="11"/>
  <c r="AP17" i="11" s="1"/>
  <c r="CV17" i="11"/>
  <c r="AW17" i="11" s="1"/>
  <c r="CW17" i="11"/>
  <c r="BW17" i="11" s="1"/>
  <c r="CX17" i="11"/>
  <c r="BX17" i="11" s="1"/>
  <c r="AZ21" i="11"/>
  <c r="BC21" i="11" s="1"/>
  <c r="BD26" i="11" s="1"/>
  <c r="BS21" i="11"/>
  <c r="CD21" i="11"/>
  <c r="CG21" i="11"/>
  <c r="CC21" i="11" s="1"/>
  <c r="CH21" i="11"/>
  <c r="CI21" i="11"/>
  <c r="CE21" i="11" s="1"/>
  <c r="CJ21" i="11"/>
  <c r="M21" i="11" s="1"/>
  <c r="CK21" i="11"/>
  <c r="CL21" i="11"/>
  <c r="O21" i="11" s="1"/>
  <c r="CM21" i="11"/>
  <c r="CN21" i="11"/>
  <c r="W21" i="11" s="1"/>
  <c r="CO21" i="11"/>
  <c r="CP21" i="11"/>
  <c r="AE21" i="11" s="1"/>
  <c r="CQ21" i="11"/>
  <c r="CR21" i="11"/>
  <c r="AG21" i="11" s="1"/>
  <c r="CS21" i="11"/>
  <c r="CT21" i="11"/>
  <c r="AO21" i="11" s="1"/>
  <c r="CU21" i="11"/>
  <c r="CV21" i="11"/>
  <c r="AW21" i="11" s="1"/>
  <c r="CW21" i="11"/>
  <c r="CX21" i="11"/>
  <c r="AY21" i="11" s="1"/>
  <c r="DS21" i="11"/>
  <c r="N22" i="11"/>
  <c r="O22" i="11"/>
  <c r="X22" i="11"/>
  <c r="AE22" i="11"/>
  <c r="AN22" i="11"/>
  <c r="AO22" i="11"/>
  <c r="AX22" i="11"/>
  <c r="AY22" i="11"/>
  <c r="CC22" i="11"/>
  <c r="CE22" i="11"/>
  <c r="CG22" i="11"/>
  <c r="CH22" i="11"/>
  <c r="CD22" i="11" s="1"/>
  <c r="CI22" i="11"/>
  <c r="CJ22" i="11"/>
  <c r="CK22" i="11"/>
  <c r="BK22" i="11" s="1"/>
  <c r="CL22" i="11"/>
  <c r="CM22" i="11"/>
  <c r="V22" i="11" s="1"/>
  <c r="CN22" i="11"/>
  <c r="CO22" i="11"/>
  <c r="BO22" i="11" s="1"/>
  <c r="CP22" i="11"/>
  <c r="BP22" i="11" s="1"/>
  <c r="CQ22" i="11"/>
  <c r="AF22" i="11" s="1"/>
  <c r="CR22" i="11"/>
  <c r="AG22" i="11" s="1"/>
  <c r="CS22" i="11"/>
  <c r="BS22" i="11" s="1"/>
  <c r="CT22" i="11"/>
  <c r="BT22" i="11" s="1"/>
  <c r="CU22" i="11"/>
  <c r="AP22" i="11" s="1"/>
  <c r="CV22" i="11"/>
  <c r="CW22" i="11"/>
  <c r="BW22" i="11" s="1"/>
  <c r="CX22" i="11"/>
  <c r="BX22" i="11" s="1"/>
  <c r="X23" i="11"/>
  <c r="AZ23" i="11"/>
  <c r="BA23" i="11" s="1"/>
  <c r="BG23" i="11"/>
  <c r="BW23" i="11"/>
  <c r="CD23" i="11"/>
  <c r="CG23" i="11"/>
  <c r="CC23" i="11" s="1"/>
  <c r="CH23" i="11"/>
  <c r="CI23" i="11"/>
  <c r="CE23" i="11" s="1"/>
  <c r="CJ23" i="11"/>
  <c r="M23" i="11" s="1"/>
  <c r="CK23" i="11"/>
  <c r="CL23" i="11"/>
  <c r="O23" i="11" s="1"/>
  <c r="CM23" i="11"/>
  <c r="V23" i="11" s="1"/>
  <c r="CN23" i="11"/>
  <c r="W23" i="11" s="1"/>
  <c r="CO23" i="11"/>
  <c r="DA23" i="11" s="1"/>
  <c r="BI23" i="11" s="1"/>
  <c r="CP23" i="11"/>
  <c r="AE23" i="11" s="1"/>
  <c r="CQ23" i="11"/>
  <c r="AF23" i="11" s="1"/>
  <c r="CR23" i="11"/>
  <c r="AG23" i="11" s="1"/>
  <c r="CS23" i="11"/>
  <c r="CY23" i="11" s="1"/>
  <c r="CT23" i="11"/>
  <c r="AO23" i="11" s="1"/>
  <c r="CU23" i="11"/>
  <c r="AP23" i="11" s="1"/>
  <c r="CV23" i="11"/>
  <c r="AW23" i="11" s="1"/>
  <c r="CW23" i="11"/>
  <c r="AX23" i="11" s="1"/>
  <c r="CX23" i="11"/>
  <c r="AY23" i="11" s="1"/>
  <c r="M24" i="11"/>
  <c r="O24" i="11"/>
  <c r="W24" i="11"/>
  <c r="AE24" i="11"/>
  <c r="AG24" i="11"/>
  <c r="AO24" i="11"/>
  <c r="AW24" i="11"/>
  <c r="AY24" i="11"/>
  <c r="AZ24" i="11"/>
  <c r="BW24" i="11"/>
  <c r="CD24" i="11"/>
  <c r="CG24" i="11"/>
  <c r="CC24" i="11" s="1"/>
  <c r="CH24" i="11"/>
  <c r="CI24" i="11"/>
  <c r="CE24" i="11" s="1"/>
  <c r="CJ24" i="11"/>
  <c r="BJ24" i="11" s="1"/>
  <c r="CK24" i="11"/>
  <c r="CL24" i="11"/>
  <c r="BL24" i="11" s="1"/>
  <c r="CM24" i="11"/>
  <c r="CN24" i="11"/>
  <c r="BN24" i="11" s="1"/>
  <c r="CO24" i="11"/>
  <c r="X24" i="11" s="1"/>
  <c r="CP24" i="11"/>
  <c r="BP24" i="11" s="1"/>
  <c r="CQ24" i="11"/>
  <c r="BQ24" i="11" s="1"/>
  <c r="CR24" i="11"/>
  <c r="BR24" i="11" s="1"/>
  <c r="CS24" i="11"/>
  <c r="CT24" i="11"/>
  <c r="BT24" i="11" s="1"/>
  <c r="CU24" i="11"/>
  <c r="BU24" i="11" s="1"/>
  <c r="CV24" i="11"/>
  <c r="BV24" i="11" s="1"/>
  <c r="CW24" i="11"/>
  <c r="AX24" i="11" s="1"/>
  <c r="CX24" i="11"/>
  <c r="BX24" i="11" s="1"/>
  <c r="DS24" i="11"/>
  <c r="M25" i="11"/>
  <c r="N25" i="11"/>
  <c r="W25" i="11"/>
  <c r="X25" i="11"/>
  <c r="AG25" i="11"/>
  <c r="AN25" i="11"/>
  <c r="AW25" i="11"/>
  <c r="AX25" i="11"/>
  <c r="BM25" i="11"/>
  <c r="BQ25" i="11"/>
  <c r="BU25" i="11"/>
  <c r="CD25" i="11"/>
  <c r="CG25" i="11"/>
  <c r="CC25" i="11" s="1"/>
  <c r="CH25" i="11"/>
  <c r="CI25" i="11"/>
  <c r="CE25" i="11" s="1"/>
  <c r="CJ25" i="11"/>
  <c r="BJ25" i="11" s="1"/>
  <c r="CK25" i="11"/>
  <c r="CZ25" i="11" s="1"/>
  <c r="BH25" i="11" s="1"/>
  <c r="CL25" i="11"/>
  <c r="O25" i="11" s="1"/>
  <c r="CM25" i="11"/>
  <c r="V25" i="11" s="1"/>
  <c r="CN25" i="11"/>
  <c r="BN25" i="11" s="1"/>
  <c r="CO25" i="11"/>
  <c r="BO25" i="11" s="1"/>
  <c r="CP25" i="11"/>
  <c r="AE25" i="11" s="1"/>
  <c r="CQ25" i="11"/>
  <c r="CR25" i="11"/>
  <c r="BR25" i="11" s="1"/>
  <c r="CS25" i="11"/>
  <c r="BS25" i="11" s="1"/>
  <c r="CT25" i="11"/>
  <c r="AO25" i="11" s="1"/>
  <c r="CU25" i="11"/>
  <c r="CV25" i="11"/>
  <c r="BV25" i="11" s="1"/>
  <c r="CW25" i="11"/>
  <c r="BW25" i="11" s="1"/>
  <c r="CX25" i="11"/>
  <c r="AY25" i="11" s="1"/>
  <c r="CY25" i="11"/>
  <c r="M26" i="11"/>
  <c r="V26" i="11"/>
  <c r="W26" i="11"/>
  <c r="AF26" i="11"/>
  <c r="AG26" i="11"/>
  <c r="AP26" i="11"/>
  <c r="AW26" i="11"/>
  <c r="AZ26" i="11"/>
  <c r="BA26" i="11"/>
  <c r="BC26" i="11"/>
  <c r="CC26" i="11"/>
  <c r="CE26" i="11"/>
  <c r="CG26" i="11"/>
  <c r="CH26" i="11"/>
  <c r="CD26" i="11" s="1"/>
  <c r="CI26" i="11"/>
  <c r="CJ26" i="11"/>
  <c r="CK26" i="11"/>
  <c r="N26" i="11" s="1"/>
  <c r="CL26" i="11"/>
  <c r="CM26" i="11"/>
  <c r="BM26" i="11" s="1"/>
  <c r="CN26" i="11"/>
  <c r="BN26" i="11" s="1"/>
  <c r="CO26" i="11"/>
  <c r="X26" i="11" s="1"/>
  <c r="CP26" i="11"/>
  <c r="CQ26" i="11"/>
  <c r="BQ26" i="11" s="1"/>
  <c r="CR26" i="11"/>
  <c r="BR26" i="11" s="1"/>
  <c r="CS26" i="11"/>
  <c r="AN26" i="11" s="1"/>
  <c r="CT26" i="11"/>
  <c r="CU26" i="11"/>
  <c r="BU26" i="11" s="1"/>
  <c r="CV26" i="11"/>
  <c r="BV26" i="11" s="1"/>
  <c r="CW26" i="11"/>
  <c r="AX26" i="11" s="1"/>
  <c r="CX26" i="11"/>
  <c r="AY26" i="11" s="1"/>
  <c r="X27" i="11"/>
  <c r="AZ27" i="11"/>
  <c r="BC27" i="11" s="1"/>
  <c r="BW27" i="11"/>
  <c r="CD27" i="11"/>
  <c r="CG27" i="11"/>
  <c r="CC27" i="11" s="1"/>
  <c r="CH27" i="11"/>
  <c r="CI27" i="11"/>
  <c r="CE27" i="11" s="1"/>
  <c r="CJ27" i="11"/>
  <c r="M27" i="11" s="1"/>
  <c r="CK27" i="11"/>
  <c r="CL27" i="11"/>
  <c r="O27" i="11" s="1"/>
  <c r="CM27" i="11"/>
  <c r="CN27" i="11"/>
  <c r="W27" i="11" s="1"/>
  <c r="CO27" i="11"/>
  <c r="DA27" i="11" s="1"/>
  <c r="CP27" i="11"/>
  <c r="AE27" i="11" s="1"/>
  <c r="CQ27" i="11"/>
  <c r="AF27" i="11" s="1"/>
  <c r="CR27" i="11"/>
  <c r="AG27" i="11" s="1"/>
  <c r="CS27" i="11"/>
  <c r="CT27" i="11"/>
  <c r="AO27" i="11" s="1"/>
  <c r="CU27" i="11"/>
  <c r="AP27" i="11" s="1"/>
  <c r="CV27" i="11"/>
  <c r="AW27" i="11" s="1"/>
  <c r="CW27" i="11"/>
  <c r="AX27" i="11" s="1"/>
  <c r="CX27" i="11"/>
  <c r="AY27" i="11" s="1"/>
  <c r="DI27" i="11"/>
  <c r="DM27" i="11"/>
  <c r="DM28" i="11" s="1"/>
  <c r="DS27" i="11"/>
  <c r="M28" i="11"/>
  <c r="N28" i="11"/>
  <c r="W28" i="11"/>
  <c r="X28" i="11"/>
  <c r="AG28" i="11"/>
  <c r="AN28" i="11"/>
  <c r="AW28" i="11"/>
  <c r="AX28" i="11"/>
  <c r="BM28" i="11"/>
  <c r="BQ28" i="11"/>
  <c r="CD28" i="11"/>
  <c r="CG28" i="11"/>
  <c r="CC28" i="11" s="1"/>
  <c r="CH28" i="11"/>
  <c r="CI28" i="11"/>
  <c r="CE28" i="11" s="1"/>
  <c r="CJ28" i="11"/>
  <c r="BJ28" i="11" s="1"/>
  <c r="CK28" i="11"/>
  <c r="CZ28" i="11" s="1"/>
  <c r="BH28" i="11" s="1"/>
  <c r="CL28" i="11"/>
  <c r="O28" i="11" s="1"/>
  <c r="CM28" i="11"/>
  <c r="V28" i="11" s="1"/>
  <c r="CN28" i="11"/>
  <c r="BN28" i="11" s="1"/>
  <c r="CO28" i="11"/>
  <c r="BO28" i="11" s="1"/>
  <c r="CP28" i="11"/>
  <c r="AE28" i="11" s="1"/>
  <c r="CQ28" i="11"/>
  <c r="CR28" i="11"/>
  <c r="BR28" i="11" s="1"/>
  <c r="CS28" i="11"/>
  <c r="BS28" i="11" s="1"/>
  <c r="CT28" i="11"/>
  <c r="AO28" i="11" s="1"/>
  <c r="CU28" i="11"/>
  <c r="CV28" i="11"/>
  <c r="BV28" i="11" s="1"/>
  <c r="CW28" i="11"/>
  <c r="BW28" i="11" s="1"/>
  <c r="CX28" i="11"/>
  <c r="AY28" i="11" s="1"/>
  <c r="CY28" i="11"/>
  <c r="W29" i="11"/>
  <c r="AG29" i="11"/>
  <c r="BJ29" i="11"/>
  <c r="BN29" i="11"/>
  <c r="CC29" i="11"/>
  <c r="CE29" i="11"/>
  <c r="CG29" i="11"/>
  <c r="CH29" i="11"/>
  <c r="CD29" i="11" s="1"/>
  <c r="CI29" i="11"/>
  <c r="CJ29" i="11"/>
  <c r="M29" i="11" s="1"/>
  <c r="CK29" i="11"/>
  <c r="N29" i="11" s="1"/>
  <c r="CL29" i="11"/>
  <c r="DA29" i="11" s="1"/>
  <c r="BI29" i="11" s="1"/>
  <c r="CM29" i="11"/>
  <c r="V29" i="11" s="1"/>
  <c r="CN29" i="11"/>
  <c r="CO29" i="11"/>
  <c r="X29" i="11" s="1"/>
  <c r="CP29" i="11"/>
  <c r="AE29" i="11" s="1"/>
  <c r="CQ29" i="11"/>
  <c r="AF29" i="11" s="1"/>
  <c r="CR29" i="11"/>
  <c r="BR29" i="11" s="1"/>
  <c r="CS29" i="11"/>
  <c r="AN29" i="11" s="1"/>
  <c r="CT29" i="11"/>
  <c r="AO29" i="11" s="1"/>
  <c r="CU29" i="11"/>
  <c r="AP29" i="11" s="1"/>
  <c r="CV29" i="11"/>
  <c r="AW29" i="11" s="1"/>
  <c r="CW29" i="11"/>
  <c r="AX29" i="11" s="1"/>
  <c r="CX29" i="11"/>
  <c r="AY29" i="11" s="1"/>
  <c r="CZ29" i="11"/>
  <c r="BH29" i="11" s="1"/>
  <c r="N30" i="11"/>
  <c r="V30" i="11"/>
  <c r="X30" i="11"/>
  <c r="AF30" i="11"/>
  <c r="AN30" i="11"/>
  <c r="AP30" i="11"/>
  <c r="AX30" i="11"/>
  <c r="AZ30" i="11"/>
  <c r="BJ30" i="11"/>
  <c r="BN30" i="11"/>
  <c r="CC30" i="11"/>
  <c r="CE30" i="11"/>
  <c r="CG30" i="11"/>
  <c r="CH30" i="11"/>
  <c r="CD30" i="11" s="1"/>
  <c r="CI30" i="11"/>
  <c r="CJ30" i="11"/>
  <c r="CK30" i="11"/>
  <c r="BK30" i="11" s="1"/>
  <c r="CL30" i="11"/>
  <c r="CM30" i="11"/>
  <c r="BM30" i="11" s="1"/>
  <c r="CN30" i="11"/>
  <c r="W30" i="11" s="1"/>
  <c r="CO30" i="11"/>
  <c r="BO30" i="11" s="1"/>
  <c r="CP30" i="11"/>
  <c r="CQ30" i="11"/>
  <c r="BQ30" i="11" s="1"/>
  <c r="CR30" i="11"/>
  <c r="AG30" i="11" s="1"/>
  <c r="CS30" i="11"/>
  <c r="BS30" i="11" s="1"/>
  <c r="CT30" i="11"/>
  <c r="CU30" i="11"/>
  <c r="BU30" i="11" s="1"/>
  <c r="CV30" i="11"/>
  <c r="BV30" i="11" s="1"/>
  <c r="CW30" i="11"/>
  <c r="BW30" i="11" s="1"/>
  <c r="CX30" i="11"/>
  <c r="CZ30" i="11"/>
  <c r="DS30" i="11"/>
  <c r="V31" i="11"/>
  <c r="W31" i="11"/>
  <c r="AF31" i="11"/>
  <c r="AO31" i="11"/>
  <c r="AP31" i="11"/>
  <c r="AY31" i="11"/>
  <c r="BP31" i="11"/>
  <c r="BX31" i="11"/>
  <c r="CC31" i="11"/>
  <c r="CE31" i="11"/>
  <c r="CG31" i="11"/>
  <c r="CH31" i="11"/>
  <c r="CD31" i="11" s="1"/>
  <c r="CI31" i="11"/>
  <c r="CJ31" i="11"/>
  <c r="CK31" i="11"/>
  <c r="CL31" i="11"/>
  <c r="O31" i="11" s="1"/>
  <c r="CM31" i="11"/>
  <c r="BM31" i="11" s="1"/>
  <c r="CN31" i="11"/>
  <c r="CO31" i="11"/>
  <c r="CP31" i="11"/>
  <c r="AE31" i="11" s="1"/>
  <c r="CQ31" i="11"/>
  <c r="BQ31" i="11" s="1"/>
  <c r="CR31" i="11"/>
  <c r="BR31" i="11" s="1"/>
  <c r="CS31" i="11"/>
  <c r="CT31" i="11"/>
  <c r="BT31" i="11" s="1"/>
  <c r="CU31" i="11"/>
  <c r="BU31" i="11" s="1"/>
  <c r="CV31" i="11"/>
  <c r="AW31" i="11" s="1"/>
  <c r="CW31" i="11"/>
  <c r="CX31" i="11"/>
  <c r="O32" i="11"/>
  <c r="X32" i="11"/>
  <c r="AE32" i="11"/>
  <c r="AN32" i="11"/>
  <c r="AO32" i="11"/>
  <c r="AX32" i="11"/>
  <c r="AY32" i="11"/>
  <c r="AZ32" i="11"/>
  <c r="BC32" i="11"/>
  <c r="AZ29" i="11" s="1"/>
  <c r="BA29" i="11" s="1"/>
  <c r="BD32" i="11"/>
  <c r="BK32" i="11"/>
  <c r="BR32" i="11"/>
  <c r="BS32" i="11"/>
  <c r="BV32" i="11"/>
  <c r="BW32" i="11"/>
  <c r="CD32" i="11"/>
  <c r="CG32" i="11"/>
  <c r="CC32" i="11" s="1"/>
  <c r="CH32" i="11"/>
  <c r="CI32" i="11"/>
  <c r="CE32" i="11" s="1"/>
  <c r="CJ32" i="11"/>
  <c r="M32" i="11" s="1"/>
  <c r="CK32" i="11"/>
  <c r="N32" i="11" s="1"/>
  <c r="CL32" i="11"/>
  <c r="BL32" i="11" s="1"/>
  <c r="CM32" i="11"/>
  <c r="BM32" i="11" s="1"/>
  <c r="CN32" i="11"/>
  <c r="W32" i="11" s="1"/>
  <c r="CO32" i="11"/>
  <c r="BO32" i="11" s="1"/>
  <c r="CP32" i="11"/>
  <c r="BP32" i="11" s="1"/>
  <c r="CQ32" i="11"/>
  <c r="CR32" i="11"/>
  <c r="AG32" i="11" s="1"/>
  <c r="CS32" i="11"/>
  <c r="CT32" i="11"/>
  <c r="BT32" i="11" s="1"/>
  <c r="CU32" i="11"/>
  <c r="CV32" i="11"/>
  <c r="AW32" i="11" s="1"/>
  <c r="CW32" i="11"/>
  <c r="CX32" i="11"/>
  <c r="BX32" i="11" s="1"/>
  <c r="CY32" i="11"/>
  <c r="BC33" i="11"/>
  <c r="BD35" i="11" s="1"/>
  <c r="W36" i="11"/>
  <c r="X36" i="11"/>
  <c r="AG36" i="11"/>
  <c r="AN36" i="11"/>
  <c r="AX36" i="11"/>
  <c r="AY36" i="11"/>
  <c r="AZ36" i="11"/>
  <c r="BQ36" i="11"/>
  <c r="CC36" i="11"/>
  <c r="CD36" i="11"/>
  <c r="CG36" i="11"/>
  <c r="CH36" i="11"/>
  <c r="CI36" i="11"/>
  <c r="CE36" i="11" s="1"/>
  <c r="CJ36" i="11"/>
  <c r="M36" i="11" s="1"/>
  <c r="CK36" i="11"/>
  <c r="N36" i="11" s="1"/>
  <c r="CL36" i="11"/>
  <c r="CM36" i="11"/>
  <c r="CN36" i="11"/>
  <c r="BN36" i="11" s="1"/>
  <c r="CO36" i="11"/>
  <c r="BO36" i="11" s="1"/>
  <c r="CP36" i="11"/>
  <c r="AE36" i="11" s="1"/>
  <c r="CQ36" i="11"/>
  <c r="CR36" i="11"/>
  <c r="BR36" i="11" s="1"/>
  <c r="CS36" i="11"/>
  <c r="BS36" i="11" s="1"/>
  <c r="CT36" i="11"/>
  <c r="AO36" i="11" s="1"/>
  <c r="CU36" i="11"/>
  <c r="AP36" i="11" s="1"/>
  <c r="CV36" i="11"/>
  <c r="BV36" i="11" s="1"/>
  <c r="CW36" i="11"/>
  <c r="BW36" i="11" s="1"/>
  <c r="CX36" i="11"/>
  <c r="BX36" i="11" s="1"/>
  <c r="CY36" i="11"/>
  <c r="DS36" i="11"/>
  <c r="O37" i="11"/>
  <c r="V37" i="11"/>
  <c r="AE37" i="11"/>
  <c r="AF37" i="11"/>
  <c r="AO37" i="11"/>
  <c r="AP37" i="11"/>
  <c r="AY37" i="11"/>
  <c r="BK37" i="11"/>
  <c r="BO37" i="11"/>
  <c r="BW37" i="11"/>
  <c r="CE37" i="11"/>
  <c r="CG37" i="11"/>
  <c r="CC37" i="11" s="1"/>
  <c r="CH37" i="11"/>
  <c r="CD37" i="11" s="1"/>
  <c r="CI37" i="11"/>
  <c r="CJ37" i="11"/>
  <c r="M37" i="11" s="1"/>
  <c r="CK37" i="11"/>
  <c r="CL37" i="11"/>
  <c r="BL37" i="11" s="1"/>
  <c r="CM37" i="11"/>
  <c r="BM37" i="11" s="1"/>
  <c r="CN37" i="11"/>
  <c r="W37" i="11" s="1"/>
  <c r="CO37" i="11"/>
  <c r="X37" i="11" s="1"/>
  <c r="CP37" i="11"/>
  <c r="BP37" i="11" s="1"/>
  <c r="CQ37" i="11"/>
  <c r="BQ37" i="11" s="1"/>
  <c r="CR37" i="11"/>
  <c r="AG37" i="11" s="1"/>
  <c r="CS37" i="11"/>
  <c r="AN37" i="11" s="1"/>
  <c r="CT37" i="11"/>
  <c r="BT37" i="11" s="1"/>
  <c r="CU37" i="11"/>
  <c r="BU37" i="11" s="1"/>
  <c r="CV37" i="11"/>
  <c r="AW37" i="11" s="1"/>
  <c r="CW37" i="11"/>
  <c r="AX37" i="11" s="1"/>
  <c r="CX37" i="11"/>
  <c r="BX37" i="11" s="1"/>
  <c r="DA37" i="11"/>
  <c r="BI37" i="11" s="1"/>
  <c r="O38" i="11"/>
  <c r="BX38" i="11"/>
  <c r="CC38" i="11"/>
  <c r="CG38" i="11"/>
  <c r="CH38" i="11"/>
  <c r="CD38" i="11" s="1"/>
  <c r="CI38" i="11"/>
  <c r="CE38" i="11" s="1"/>
  <c r="CJ38" i="11"/>
  <c r="M38" i="11" s="1"/>
  <c r="CK38" i="11"/>
  <c r="CL38" i="11"/>
  <c r="CM38" i="11"/>
  <c r="V38" i="11" s="1"/>
  <c r="CN38" i="11"/>
  <c r="W38" i="11" s="1"/>
  <c r="CO38" i="11"/>
  <c r="X38" i="11" s="1"/>
  <c r="CP38" i="11"/>
  <c r="CY38" i="11" s="1"/>
  <c r="CQ38" i="11"/>
  <c r="AF38" i="11" s="1"/>
  <c r="CR38" i="11"/>
  <c r="AG38" i="11" s="1"/>
  <c r="CS38" i="11"/>
  <c r="AN38" i="11" s="1"/>
  <c r="CT38" i="11"/>
  <c r="AO38" i="11" s="1"/>
  <c r="CU38" i="11"/>
  <c r="AP38" i="11" s="1"/>
  <c r="CV38" i="11"/>
  <c r="AW38" i="11" s="1"/>
  <c r="CW38" i="11"/>
  <c r="AX38" i="11" s="1"/>
  <c r="CX38" i="11"/>
  <c r="AY38" i="11" s="1"/>
  <c r="M39" i="11"/>
  <c r="N39" i="11"/>
  <c r="W39" i="11"/>
  <c r="X39" i="11"/>
  <c r="AG39" i="11"/>
  <c r="AN39" i="11"/>
  <c r="AW39" i="11"/>
  <c r="AX39" i="11"/>
  <c r="AZ39" i="11"/>
  <c r="BC36" i="11" s="1"/>
  <c r="BL39" i="11"/>
  <c r="BX39" i="11"/>
  <c r="CC39" i="11"/>
  <c r="CG39" i="11"/>
  <c r="CH39" i="11"/>
  <c r="CD39" i="11" s="1"/>
  <c r="CI39" i="11"/>
  <c r="CE39" i="11" s="1"/>
  <c r="CJ39" i="11"/>
  <c r="BJ39" i="11" s="1"/>
  <c r="CK39" i="11"/>
  <c r="CL39" i="11"/>
  <c r="CM39" i="11"/>
  <c r="BM39" i="11" s="1"/>
  <c r="CN39" i="11"/>
  <c r="BN39" i="11" s="1"/>
  <c r="CO39" i="11"/>
  <c r="BO39" i="11" s="1"/>
  <c r="CP39" i="11"/>
  <c r="CQ39" i="11"/>
  <c r="BQ39" i="11" s="1"/>
  <c r="CR39" i="11"/>
  <c r="BR39" i="11" s="1"/>
  <c r="CS39" i="11"/>
  <c r="CT39" i="11"/>
  <c r="AO39" i="11" s="1"/>
  <c r="CU39" i="11"/>
  <c r="BU39" i="11" s="1"/>
  <c r="CV39" i="11"/>
  <c r="BV39" i="11" s="1"/>
  <c r="CW39" i="11"/>
  <c r="BW39" i="11" s="1"/>
  <c r="CX39" i="11"/>
  <c r="DS39" i="11"/>
  <c r="N40" i="11"/>
  <c r="O40" i="11"/>
  <c r="X40" i="11"/>
  <c r="AE40" i="11"/>
  <c r="AN40" i="11"/>
  <c r="AO40" i="11"/>
  <c r="AX40" i="11"/>
  <c r="AY40" i="11"/>
  <c r="BJ40" i="11"/>
  <c r="BV40" i="11"/>
  <c r="CD40" i="11"/>
  <c r="CE40" i="11"/>
  <c r="CG40" i="11"/>
  <c r="CC40" i="11" s="1"/>
  <c r="CH40" i="11"/>
  <c r="CI40" i="11"/>
  <c r="CJ40" i="11"/>
  <c r="M40" i="11" s="1"/>
  <c r="CK40" i="11"/>
  <c r="BK40" i="11" s="1"/>
  <c r="CL40" i="11"/>
  <c r="BL40" i="11" s="1"/>
  <c r="CM40" i="11"/>
  <c r="CN40" i="11"/>
  <c r="W40" i="11" s="1"/>
  <c r="CO40" i="11"/>
  <c r="BO40" i="11" s="1"/>
  <c r="CP40" i="11"/>
  <c r="BP40" i="11" s="1"/>
  <c r="CQ40" i="11"/>
  <c r="CR40" i="11"/>
  <c r="CS40" i="11"/>
  <c r="BS40" i="11" s="1"/>
  <c r="CT40" i="11"/>
  <c r="BT40" i="11" s="1"/>
  <c r="CU40" i="11"/>
  <c r="CV40" i="11"/>
  <c r="AW40" i="11" s="1"/>
  <c r="CW40" i="11"/>
  <c r="BW40" i="11" s="1"/>
  <c r="CX40" i="11"/>
  <c r="BX40" i="11" s="1"/>
  <c r="CZ40" i="11"/>
  <c r="BH40" i="11" s="1"/>
  <c r="M41" i="11"/>
  <c r="N41" i="11"/>
  <c r="W41" i="11"/>
  <c r="X41" i="11"/>
  <c r="AG41" i="11"/>
  <c r="AN41" i="11"/>
  <c r="AW41" i="11"/>
  <c r="AX41" i="11"/>
  <c r="BC41" i="11"/>
  <c r="BM41" i="11"/>
  <c r="BQ41" i="11"/>
  <c r="BU41" i="11"/>
  <c r="CC41" i="11"/>
  <c r="CG41" i="11"/>
  <c r="CH41" i="11"/>
  <c r="CD41" i="11" s="1"/>
  <c r="CI41" i="11"/>
  <c r="CE41" i="11" s="1"/>
  <c r="CJ41" i="11"/>
  <c r="BJ41" i="11" s="1"/>
  <c r="CK41" i="11"/>
  <c r="BK41" i="11" s="1"/>
  <c r="CL41" i="11"/>
  <c r="CM41" i="11"/>
  <c r="V41" i="11" s="1"/>
  <c r="CN41" i="11"/>
  <c r="BN41" i="11" s="1"/>
  <c r="CO41" i="11"/>
  <c r="BO41" i="11" s="1"/>
  <c r="CP41" i="11"/>
  <c r="AE41" i="11" s="1"/>
  <c r="CQ41" i="11"/>
  <c r="CR41" i="11"/>
  <c r="BR41" i="11" s="1"/>
  <c r="CS41" i="11"/>
  <c r="BS41" i="11" s="1"/>
  <c r="CT41" i="11"/>
  <c r="AO41" i="11" s="1"/>
  <c r="CU41" i="11"/>
  <c r="AP41" i="11" s="1"/>
  <c r="CV41" i="11"/>
  <c r="BV41" i="11" s="1"/>
  <c r="CW41" i="11"/>
  <c r="BW41" i="11" s="1"/>
  <c r="CX41" i="11"/>
  <c r="AY41" i="11" s="1"/>
  <c r="X42" i="11"/>
  <c r="AX42" i="11"/>
  <c r="AZ42" i="11"/>
  <c r="CG42" i="11"/>
  <c r="CC42" i="11" s="1"/>
  <c r="CH42" i="11"/>
  <c r="CD42" i="11" s="1"/>
  <c r="CI42" i="11"/>
  <c r="CE42" i="11" s="1"/>
  <c r="CJ42" i="11"/>
  <c r="M42" i="11" s="1"/>
  <c r="CK42" i="11"/>
  <c r="CL42" i="11"/>
  <c r="DA42" i="11" s="1"/>
  <c r="CM42" i="11"/>
  <c r="V42" i="11" s="1"/>
  <c r="CN42" i="11"/>
  <c r="W42" i="11" s="1"/>
  <c r="CO42" i="11"/>
  <c r="DJ42" i="11" s="1"/>
  <c r="DJ43" i="11" s="1"/>
  <c r="CP42" i="11"/>
  <c r="CQ42" i="11"/>
  <c r="AF42" i="11" s="1"/>
  <c r="CR42" i="11"/>
  <c r="AG42" i="11" s="1"/>
  <c r="CS42" i="11"/>
  <c r="CT42" i="11"/>
  <c r="BT42" i="11" s="1"/>
  <c r="CU42" i="11"/>
  <c r="AP42" i="11" s="1"/>
  <c r="CV42" i="11"/>
  <c r="AW42" i="11" s="1"/>
  <c r="CW42" i="11"/>
  <c r="BW42" i="11" s="1"/>
  <c r="CX42" i="11"/>
  <c r="AY42" i="11" s="1"/>
  <c r="DS42" i="11"/>
  <c r="N43" i="11"/>
  <c r="O43" i="11"/>
  <c r="X43" i="11"/>
  <c r="AE43" i="11"/>
  <c r="AN43" i="11"/>
  <c r="AO43" i="11"/>
  <c r="AX43" i="11"/>
  <c r="AY43" i="11"/>
  <c r="BJ43" i="11"/>
  <c r="BR43" i="11"/>
  <c r="CD43" i="11"/>
  <c r="CG43" i="11"/>
  <c r="CC43" i="11" s="1"/>
  <c r="CH43" i="11"/>
  <c r="CI43" i="11"/>
  <c r="CE43" i="11" s="1"/>
  <c r="CJ43" i="11"/>
  <c r="M43" i="11" s="1"/>
  <c r="CK43" i="11"/>
  <c r="BK43" i="11" s="1"/>
  <c r="CL43" i="11"/>
  <c r="BL43" i="11" s="1"/>
  <c r="CM43" i="11"/>
  <c r="V43" i="11" s="1"/>
  <c r="CN43" i="11"/>
  <c r="W43" i="11" s="1"/>
  <c r="CO43" i="11"/>
  <c r="BO43" i="11" s="1"/>
  <c r="CP43" i="11"/>
  <c r="BP43" i="11" s="1"/>
  <c r="CQ43" i="11"/>
  <c r="AF43" i="11" s="1"/>
  <c r="CR43" i="11"/>
  <c r="CS43" i="11"/>
  <c r="BS43" i="11" s="1"/>
  <c r="CT43" i="11"/>
  <c r="BT43" i="11" s="1"/>
  <c r="CU43" i="11"/>
  <c r="AP43" i="11" s="1"/>
  <c r="CV43" i="11"/>
  <c r="AW43" i="11" s="1"/>
  <c r="CW43" i="11"/>
  <c r="BW43" i="11" s="1"/>
  <c r="CX43" i="11"/>
  <c r="BX43" i="11" s="1"/>
  <c r="CY43" i="11"/>
  <c r="X44" i="11"/>
  <c r="AX44" i="11"/>
  <c r="BA44" i="11"/>
  <c r="BK44" i="11"/>
  <c r="BS44" i="11"/>
  <c r="CE44" i="11"/>
  <c r="CG44" i="11"/>
  <c r="CC44" i="11" s="1"/>
  <c r="CH44" i="11"/>
  <c r="CD44" i="11" s="1"/>
  <c r="CI44" i="11"/>
  <c r="CJ44" i="11"/>
  <c r="CK44" i="11"/>
  <c r="N44" i="11" s="1"/>
  <c r="CL44" i="11"/>
  <c r="CM44" i="11"/>
  <c r="V44" i="11" s="1"/>
  <c r="CN44" i="11"/>
  <c r="BN44" i="11" s="1"/>
  <c r="CO44" i="11"/>
  <c r="BO44" i="11" s="1"/>
  <c r="CP44" i="11"/>
  <c r="CQ44" i="11"/>
  <c r="AF44" i="11" s="1"/>
  <c r="CR44" i="11"/>
  <c r="AG44" i="11" s="1"/>
  <c r="CS44" i="11"/>
  <c r="AN44" i="11" s="1"/>
  <c r="CT44" i="11"/>
  <c r="CU44" i="11"/>
  <c r="AP44" i="11" s="1"/>
  <c r="CV44" i="11"/>
  <c r="AW44" i="11" s="1"/>
  <c r="CW44" i="11"/>
  <c r="BW44" i="11" s="1"/>
  <c r="CX44" i="11"/>
  <c r="V45" i="11"/>
  <c r="AF45" i="11"/>
  <c r="AG45" i="11"/>
  <c r="AP45" i="11"/>
  <c r="AW45" i="11"/>
  <c r="AZ45" i="11"/>
  <c r="CE45" i="11"/>
  <c r="CG45" i="11"/>
  <c r="CC45" i="11" s="1"/>
  <c r="CH45" i="11"/>
  <c r="CD45" i="11" s="1"/>
  <c r="CI45" i="11"/>
  <c r="CJ45" i="11"/>
  <c r="M45" i="11" s="1"/>
  <c r="CK45" i="11"/>
  <c r="BK45" i="11" s="1"/>
  <c r="CL45" i="11"/>
  <c r="O45" i="11" s="1"/>
  <c r="CM45" i="11"/>
  <c r="BM45" i="11" s="1"/>
  <c r="CN45" i="11"/>
  <c r="W45" i="11" s="1"/>
  <c r="CO45" i="11"/>
  <c r="DJ45" i="11" s="1"/>
  <c r="DJ46" i="11" s="1"/>
  <c r="CP45" i="11"/>
  <c r="AE45" i="11" s="1"/>
  <c r="CQ45" i="11"/>
  <c r="BQ45" i="11" s="1"/>
  <c r="CR45" i="11"/>
  <c r="BR45" i="11" s="1"/>
  <c r="CS45" i="11"/>
  <c r="AN45" i="11" s="1"/>
  <c r="CT45" i="11"/>
  <c r="BT45" i="11" s="1"/>
  <c r="CU45" i="11"/>
  <c r="BU45" i="11" s="1"/>
  <c r="CV45" i="11"/>
  <c r="BV45" i="11" s="1"/>
  <c r="CW45" i="11"/>
  <c r="AX45" i="11" s="1"/>
  <c r="CX45" i="11"/>
  <c r="BX45" i="11" s="1"/>
  <c r="DA45" i="11"/>
  <c r="DS45" i="11"/>
  <c r="N46" i="11"/>
  <c r="X46" i="11"/>
  <c r="AN46" i="11"/>
  <c r="AX46" i="11"/>
  <c r="CC46" i="11"/>
  <c r="CD46" i="11"/>
  <c r="CG46" i="11"/>
  <c r="CH46" i="11"/>
  <c r="CI46" i="11"/>
  <c r="CE46" i="11" s="1"/>
  <c r="CJ46" i="11"/>
  <c r="BJ46" i="11" s="1"/>
  <c r="CK46" i="11"/>
  <c r="BK46" i="11" s="1"/>
  <c r="CL46" i="11"/>
  <c r="O46" i="11" s="1"/>
  <c r="CM46" i="11"/>
  <c r="V46" i="11" s="1"/>
  <c r="CN46" i="11"/>
  <c r="BN46" i="11" s="1"/>
  <c r="CO46" i="11"/>
  <c r="BO46" i="11" s="1"/>
  <c r="CP46" i="11"/>
  <c r="AE46" i="11" s="1"/>
  <c r="CQ46" i="11"/>
  <c r="CZ46" i="11" s="1"/>
  <c r="BH46" i="11" s="1"/>
  <c r="CR46" i="11"/>
  <c r="BR46" i="11" s="1"/>
  <c r="CS46" i="11"/>
  <c r="BS46" i="11" s="1"/>
  <c r="CT46" i="11"/>
  <c r="AO46" i="11" s="1"/>
  <c r="CU46" i="11"/>
  <c r="AP46" i="11" s="1"/>
  <c r="CV46" i="11"/>
  <c r="BV46" i="11" s="1"/>
  <c r="CW46" i="11"/>
  <c r="BW46" i="11" s="1"/>
  <c r="CX46" i="11"/>
  <c r="AY46" i="11" s="1"/>
  <c r="CY46" i="11"/>
  <c r="BG46" i="11" s="1"/>
  <c r="M47" i="11"/>
  <c r="W47" i="11"/>
  <c r="AG47" i="11"/>
  <c r="AW47" i="11"/>
  <c r="AZ47" i="11"/>
  <c r="BA47" i="11"/>
  <c r="BC47" i="11"/>
  <c r="AZ44" i="11" s="1"/>
  <c r="CC47" i="11"/>
  <c r="CG47" i="11"/>
  <c r="CH47" i="11"/>
  <c r="CD47" i="11" s="1"/>
  <c r="CI47" i="11"/>
  <c r="CE47" i="11" s="1"/>
  <c r="CJ47" i="11"/>
  <c r="BJ47" i="11" s="1"/>
  <c r="CK47" i="11"/>
  <c r="N47" i="11" s="1"/>
  <c r="CL47" i="11"/>
  <c r="O47" i="11" s="1"/>
  <c r="CM47" i="11"/>
  <c r="BM47" i="11" s="1"/>
  <c r="CN47" i="11"/>
  <c r="BN47" i="11" s="1"/>
  <c r="CO47" i="11"/>
  <c r="X47" i="11" s="1"/>
  <c r="CP47" i="11"/>
  <c r="CY47" i="11" s="1"/>
  <c r="CQ47" i="11"/>
  <c r="BQ47" i="11" s="1"/>
  <c r="CR47" i="11"/>
  <c r="BR47" i="11" s="1"/>
  <c r="CS47" i="11"/>
  <c r="AN47" i="11" s="1"/>
  <c r="CT47" i="11"/>
  <c r="AO47" i="11" s="1"/>
  <c r="CU47" i="11"/>
  <c r="BU47" i="11" s="1"/>
  <c r="CV47" i="11"/>
  <c r="BV47" i="11" s="1"/>
  <c r="CW47" i="11"/>
  <c r="AX47" i="11" s="1"/>
  <c r="CX47" i="11"/>
  <c r="AY47" i="11" s="1"/>
  <c r="BC53" i="11"/>
  <c r="AE6" i="9"/>
  <c r="AY6" i="9"/>
  <c r="AZ6" i="9"/>
  <c r="BL6" i="9"/>
  <c r="BT6" i="9"/>
  <c r="BU6" i="9"/>
  <c r="CC6" i="9"/>
  <c r="CD6" i="9"/>
  <c r="CG6" i="9"/>
  <c r="CH6" i="9"/>
  <c r="CI6" i="9"/>
  <c r="CE6" i="9" s="1"/>
  <c r="CJ6" i="9"/>
  <c r="M6" i="9" s="1"/>
  <c r="CK6" i="9"/>
  <c r="CL6" i="9"/>
  <c r="CM6" i="9"/>
  <c r="V6" i="9" s="1"/>
  <c r="CN6" i="9"/>
  <c r="W6" i="9" s="1"/>
  <c r="CO6" i="9"/>
  <c r="X6" i="9" s="1"/>
  <c r="CP6" i="9"/>
  <c r="BP6" i="9" s="1"/>
  <c r="CQ6" i="9"/>
  <c r="BQ6" i="9" s="1"/>
  <c r="CR6" i="9"/>
  <c r="AG6" i="9" s="1"/>
  <c r="CS6" i="9"/>
  <c r="CT6" i="9"/>
  <c r="AO6" i="9" s="1"/>
  <c r="CU6" i="9"/>
  <c r="AP6" i="9" s="1"/>
  <c r="CV6" i="9"/>
  <c r="AW6" i="9" s="1"/>
  <c r="CW6" i="9"/>
  <c r="AX6" i="9" s="1"/>
  <c r="CX6" i="9"/>
  <c r="CY6" i="9"/>
  <c r="DS6" i="9"/>
  <c r="O7" i="9"/>
  <c r="V7" i="9"/>
  <c r="AE7" i="9"/>
  <c r="AF7" i="9"/>
  <c r="AO7" i="9"/>
  <c r="AP7" i="9"/>
  <c r="AY7" i="9"/>
  <c r="BJ7" i="9"/>
  <c r="BR7" i="9"/>
  <c r="CE7" i="9"/>
  <c r="CG7" i="9"/>
  <c r="CC7" i="9" s="1"/>
  <c r="CH7" i="9"/>
  <c r="CD7" i="9" s="1"/>
  <c r="CI7" i="9"/>
  <c r="CJ7" i="9"/>
  <c r="CK7" i="9"/>
  <c r="CL7" i="9"/>
  <c r="BL7" i="9" s="1"/>
  <c r="CM7" i="9"/>
  <c r="BM7" i="9" s="1"/>
  <c r="CN7" i="9"/>
  <c r="W7" i="9" s="1"/>
  <c r="CO7" i="9"/>
  <c r="DJ6" i="9" s="1"/>
  <c r="DJ7" i="9" s="1"/>
  <c r="CP7" i="9"/>
  <c r="BP7" i="9" s="1"/>
  <c r="CQ7" i="9"/>
  <c r="BQ7" i="9" s="1"/>
  <c r="CR7" i="9"/>
  <c r="AG7" i="9" s="1"/>
  <c r="CS7" i="9"/>
  <c r="CT7" i="9"/>
  <c r="BT7" i="9" s="1"/>
  <c r="CU7" i="9"/>
  <c r="BU7" i="9" s="1"/>
  <c r="CV7" i="9"/>
  <c r="AW7" i="9" s="1"/>
  <c r="CW7" i="9"/>
  <c r="CX7" i="9"/>
  <c r="BX7" i="9" s="1"/>
  <c r="X8" i="9"/>
  <c r="AE8" i="9"/>
  <c r="AX8" i="9"/>
  <c r="AY8" i="9"/>
  <c r="BK8" i="9"/>
  <c r="BL8" i="9"/>
  <c r="BS8" i="9"/>
  <c r="BT8" i="9"/>
  <c r="CC8" i="9"/>
  <c r="CG8" i="9"/>
  <c r="CH8" i="9"/>
  <c r="CD8" i="9" s="1"/>
  <c r="CI8" i="9"/>
  <c r="CE8" i="9" s="1"/>
  <c r="CJ8" i="9"/>
  <c r="M8" i="9" s="1"/>
  <c r="CK8" i="9"/>
  <c r="CL8" i="9"/>
  <c r="O8" i="9" s="1"/>
  <c r="CM8" i="9"/>
  <c r="V8" i="9" s="1"/>
  <c r="CN8" i="9"/>
  <c r="W8" i="9" s="1"/>
  <c r="CO8" i="9"/>
  <c r="BO8" i="9" s="1"/>
  <c r="CP8" i="9"/>
  <c r="CY8" i="9" s="1"/>
  <c r="BG8" i="9" s="1"/>
  <c r="CQ8" i="9"/>
  <c r="AF8" i="9" s="1"/>
  <c r="CR8" i="9"/>
  <c r="AG8" i="9" s="1"/>
  <c r="CS8" i="9"/>
  <c r="AN8" i="9" s="1"/>
  <c r="CT8" i="9"/>
  <c r="AO8" i="9" s="1"/>
  <c r="CU8" i="9"/>
  <c r="AP8" i="9" s="1"/>
  <c r="CV8" i="9"/>
  <c r="AW8" i="9" s="1"/>
  <c r="CW8" i="9"/>
  <c r="BW8" i="9" s="1"/>
  <c r="CX8" i="9"/>
  <c r="BX8" i="9" s="1"/>
  <c r="DA8" i="9"/>
  <c r="BI8" i="9" s="1"/>
  <c r="M9" i="9"/>
  <c r="W9" i="9"/>
  <c r="AG9" i="9"/>
  <c r="AN9" i="9"/>
  <c r="AW9" i="9"/>
  <c r="AZ9" i="9"/>
  <c r="BL9" i="9"/>
  <c r="BT9" i="9"/>
  <c r="CC9" i="9"/>
  <c r="CG9" i="9"/>
  <c r="CH9" i="9"/>
  <c r="CD9" i="9" s="1"/>
  <c r="CI9" i="9"/>
  <c r="CE9" i="9" s="1"/>
  <c r="CJ9" i="9"/>
  <c r="BJ9" i="9" s="1"/>
  <c r="CK9" i="9"/>
  <c r="CL9" i="9"/>
  <c r="O9" i="9" s="1"/>
  <c r="CM9" i="9"/>
  <c r="BM9" i="9" s="1"/>
  <c r="CN9" i="9"/>
  <c r="BN9" i="9" s="1"/>
  <c r="CO9" i="9"/>
  <c r="X9" i="9" s="1"/>
  <c r="CP9" i="9"/>
  <c r="CQ9" i="9"/>
  <c r="BQ9" i="9" s="1"/>
  <c r="CR9" i="9"/>
  <c r="BR9" i="9" s="1"/>
  <c r="CS9" i="9"/>
  <c r="CT9" i="9"/>
  <c r="AO9" i="9" s="1"/>
  <c r="CU9" i="9"/>
  <c r="BU9" i="9" s="1"/>
  <c r="CV9" i="9"/>
  <c r="BV9" i="9" s="1"/>
  <c r="CW9" i="9"/>
  <c r="AX9" i="9" s="1"/>
  <c r="CX9" i="9"/>
  <c r="AY9" i="9" s="1"/>
  <c r="DJ9" i="9"/>
  <c r="DJ10" i="9" s="1"/>
  <c r="DS9" i="9"/>
  <c r="N10" i="9"/>
  <c r="O10" i="9"/>
  <c r="X10" i="9"/>
  <c r="AE10" i="9"/>
  <c r="AN10" i="9"/>
  <c r="AO10" i="9"/>
  <c r="AX10" i="9"/>
  <c r="AY10" i="9"/>
  <c r="BJ10" i="9"/>
  <c r="BQ10" i="9"/>
  <c r="BR10" i="9"/>
  <c r="CD10" i="9"/>
  <c r="CG10" i="9"/>
  <c r="CC10" i="9" s="1"/>
  <c r="CH10" i="9"/>
  <c r="CI10" i="9"/>
  <c r="CE10" i="9" s="1"/>
  <c r="CJ10" i="9"/>
  <c r="M10" i="9" s="1"/>
  <c r="CK10" i="9"/>
  <c r="BK10" i="9" s="1"/>
  <c r="CL10" i="9"/>
  <c r="BL10" i="9" s="1"/>
  <c r="CM10" i="9"/>
  <c r="V10" i="9" s="1"/>
  <c r="CN10" i="9"/>
  <c r="W10" i="9" s="1"/>
  <c r="CO10" i="9"/>
  <c r="BO10" i="9" s="1"/>
  <c r="CP10" i="9"/>
  <c r="BP10" i="9" s="1"/>
  <c r="CQ10" i="9"/>
  <c r="AF10" i="9" s="1"/>
  <c r="CR10" i="9"/>
  <c r="CS10" i="9"/>
  <c r="BS10" i="9" s="1"/>
  <c r="CT10" i="9"/>
  <c r="BT10" i="9" s="1"/>
  <c r="CU10" i="9"/>
  <c r="AP10" i="9" s="1"/>
  <c r="CV10" i="9"/>
  <c r="AW10" i="9" s="1"/>
  <c r="CW10" i="9"/>
  <c r="BW10" i="9" s="1"/>
  <c r="CX10" i="9"/>
  <c r="BX10" i="9" s="1"/>
  <c r="CY10" i="9"/>
  <c r="M11" i="9"/>
  <c r="N11" i="9"/>
  <c r="W11" i="9"/>
  <c r="X11" i="9"/>
  <c r="AG11" i="9"/>
  <c r="AN11" i="9"/>
  <c r="AW11" i="9"/>
  <c r="AX11" i="9"/>
  <c r="BC11" i="9"/>
  <c r="BP11" i="9"/>
  <c r="BQ11" i="9"/>
  <c r="CC11" i="9"/>
  <c r="CG11" i="9"/>
  <c r="CH11" i="9"/>
  <c r="CD11" i="9" s="1"/>
  <c r="CI11" i="9"/>
  <c r="CE11" i="9" s="1"/>
  <c r="CJ11" i="9"/>
  <c r="BJ11" i="9" s="1"/>
  <c r="CK11" i="9"/>
  <c r="BK11" i="9" s="1"/>
  <c r="CL11" i="9"/>
  <c r="CM11" i="9"/>
  <c r="V11" i="9" s="1"/>
  <c r="CN11" i="9"/>
  <c r="BN11" i="9" s="1"/>
  <c r="CO11" i="9"/>
  <c r="BO11" i="9" s="1"/>
  <c r="CP11" i="9"/>
  <c r="CQ11" i="9"/>
  <c r="AF11" i="9" s="1"/>
  <c r="CR11" i="9"/>
  <c r="BR11" i="9" s="1"/>
  <c r="CS11" i="9"/>
  <c r="BS11" i="9" s="1"/>
  <c r="CT11" i="9"/>
  <c r="CU11" i="9"/>
  <c r="AP11" i="9" s="1"/>
  <c r="CV11" i="9"/>
  <c r="BV11" i="9" s="1"/>
  <c r="CW11" i="9"/>
  <c r="BW11" i="9" s="1"/>
  <c r="CX11" i="9"/>
  <c r="AY11" i="9" s="1"/>
  <c r="N12" i="9"/>
  <c r="X12" i="9"/>
  <c r="AN12" i="9"/>
  <c r="AZ12" i="9"/>
  <c r="BQ12" i="9"/>
  <c r="CC12" i="9"/>
  <c r="CG12" i="9"/>
  <c r="CH12" i="9"/>
  <c r="CD12" i="9" s="1"/>
  <c r="CI12" i="9"/>
  <c r="CE12" i="9" s="1"/>
  <c r="CJ12" i="9"/>
  <c r="M12" i="9" s="1"/>
  <c r="CK12" i="9"/>
  <c r="BK12" i="9" s="1"/>
  <c r="CL12" i="9"/>
  <c r="CM12" i="9"/>
  <c r="V12" i="9" s="1"/>
  <c r="CN12" i="9"/>
  <c r="W12" i="9" s="1"/>
  <c r="CO12" i="9"/>
  <c r="BO12" i="9" s="1"/>
  <c r="CP12" i="9"/>
  <c r="CQ12" i="9"/>
  <c r="CR12" i="9"/>
  <c r="AG12" i="9" s="1"/>
  <c r="CS12" i="9"/>
  <c r="BS12" i="9" s="1"/>
  <c r="CT12" i="9"/>
  <c r="AO12" i="9" s="1"/>
  <c r="CU12" i="9"/>
  <c r="AP12" i="9" s="1"/>
  <c r="CV12" i="9"/>
  <c r="AW12" i="9" s="1"/>
  <c r="CW12" i="9"/>
  <c r="AX12" i="9" s="1"/>
  <c r="CX12" i="9"/>
  <c r="DS12" i="9"/>
  <c r="O13" i="9"/>
  <c r="V13" i="9"/>
  <c r="AE13" i="9"/>
  <c r="AF13" i="9"/>
  <c r="AO13" i="9"/>
  <c r="AP13" i="9"/>
  <c r="AY13" i="9"/>
  <c r="CE13" i="9"/>
  <c r="CG13" i="9"/>
  <c r="CC13" i="9" s="1"/>
  <c r="CH13" i="9"/>
  <c r="CD13" i="9" s="1"/>
  <c r="CI13" i="9"/>
  <c r="CJ13" i="9"/>
  <c r="CK13" i="9"/>
  <c r="N13" i="9" s="1"/>
  <c r="CL13" i="9"/>
  <c r="BL13" i="9" s="1"/>
  <c r="CM13" i="9"/>
  <c r="BM13" i="9" s="1"/>
  <c r="CN13" i="9"/>
  <c r="W13" i="9" s="1"/>
  <c r="CO13" i="9"/>
  <c r="X13" i="9" s="1"/>
  <c r="CP13" i="9"/>
  <c r="BP13" i="9" s="1"/>
  <c r="CQ13" i="9"/>
  <c r="BQ13" i="9" s="1"/>
  <c r="CR13" i="9"/>
  <c r="CS13" i="9"/>
  <c r="AN13" i="9" s="1"/>
  <c r="CT13" i="9"/>
  <c r="BT13" i="9" s="1"/>
  <c r="CU13" i="9"/>
  <c r="BU13" i="9" s="1"/>
  <c r="CV13" i="9"/>
  <c r="AW13" i="9" s="1"/>
  <c r="CW13" i="9"/>
  <c r="AX13" i="9" s="1"/>
  <c r="CX13" i="9"/>
  <c r="BX13" i="9" s="1"/>
  <c r="O14" i="9"/>
  <c r="X14" i="9"/>
  <c r="AX14" i="9"/>
  <c r="BK14" i="9"/>
  <c r="BS14" i="9"/>
  <c r="BX14" i="9"/>
  <c r="CG14" i="9"/>
  <c r="CC14" i="9" s="1"/>
  <c r="CH14" i="9"/>
  <c r="CD14" i="9" s="1"/>
  <c r="CI14" i="9"/>
  <c r="CE14" i="9" s="1"/>
  <c r="CJ14" i="9"/>
  <c r="M14" i="9" s="1"/>
  <c r="CK14" i="9"/>
  <c r="CL14" i="9"/>
  <c r="CM14" i="9"/>
  <c r="V14" i="9" s="1"/>
  <c r="CN14" i="9"/>
  <c r="W14" i="9" s="1"/>
  <c r="CO14" i="9"/>
  <c r="BO14" i="9" s="1"/>
  <c r="CP14" i="9"/>
  <c r="CQ14" i="9"/>
  <c r="AF14" i="9" s="1"/>
  <c r="CR14" i="9"/>
  <c r="AG14" i="9" s="1"/>
  <c r="CS14" i="9"/>
  <c r="AN14" i="9" s="1"/>
  <c r="CT14" i="9"/>
  <c r="BT14" i="9" s="1"/>
  <c r="CU14" i="9"/>
  <c r="AP14" i="9" s="1"/>
  <c r="CV14" i="9"/>
  <c r="AW14" i="9" s="1"/>
  <c r="CW14" i="9"/>
  <c r="BW14" i="9" s="1"/>
  <c r="CX14" i="9"/>
  <c r="AY14" i="9" s="1"/>
  <c r="M15" i="9"/>
  <c r="W15" i="9"/>
  <c r="X15" i="9"/>
  <c r="AG15" i="9"/>
  <c r="AW15" i="9"/>
  <c r="AX15" i="9"/>
  <c r="AZ15" i="9"/>
  <c r="BK15" i="9"/>
  <c r="BL15" i="9"/>
  <c r="BS15" i="9"/>
  <c r="BT15" i="9"/>
  <c r="CC15" i="9"/>
  <c r="CG15" i="9"/>
  <c r="CH15" i="9"/>
  <c r="CD15" i="9" s="1"/>
  <c r="CI15" i="9"/>
  <c r="CE15" i="9" s="1"/>
  <c r="CJ15" i="9"/>
  <c r="BJ15" i="9" s="1"/>
  <c r="CK15" i="9"/>
  <c r="CL15" i="9"/>
  <c r="O15" i="9" s="1"/>
  <c r="CM15" i="9"/>
  <c r="CN15" i="9"/>
  <c r="BN15" i="9" s="1"/>
  <c r="CO15" i="9"/>
  <c r="BO15" i="9" s="1"/>
  <c r="CP15" i="9"/>
  <c r="AE15" i="9" s="1"/>
  <c r="CQ15" i="9"/>
  <c r="CR15" i="9"/>
  <c r="BR15" i="9" s="1"/>
  <c r="CS15" i="9"/>
  <c r="CT15" i="9"/>
  <c r="AO15" i="9" s="1"/>
  <c r="CU15" i="9"/>
  <c r="CV15" i="9"/>
  <c r="BV15" i="9" s="1"/>
  <c r="CW15" i="9"/>
  <c r="BW15" i="9" s="1"/>
  <c r="CX15" i="9"/>
  <c r="AY15" i="9" s="1"/>
  <c r="CY15" i="9"/>
  <c r="DS15" i="9"/>
  <c r="N16" i="9"/>
  <c r="O16" i="9"/>
  <c r="X16" i="9"/>
  <c r="AE16" i="9"/>
  <c r="AN16" i="9"/>
  <c r="AO16" i="9"/>
  <c r="AY16" i="9"/>
  <c r="BK16" i="9"/>
  <c r="BM16" i="9"/>
  <c r="BR16" i="9"/>
  <c r="BS16" i="9"/>
  <c r="BW16" i="9"/>
  <c r="CD16" i="9"/>
  <c r="CG16" i="9"/>
  <c r="CC16" i="9" s="1"/>
  <c r="CH16" i="9"/>
  <c r="CI16" i="9"/>
  <c r="CE16" i="9" s="1"/>
  <c r="CJ16" i="9"/>
  <c r="M16" i="9" s="1"/>
  <c r="CK16" i="9"/>
  <c r="CL16" i="9"/>
  <c r="BL16" i="9" s="1"/>
  <c r="CM16" i="9"/>
  <c r="V16" i="9" s="1"/>
  <c r="CN16" i="9"/>
  <c r="W16" i="9" s="1"/>
  <c r="CO16" i="9"/>
  <c r="BO16" i="9" s="1"/>
  <c r="CP16" i="9"/>
  <c r="BP16" i="9" s="1"/>
  <c r="CQ16" i="9"/>
  <c r="CR16" i="9"/>
  <c r="AG16" i="9" s="1"/>
  <c r="CS16" i="9"/>
  <c r="CT16" i="9"/>
  <c r="BT16" i="9" s="1"/>
  <c r="CU16" i="9"/>
  <c r="CV16" i="9"/>
  <c r="AW16" i="9" s="1"/>
  <c r="CW16" i="9"/>
  <c r="AX16" i="9" s="1"/>
  <c r="CX16" i="9"/>
  <c r="BX16" i="9" s="1"/>
  <c r="CY16" i="9"/>
  <c r="N17" i="9"/>
  <c r="X17" i="9"/>
  <c r="AE17" i="9"/>
  <c r="AN17" i="9"/>
  <c r="AO17" i="9"/>
  <c r="AX17" i="9"/>
  <c r="AY17" i="9"/>
  <c r="BC17" i="9"/>
  <c r="BP17" i="9"/>
  <c r="BT17" i="9"/>
  <c r="BX17" i="9"/>
  <c r="CC17" i="9"/>
  <c r="CD17" i="9"/>
  <c r="CE17" i="9"/>
  <c r="CG17" i="9"/>
  <c r="CH17" i="9"/>
  <c r="CI17" i="9"/>
  <c r="CJ17" i="9"/>
  <c r="CK17" i="9"/>
  <c r="BK17" i="9" s="1"/>
  <c r="CL17" i="9"/>
  <c r="CM17" i="9"/>
  <c r="V17" i="9" s="1"/>
  <c r="CN17" i="9"/>
  <c r="CO17" i="9"/>
  <c r="BO17" i="9" s="1"/>
  <c r="CP17" i="9"/>
  <c r="CQ17" i="9"/>
  <c r="AF17" i="9" s="1"/>
  <c r="CR17" i="9"/>
  <c r="CS17" i="9"/>
  <c r="BS17" i="9" s="1"/>
  <c r="CT17" i="9"/>
  <c r="CU17" i="9"/>
  <c r="AP17" i="9" s="1"/>
  <c r="CV17" i="9"/>
  <c r="CW17" i="9"/>
  <c r="BW17" i="9" s="1"/>
  <c r="CX17" i="9"/>
  <c r="M21" i="9"/>
  <c r="W21" i="9"/>
  <c r="X21" i="9"/>
  <c r="AP21" i="9"/>
  <c r="AW21" i="9"/>
  <c r="AZ21" i="9"/>
  <c r="BC21" i="9"/>
  <c r="BJ21" i="9"/>
  <c r="BK21" i="9"/>
  <c r="BQ21" i="9"/>
  <c r="BR21" i="9"/>
  <c r="BV21" i="9"/>
  <c r="CD21" i="9"/>
  <c r="CG21" i="9"/>
  <c r="CC21" i="9" s="1"/>
  <c r="CH21" i="9"/>
  <c r="CI21" i="9"/>
  <c r="CE21" i="9" s="1"/>
  <c r="CJ21" i="9"/>
  <c r="CK21" i="9"/>
  <c r="N21" i="9" s="1"/>
  <c r="CL21" i="9"/>
  <c r="O21" i="9" s="1"/>
  <c r="CM21" i="9"/>
  <c r="V21" i="9" s="1"/>
  <c r="CN21" i="9"/>
  <c r="BN21" i="9" s="1"/>
  <c r="CO21" i="9"/>
  <c r="BO21" i="9" s="1"/>
  <c r="CP21" i="9"/>
  <c r="AE21" i="9" s="1"/>
  <c r="CQ21" i="9"/>
  <c r="AF21" i="9" s="1"/>
  <c r="CR21" i="9"/>
  <c r="AG21" i="9" s="1"/>
  <c r="CS21" i="9"/>
  <c r="CY21" i="9" s="1"/>
  <c r="CT21" i="9"/>
  <c r="AO21" i="9" s="1"/>
  <c r="CU21" i="9"/>
  <c r="BU21" i="9" s="1"/>
  <c r="CV21" i="9"/>
  <c r="CW21" i="9"/>
  <c r="BW21" i="9" s="1"/>
  <c r="CX21" i="9"/>
  <c r="AY21" i="9" s="1"/>
  <c r="DA21" i="9"/>
  <c r="DM21" i="9"/>
  <c r="DM22" i="9" s="1"/>
  <c r="DS21" i="9"/>
  <c r="M22" i="9"/>
  <c r="V22" i="9"/>
  <c r="W22" i="9"/>
  <c r="AG22" i="9"/>
  <c r="AW22" i="9"/>
  <c r="AX22" i="9"/>
  <c r="BK22" i="9"/>
  <c r="BU22" i="9"/>
  <c r="CG22" i="9"/>
  <c r="CC22" i="9" s="1"/>
  <c r="CH22" i="9"/>
  <c r="CD22" i="9" s="1"/>
  <c r="CI22" i="9"/>
  <c r="CE22" i="9" s="1"/>
  <c r="CJ22" i="9"/>
  <c r="BJ22" i="9" s="1"/>
  <c r="CK22" i="9"/>
  <c r="CL22" i="9"/>
  <c r="CM22" i="9"/>
  <c r="BM22" i="9" s="1"/>
  <c r="CN22" i="9"/>
  <c r="BN22" i="9" s="1"/>
  <c r="CO22" i="9"/>
  <c r="X22" i="9" s="1"/>
  <c r="CP22" i="9"/>
  <c r="CQ22" i="9"/>
  <c r="BQ22" i="9" s="1"/>
  <c r="CR22" i="9"/>
  <c r="BR22" i="9" s="1"/>
  <c r="CS22" i="9"/>
  <c r="AN22" i="9" s="1"/>
  <c r="CT22" i="9"/>
  <c r="CU22" i="9"/>
  <c r="AP22" i="9" s="1"/>
  <c r="CV22" i="9"/>
  <c r="BV22" i="9" s="1"/>
  <c r="CW22" i="9"/>
  <c r="BW22" i="9" s="1"/>
  <c r="CX22" i="9"/>
  <c r="V23" i="9"/>
  <c r="W23" i="9"/>
  <c r="AO23" i="9"/>
  <c r="AP23" i="9"/>
  <c r="BJ23" i="9"/>
  <c r="BP23" i="9"/>
  <c r="BQ23" i="9"/>
  <c r="BU23" i="9"/>
  <c r="CC23" i="9"/>
  <c r="CE23" i="9"/>
  <c r="CG23" i="9"/>
  <c r="CH23" i="9"/>
  <c r="CD23" i="9" s="1"/>
  <c r="CI23" i="9"/>
  <c r="CJ23" i="9"/>
  <c r="M23" i="9" s="1"/>
  <c r="CK23" i="9"/>
  <c r="N23" i="9" s="1"/>
  <c r="CL23" i="9"/>
  <c r="BL23" i="9" s="1"/>
  <c r="CM23" i="9"/>
  <c r="BM23" i="9" s="1"/>
  <c r="CN23" i="9"/>
  <c r="BN23" i="9" s="1"/>
  <c r="CO23" i="9"/>
  <c r="X23" i="9" s="1"/>
  <c r="CP23" i="9"/>
  <c r="AE23" i="9" s="1"/>
  <c r="CQ23" i="9"/>
  <c r="AF23" i="9" s="1"/>
  <c r="CR23" i="9"/>
  <c r="BR23" i="9" s="1"/>
  <c r="CS23" i="9"/>
  <c r="AN23" i="9" s="1"/>
  <c r="CT23" i="9"/>
  <c r="BT23" i="9" s="1"/>
  <c r="CU23" i="9"/>
  <c r="CV23" i="9"/>
  <c r="BV23" i="9" s="1"/>
  <c r="CW23" i="9"/>
  <c r="CX23" i="9"/>
  <c r="BX23" i="9" s="1"/>
  <c r="DA23" i="9"/>
  <c r="BI23" i="9" s="1"/>
  <c r="M24" i="9"/>
  <c r="V24" i="9"/>
  <c r="W24" i="9"/>
  <c r="AF24" i="9"/>
  <c r="AG24" i="9"/>
  <c r="AP24" i="9"/>
  <c r="AW24" i="9"/>
  <c r="AZ24" i="9"/>
  <c r="CE24" i="9"/>
  <c r="CG24" i="9"/>
  <c r="CC24" i="9" s="1"/>
  <c r="CH24" i="9"/>
  <c r="CD24" i="9" s="1"/>
  <c r="CI24" i="9"/>
  <c r="CJ24" i="9"/>
  <c r="CK24" i="9"/>
  <c r="CL24" i="9"/>
  <c r="DA24" i="9" s="1"/>
  <c r="CM24" i="9"/>
  <c r="BM24" i="9" s="1"/>
  <c r="CN24" i="9"/>
  <c r="BN24" i="9" s="1"/>
  <c r="CO24" i="9"/>
  <c r="CP24" i="9"/>
  <c r="CQ24" i="9"/>
  <c r="BQ24" i="9" s="1"/>
  <c r="CR24" i="9"/>
  <c r="BR24" i="9" s="1"/>
  <c r="CS24" i="9"/>
  <c r="CT24" i="9"/>
  <c r="CU24" i="9"/>
  <c r="BU24" i="9" s="1"/>
  <c r="CV24" i="9"/>
  <c r="BV24" i="9" s="1"/>
  <c r="CW24" i="9"/>
  <c r="CX24" i="9"/>
  <c r="DS24" i="9"/>
  <c r="N25" i="9"/>
  <c r="O25" i="9"/>
  <c r="X25" i="9"/>
  <c r="AE25" i="9"/>
  <c r="AG25" i="9"/>
  <c r="AN25" i="9"/>
  <c r="AX25" i="9"/>
  <c r="BJ25" i="9"/>
  <c r="BP25" i="9"/>
  <c r="BT25" i="9"/>
  <c r="BU25" i="9"/>
  <c r="CC25" i="9"/>
  <c r="CE25" i="9"/>
  <c r="CG25" i="9"/>
  <c r="CH25" i="9"/>
  <c r="CD25" i="9" s="1"/>
  <c r="CI25" i="9"/>
  <c r="CJ25" i="9"/>
  <c r="M25" i="9" s="1"/>
  <c r="CK25" i="9"/>
  <c r="BK25" i="9" s="1"/>
  <c r="CL25" i="9"/>
  <c r="CM25" i="9"/>
  <c r="V25" i="9" s="1"/>
  <c r="CN25" i="9"/>
  <c r="W25" i="9" s="1"/>
  <c r="CO25" i="9"/>
  <c r="BO25" i="9" s="1"/>
  <c r="CP25" i="9"/>
  <c r="CQ25" i="9"/>
  <c r="AF25" i="9" s="1"/>
  <c r="CR25" i="9"/>
  <c r="BR25" i="9" s="1"/>
  <c r="CS25" i="9"/>
  <c r="BS25" i="9" s="1"/>
  <c r="CT25" i="9"/>
  <c r="AO25" i="9" s="1"/>
  <c r="CU25" i="9"/>
  <c r="AP25" i="9" s="1"/>
  <c r="CV25" i="9"/>
  <c r="BV25" i="9" s="1"/>
  <c r="CW25" i="9"/>
  <c r="BW25" i="9" s="1"/>
  <c r="CX25" i="9"/>
  <c r="AY25" i="9" s="1"/>
  <c r="CZ25" i="9"/>
  <c r="BH25" i="9" s="1"/>
  <c r="M26" i="9"/>
  <c r="N26" i="9"/>
  <c r="W26" i="9"/>
  <c r="AG26" i="9"/>
  <c r="AW26" i="9"/>
  <c r="AX26" i="9"/>
  <c r="BC26" i="9"/>
  <c r="AZ23" i="9" s="1"/>
  <c r="BA23" i="9" s="1"/>
  <c r="BK26" i="9"/>
  <c r="BL26" i="9"/>
  <c r="BW26" i="9"/>
  <c r="CC26" i="9"/>
  <c r="CG26" i="9"/>
  <c r="CH26" i="9"/>
  <c r="CD26" i="9" s="1"/>
  <c r="CI26" i="9"/>
  <c r="CE26" i="9" s="1"/>
  <c r="CJ26" i="9"/>
  <c r="BJ26" i="9" s="1"/>
  <c r="CK26" i="9"/>
  <c r="CL26" i="9"/>
  <c r="O26" i="9" s="1"/>
  <c r="CM26" i="9"/>
  <c r="BM26" i="9" s="1"/>
  <c r="CN26" i="9"/>
  <c r="BN26" i="9" s="1"/>
  <c r="CO26" i="9"/>
  <c r="X26" i="9" s="1"/>
  <c r="CP26" i="9"/>
  <c r="AE26" i="9" s="1"/>
  <c r="CQ26" i="9"/>
  <c r="AF26" i="9" s="1"/>
  <c r="CR26" i="9"/>
  <c r="BR26" i="9" s="1"/>
  <c r="CS26" i="9"/>
  <c r="AN26" i="9" s="1"/>
  <c r="CT26" i="9"/>
  <c r="AO26" i="9" s="1"/>
  <c r="CU26" i="9"/>
  <c r="CV26" i="9"/>
  <c r="BV26" i="9" s="1"/>
  <c r="CW26" i="9"/>
  <c r="CX26" i="9"/>
  <c r="AY26" i="9" s="1"/>
  <c r="CY26" i="9"/>
  <c r="M27" i="9"/>
  <c r="N27" i="9"/>
  <c r="AE27" i="9"/>
  <c r="AW27" i="9"/>
  <c r="AZ27" i="9"/>
  <c r="BC27" i="9"/>
  <c r="BJ27" i="9"/>
  <c r="BK27" i="9"/>
  <c r="BV27" i="9"/>
  <c r="CE27" i="9"/>
  <c r="CG27" i="9"/>
  <c r="CC27" i="9" s="1"/>
  <c r="CH27" i="9"/>
  <c r="CD27" i="9" s="1"/>
  <c r="CI27" i="9"/>
  <c r="CJ27" i="9"/>
  <c r="CK27" i="9"/>
  <c r="CL27" i="9"/>
  <c r="CM27" i="9"/>
  <c r="CN27" i="9"/>
  <c r="W27" i="9" s="1"/>
  <c r="CO27" i="9"/>
  <c r="X27" i="9" s="1"/>
  <c r="CP27" i="9"/>
  <c r="CQ27" i="9"/>
  <c r="CR27" i="9"/>
  <c r="AG27" i="9" s="1"/>
  <c r="CS27" i="9"/>
  <c r="AN27" i="9" s="1"/>
  <c r="CT27" i="9"/>
  <c r="CU27" i="9"/>
  <c r="CV27" i="9"/>
  <c r="CW27" i="9"/>
  <c r="AX27" i="9" s="1"/>
  <c r="CX27" i="9"/>
  <c r="DS27" i="9"/>
  <c r="N28" i="9"/>
  <c r="O28" i="9"/>
  <c r="X28" i="9"/>
  <c r="AE28" i="9"/>
  <c r="AN28" i="9"/>
  <c r="AO28" i="9"/>
  <c r="AX28" i="9"/>
  <c r="AY28" i="9"/>
  <c r="BV28" i="9"/>
  <c r="CD28" i="9"/>
  <c r="CE28" i="9"/>
  <c r="CG28" i="9"/>
  <c r="CC28" i="9" s="1"/>
  <c r="CH28" i="9"/>
  <c r="CI28" i="9"/>
  <c r="CJ28" i="9"/>
  <c r="CK28" i="9"/>
  <c r="BK28" i="9" s="1"/>
  <c r="CL28" i="9"/>
  <c r="BL28" i="9" s="1"/>
  <c r="CM28" i="9"/>
  <c r="V28" i="9" s="1"/>
  <c r="CN28" i="9"/>
  <c r="W28" i="9" s="1"/>
  <c r="CO28" i="9"/>
  <c r="BO28" i="9" s="1"/>
  <c r="CP28" i="9"/>
  <c r="BP28" i="9" s="1"/>
  <c r="CQ28" i="9"/>
  <c r="AF28" i="9" s="1"/>
  <c r="CR28" i="9"/>
  <c r="CS28" i="9"/>
  <c r="BS28" i="9" s="1"/>
  <c r="CT28" i="9"/>
  <c r="BT28" i="9" s="1"/>
  <c r="CU28" i="9"/>
  <c r="AP28" i="9" s="1"/>
  <c r="CV28" i="9"/>
  <c r="AW28" i="9" s="1"/>
  <c r="CW28" i="9"/>
  <c r="BW28" i="9" s="1"/>
  <c r="CX28" i="9"/>
  <c r="BX28" i="9" s="1"/>
  <c r="N29" i="9"/>
  <c r="X29" i="9"/>
  <c r="AN29" i="9"/>
  <c r="BK29" i="9"/>
  <c r="BO29" i="9"/>
  <c r="BW29" i="9"/>
  <c r="CE29" i="9"/>
  <c r="CG29" i="9"/>
  <c r="CC29" i="9" s="1"/>
  <c r="CH29" i="9"/>
  <c r="CD29" i="9" s="1"/>
  <c r="CI29" i="9"/>
  <c r="CJ29" i="9"/>
  <c r="CY29" i="9" s="1"/>
  <c r="BG29" i="9" s="1"/>
  <c r="CK29" i="9"/>
  <c r="CL29" i="9"/>
  <c r="O29" i="9" s="1"/>
  <c r="CM29" i="9"/>
  <c r="V29" i="9" s="1"/>
  <c r="CN29" i="9"/>
  <c r="W29" i="9" s="1"/>
  <c r="CO29" i="9"/>
  <c r="CP29" i="9"/>
  <c r="AE29" i="9" s="1"/>
  <c r="CQ29" i="9"/>
  <c r="AF29" i="9" s="1"/>
  <c r="CR29" i="9"/>
  <c r="AG29" i="9" s="1"/>
  <c r="CS29" i="9"/>
  <c r="BS29" i="9" s="1"/>
  <c r="CT29" i="9"/>
  <c r="AO29" i="9" s="1"/>
  <c r="CU29" i="9"/>
  <c r="AP29" i="9" s="1"/>
  <c r="CV29" i="9"/>
  <c r="AW29" i="9" s="1"/>
  <c r="CW29" i="9"/>
  <c r="AX29" i="9" s="1"/>
  <c r="CX29" i="9"/>
  <c r="AY29" i="9" s="1"/>
  <c r="DA29" i="9"/>
  <c r="BI29" i="9" s="1"/>
  <c r="M30" i="9"/>
  <c r="V30" i="9"/>
  <c r="W30" i="9"/>
  <c r="AF30" i="9"/>
  <c r="AG30" i="9"/>
  <c r="AP30" i="9"/>
  <c r="AW30" i="9"/>
  <c r="AZ30" i="9"/>
  <c r="CE30" i="9"/>
  <c r="CG30" i="9"/>
  <c r="CC30" i="9" s="1"/>
  <c r="CH30" i="9"/>
  <c r="CD30" i="9" s="1"/>
  <c r="CI30" i="9"/>
  <c r="CJ30" i="9"/>
  <c r="CK30" i="9"/>
  <c r="CL30" i="9"/>
  <c r="BL30" i="9" s="1"/>
  <c r="CM30" i="9"/>
  <c r="BM30" i="9" s="1"/>
  <c r="CN30" i="9"/>
  <c r="CO30" i="9"/>
  <c r="X30" i="9" s="1"/>
  <c r="CP30" i="9"/>
  <c r="BP30" i="9" s="1"/>
  <c r="CQ30" i="9"/>
  <c r="BQ30" i="9" s="1"/>
  <c r="CR30" i="9"/>
  <c r="BR30" i="9" s="1"/>
  <c r="CS30" i="9"/>
  <c r="CT30" i="9"/>
  <c r="BT30" i="9" s="1"/>
  <c r="CU30" i="9"/>
  <c r="BU30" i="9" s="1"/>
  <c r="CV30" i="9"/>
  <c r="BV30" i="9" s="1"/>
  <c r="CW30" i="9"/>
  <c r="AX30" i="9" s="1"/>
  <c r="CX30" i="9"/>
  <c r="BX30" i="9" s="1"/>
  <c r="DI30" i="9"/>
  <c r="DS30" i="9"/>
  <c r="M31" i="9"/>
  <c r="N31" i="9"/>
  <c r="W31" i="9"/>
  <c r="X31" i="9"/>
  <c r="AG31" i="9"/>
  <c r="AN31" i="9"/>
  <c r="AW31" i="9"/>
  <c r="AX31" i="9"/>
  <c r="CC31" i="9"/>
  <c r="CD31" i="9"/>
  <c r="CG31" i="9"/>
  <c r="CH31" i="9"/>
  <c r="CI31" i="9"/>
  <c r="CE31" i="9" s="1"/>
  <c r="CJ31" i="9"/>
  <c r="BJ31" i="9" s="1"/>
  <c r="CK31" i="9"/>
  <c r="CL31" i="9"/>
  <c r="O31" i="9" s="1"/>
  <c r="CM31" i="9"/>
  <c r="V31" i="9" s="1"/>
  <c r="CN31" i="9"/>
  <c r="BN31" i="9" s="1"/>
  <c r="CO31" i="9"/>
  <c r="BO31" i="9" s="1"/>
  <c r="CP31" i="9"/>
  <c r="AE31" i="9" s="1"/>
  <c r="CQ31" i="9"/>
  <c r="AF31" i="9" s="1"/>
  <c r="CR31" i="9"/>
  <c r="BR31" i="9" s="1"/>
  <c r="CS31" i="9"/>
  <c r="BS31" i="9" s="1"/>
  <c r="CT31" i="9"/>
  <c r="AO31" i="9" s="1"/>
  <c r="CU31" i="9"/>
  <c r="AP31" i="9" s="1"/>
  <c r="CV31" i="9"/>
  <c r="BV31" i="9" s="1"/>
  <c r="CW31" i="9"/>
  <c r="BW31" i="9" s="1"/>
  <c r="CX31" i="9"/>
  <c r="AY31" i="9" s="1"/>
  <c r="CY31" i="9"/>
  <c r="M32" i="9"/>
  <c r="V32" i="9"/>
  <c r="W32" i="9"/>
  <c r="AF32" i="9"/>
  <c r="AG32" i="9"/>
  <c r="AP32" i="9"/>
  <c r="AW32" i="9"/>
  <c r="AZ32" i="9"/>
  <c r="BA32" i="9"/>
  <c r="BC32" i="9"/>
  <c r="AZ29" i="9" s="1"/>
  <c r="BA29" i="9" s="1"/>
  <c r="BL32" i="9"/>
  <c r="BP32" i="9"/>
  <c r="CC32" i="9"/>
  <c r="CG32" i="9"/>
  <c r="CH32" i="9"/>
  <c r="CD32" i="9" s="1"/>
  <c r="CI32" i="9"/>
  <c r="CE32" i="9" s="1"/>
  <c r="CJ32" i="9"/>
  <c r="BJ32" i="9" s="1"/>
  <c r="CK32" i="9"/>
  <c r="N32" i="9" s="1"/>
  <c r="CL32" i="9"/>
  <c r="CM32" i="9"/>
  <c r="BM32" i="9" s="1"/>
  <c r="CN32" i="9"/>
  <c r="BN32" i="9" s="1"/>
  <c r="CO32" i="9"/>
  <c r="X32" i="9" s="1"/>
  <c r="CP32" i="9"/>
  <c r="CQ32" i="9"/>
  <c r="BQ32" i="9" s="1"/>
  <c r="CR32" i="9"/>
  <c r="BR32" i="9" s="1"/>
  <c r="CS32" i="9"/>
  <c r="AN32" i="9" s="1"/>
  <c r="CT32" i="9"/>
  <c r="AO32" i="9" s="1"/>
  <c r="CU32" i="9"/>
  <c r="BU32" i="9" s="1"/>
  <c r="CV32" i="9"/>
  <c r="BV32" i="9" s="1"/>
  <c r="CW32" i="9"/>
  <c r="AX32" i="9" s="1"/>
  <c r="CX32" i="9"/>
  <c r="AY32" i="9" s="1"/>
  <c r="AP36" i="9"/>
  <c r="AZ36" i="9"/>
  <c r="BQ36" i="9"/>
  <c r="BU36" i="9"/>
  <c r="CC36" i="9"/>
  <c r="CD36" i="9"/>
  <c r="CG36" i="9"/>
  <c r="CH36" i="9"/>
  <c r="CI36" i="9"/>
  <c r="CE36" i="9" s="1"/>
  <c r="CJ36" i="9"/>
  <c r="M36" i="9" s="1"/>
  <c r="CK36" i="9"/>
  <c r="CZ36" i="9" s="1"/>
  <c r="CL36" i="9"/>
  <c r="CM36" i="9"/>
  <c r="CN36" i="9"/>
  <c r="W36" i="9" s="1"/>
  <c r="CO36" i="9"/>
  <c r="X36" i="9" s="1"/>
  <c r="CP36" i="9"/>
  <c r="AE36" i="9" s="1"/>
  <c r="CQ36" i="9"/>
  <c r="DK36" i="9" s="1"/>
  <c r="DK37" i="9" s="1"/>
  <c r="CR36" i="9"/>
  <c r="AG36" i="9" s="1"/>
  <c r="CS36" i="9"/>
  <c r="DL36" i="9" s="1"/>
  <c r="DL37" i="9" s="1"/>
  <c r="CT36" i="9"/>
  <c r="AO36" i="9" s="1"/>
  <c r="CU36" i="9"/>
  <c r="CV36" i="9"/>
  <c r="AW36" i="9" s="1"/>
  <c r="CW36" i="9"/>
  <c r="AX36" i="9" s="1"/>
  <c r="CX36" i="9"/>
  <c r="CY36" i="9"/>
  <c r="DS36" i="9"/>
  <c r="O37" i="9"/>
  <c r="V37" i="9"/>
  <c r="AE37" i="9"/>
  <c r="AF37" i="9"/>
  <c r="AO37" i="9"/>
  <c r="AP37" i="9"/>
  <c r="AY37" i="9"/>
  <c r="BK37" i="9"/>
  <c r="BO37" i="9"/>
  <c r="CE37" i="9"/>
  <c r="CG37" i="9"/>
  <c r="CC37" i="9" s="1"/>
  <c r="CH37" i="9"/>
  <c r="CD37" i="9" s="1"/>
  <c r="CI37" i="9"/>
  <c r="CJ37" i="9"/>
  <c r="M37" i="9" s="1"/>
  <c r="CK37" i="9"/>
  <c r="CL37" i="9"/>
  <c r="BL37" i="9" s="1"/>
  <c r="CM37" i="9"/>
  <c r="BM37" i="9" s="1"/>
  <c r="CN37" i="9"/>
  <c r="W37" i="9" s="1"/>
  <c r="CO37" i="9"/>
  <c r="X37" i="9" s="1"/>
  <c r="CP37" i="9"/>
  <c r="BP37" i="9" s="1"/>
  <c r="CQ37" i="9"/>
  <c r="BQ37" i="9" s="1"/>
  <c r="CR37" i="9"/>
  <c r="AG37" i="9" s="1"/>
  <c r="CS37" i="9"/>
  <c r="AN37" i="9" s="1"/>
  <c r="CT37" i="9"/>
  <c r="BT37" i="9" s="1"/>
  <c r="CU37" i="9"/>
  <c r="BU37" i="9" s="1"/>
  <c r="CV37" i="9"/>
  <c r="AW37" i="9" s="1"/>
  <c r="CW37" i="9"/>
  <c r="AX37" i="9" s="1"/>
  <c r="CX37" i="9"/>
  <c r="BX37" i="9" s="1"/>
  <c r="DA37" i="9"/>
  <c r="BI37" i="9" s="1"/>
  <c r="O38" i="9"/>
  <c r="AE38" i="9"/>
  <c r="BL38" i="9"/>
  <c r="BX38" i="9"/>
  <c r="CC38" i="9"/>
  <c r="CG38" i="9"/>
  <c r="CH38" i="9"/>
  <c r="CD38" i="9" s="1"/>
  <c r="CI38" i="9"/>
  <c r="CE38" i="9" s="1"/>
  <c r="CJ38" i="9"/>
  <c r="M38" i="9" s="1"/>
  <c r="CK38" i="9"/>
  <c r="CL38" i="9"/>
  <c r="CM38" i="9"/>
  <c r="V38" i="9" s="1"/>
  <c r="CN38" i="9"/>
  <c r="W38" i="9" s="1"/>
  <c r="CO38" i="9"/>
  <c r="CP38" i="9"/>
  <c r="CY38" i="9" s="1"/>
  <c r="BG38" i="9" s="1"/>
  <c r="CQ38" i="9"/>
  <c r="AF38" i="9" s="1"/>
  <c r="CR38" i="9"/>
  <c r="AG38" i="9" s="1"/>
  <c r="CS38" i="9"/>
  <c r="CT38" i="9"/>
  <c r="AO38" i="9" s="1"/>
  <c r="CU38" i="9"/>
  <c r="AP38" i="9" s="1"/>
  <c r="CV38" i="9"/>
  <c r="AW38" i="9" s="1"/>
  <c r="CW38" i="9"/>
  <c r="CX38" i="9"/>
  <c r="AY38" i="9" s="1"/>
  <c r="DA38" i="9"/>
  <c r="BI38" i="9" s="1"/>
  <c r="M39" i="9"/>
  <c r="W39" i="9"/>
  <c r="AG39" i="9"/>
  <c r="AW39" i="9"/>
  <c r="AZ39" i="9"/>
  <c r="BL39" i="9"/>
  <c r="BT39" i="9"/>
  <c r="CG39" i="9"/>
  <c r="CC39" i="9" s="1"/>
  <c r="CH39" i="9"/>
  <c r="CD39" i="9" s="1"/>
  <c r="CI39" i="9"/>
  <c r="CE39" i="9" s="1"/>
  <c r="CJ39" i="9"/>
  <c r="BJ39" i="9" s="1"/>
  <c r="CK39" i="9"/>
  <c r="CL39" i="9"/>
  <c r="O39" i="9" s="1"/>
  <c r="CM39" i="9"/>
  <c r="CN39" i="9"/>
  <c r="BN39" i="9" s="1"/>
  <c r="CO39" i="9"/>
  <c r="BO39" i="9" s="1"/>
  <c r="CP39" i="9"/>
  <c r="AE39" i="9" s="1"/>
  <c r="CQ39" i="9"/>
  <c r="CR39" i="9"/>
  <c r="BR39" i="9" s="1"/>
  <c r="CS39" i="9"/>
  <c r="DL39" i="9" s="1"/>
  <c r="DL40" i="9" s="1"/>
  <c r="CT39" i="9"/>
  <c r="AO39" i="9" s="1"/>
  <c r="CU39" i="9"/>
  <c r="CV39" i="9"/>
  <c r="BV39" i="9" s="1"/>
  <c r="CW39" i="9"/>
  <c r="BW39" i="9" s="1"/>
  <c r="CX39" i="9"/>
  <c r="AY39" i="9" s="1"/>
  <c r="DS39" i="9"/>
  <c r="V40" i="9"/>
  <c r="AF40" i="9"/>
  <c r="AP40" i="9"/>
  <c r="CG40" i="9"/>
  <c r="CC40" i="9" s="1"/>
  <c r="CH40" i="9"/>
  <c r="CD40" i="9" s="1"/>
  <c r="CI40" i="9"/>
  <c r="CE40" i="9" s="1"/>
  <c r="CJ40" i="9"/>
  <c r="M40" i="9" s="1"/>
  <c r="CK40" i="9"/>
  <c r="N40" i="9" s="1"/>
  <c r="CL40" i="9"/>
  <c r="BL40" i="9" s="1"/>
  <c r="CM40" i="9"/>
  <c r="BM40" i="9" s="1"/>
  <c r="CN40" i="9"/>
  <c r="W40" i="9" s="1"/>
  <c r="CO40" i="9"/>
  <c r="X40" i="9" s="1"/>
  <c r="CP40" i="9"/>
  <c r="BP40" i="9" s="1"/>
  <c r="CQ40" i="9"/>
  <c r="BQ40" i="9" s="1"/>
  <c r="CR40" i="9"/>
  <c r="AG40" i="9" s="1"/>
  <c r="CS40" i="9"/>
  <c r="AN40" i="9" s="1"/>
  <c r="CT40" i="9"/>
  <c r="BT40" i="9" s="1"/>
  <c r="CU40" i="9"/>
  <c r="BU40" i="9" s="1"/>
  <c r="CV40" i="9"/>
  <c r="AW40" i="9" s="1"/>
  <c r="CW40" i="9"/>
  <c r="AX40" i="9" s="1"/>
  <c r="CX40" i="9"/>
  <c r="BX40" i="9" s="1"/>
  <c r="DA40" i="9"/>
  <c r="BI40" i="9" s="1"/>
  <c r="O41" i="9"/>
  <c r="AE41" i="9"/>
  <c r="AO41" i="9"/>
  <c r="AY41" i="9"/>
  <c r="AZ41" i="9"/>
  <c r="BA41" i="9" s="1"/>
  <c r="BC41" i="9"/>
  <c r="AZ38" i="9" s="1"/>
  <c r="CE41" i="9"/>
  <c r="CG41" i="9"/>
  <c r="CC41" i="9" s="1"/>
  <c r="CH41" i="9"/>
  <c r="CD41" i="9" s="1"/>
  <c r="CI41" i="9"/>
  <c r="CJ41" i="9"/>
  <c r="M41" i="9" s="1"/>
  <c r="CK41" i="9"/>
  <c r="BK41" i="9" s="1"/>
  <c r="CL41" i="9"/>
  <c r="BL41" i="9" s="1"/>
  <c r="CM41" i="9"/>
  <c r="V41" i="9" s="1"/>
  <c r="CN41" i="9"/>
  <c r="W41" i="9" s="1"/>
  <c r="CO41" i="9"/>
  <c r="BO41" i="9" s="1"/>
  <c r="CP41" i="9"/>
  <c r="BP41" i="9" s="1"/>
  <c r="CQ41" i="9"/>
  <c r="AF41" i="9" s="1"/>
  <c r="CR41" i="9"/>
  <c r="DA41" i="9" s="1"/>
  <c r="BI41" i="9" s="1"/>
  <c r="CS41" i="9"/>
  <c r="BS41" i="9" s="1"/>
  <c r="CT41" i="9"/>
  <c r="BT41" i="9" s="1"/>
  <c r="CU41" i="9"/>
  <c r="AP41" i="9" s="1"/>
  <c r="CV41" i="9"/>
  <c r="AW41" i="9" s="1"/>
  <c r="CW41" i="9"/>
  <c r="BW41" i="9" s="1"/>
  <c r="CX41" i="9"/>
  <c r="BX41" i="9" s="1"/>
  <c r="CZ41" i="9"/>
  <c r="BH41" i="9" s="1"/>
  <c r="AZ42" i="9"/>
  <c r="BC42" i="9" s="1"/>
  <c r="BQ42" i="9"/>
  <c r="CD42" i="9"/>
  <c r="CG42" i="9"/>
  <c r="CC42" i="9" s="1"/>
  <c r="CH42" i="9"/>
  <c r="CI42" i="9"/>
  <c r="CE42" i="9" s="1"/>
  <c r="CJ42" i="9"/>
  <c r="M42" i="9" s="1"/>
  <c r="CK42" i="9"/>
  <c r="CZ42" i="9" s="1"/>
  <c r="CL42" i="9"/>
  <c r="O42" i="9" s="1"/>
  <c r="CM42" i="9"/>
  <c r="CN42" i="9"/>
  <c r="W42" i="9" s="1"/>
  <c r="CO42" i="9"/>
  <c r="X42" i="9" s="1"/>
  <c r="CP42" i="9"/>
  <c r="AE42" i="9" s="1"/>
  <c r="CQ42" i="9"/>
  <c r="AF42" i="9" s="1"/>
  <c r="CR42" i="9"/>
  <c r="AG42" i="9" s="1"/>
  <c r="CS42" i="9"/>
  <c r="CT42" i="9"/>
  <c r="AO42" i="9" s="1"/>
  <c r="CU42" i="9"/>
  <c r="CV42" i="9"/>
  <c r="AW42" i="9" s="1"/>
  <c r="CW42" i="9"/>
  <c r="AX42" i="9" s="1"/>
  <c r="CX42" i="9"/>
  <c r="AY42" i="9" s="1"/>
  <c r="CY42" i="9"/>
  <c r="DS42" i="9"/>
  <c r="V43" i="9"/>
  <c r="AF43" i="9"/>
  <c r="AP43" i="9"/>
  <c r="CG43" i="9"/>
  <c r="CC43" i="9" s="1"/>
  <c r="CH43" i="9"/>
  <c r="CD43" i="9" s="1"/>
  <c r="CI43" i="9"/>
  <c r="CE43" i="9" s="1"/>
  <c r="CJ43" i="9"/>
  <c r="M43" i="9" s="1"/>
  <c r="CK43" i="9"/>
  <c r="CL43" i="9"/>
  <c r="BL43" i="9" s="1"/>
  <c r="CM43" i="9"/>
  <c r="BM43" i="9" s="1"/>
  <c r="CN43" i="9"/>
  <c r="W43" i="9" s="1"/>
  <c r="CO43" i="9"/>
  <c r="X43" i="9" s="1"/>
  <c r="CP43" i="9"/>
  <c r="BP43" i="9" s="1"/>
  <c r="CQ43" i="9"/>
  <c r="BQ43" i="9" s="1"/>
  <c r="CR43" i="9"/>
  <c r="AG43" i="9" s="1"/>
  <c r="CS43" i="9"/>
  <c r="CT43" i="9"/>
  <c r="BT43" i="9" s="1"/>
  <c r="CU43" i="9"/>
  <c r="BU43" i="9" s="1"/>
  <c r="CV43" i="9"/>
  <c r="AW43" i="9" s="1"/>
  <c r="CW43" i="9"/>
  <c r="AX43" i="9" s="1"/>
  <c r="CX43" i="9"/>
  <c r="BX43" i="9" s="1"/>
  <c r="AO44" i="9"/>
  <c r="BP44" i="9"/>
  <c r="CC44" i="9"/>
  <c r="CG44" i="9"/>
  <c r="CH44" i="9"/>
  <c r="CD44" i="9" s="1"/>
  <c r="CI44" i="9"/>
  <c r="CE44" i="9" s="1"/>
  <c r="CJ44" i="9"/>
  <c r="M44" i="9" s="1"/>
  <c r="CK44" i="9"/>
  <c r="N44" i="9" s="1"/>
  <c r="CL44" i="9"/>
  <c r="O44" i="9" s="1"/>
  <c r="CM44" i="9"/>
  <c r="V44" i="9" s="1"/>
  <c r="CN44" i="9"/>
  <c r="W44" i="9" s="1"/>
  <c r="CO44" i="9"/>
  <c r="X44" i="9" s="1"/>
  <c r="CP44" i="9"/>
  <c r="CY44" i="9" s="1"/>
  <c r="CQ44" i="9"/>
  <c r="AF44" i="9" s="1"/>
  <c r="CR44" i="9"/>
  <c r="AG44" i="9" s="1"/>
  <c r="CS44" i="9"/>
  <c r="AN44" i="9" s="1"/>
  <c r="CT44" i="9"/>
  <c r="BT44" i="9" s="1"/>
  <c r="CU44" i="9"/>
  <c r="AP44" i="9" s="1"/>
  <c r="CV44" i="9"/>
  <c r="AW44" i="9" s="1"/>
  <c r="CW44" i="9"/>
  <c r="AX44" i="9" s="1"/>
  <c r="CX44" i="9"/>
  <c r="AY44" i="9" s="1"/>
  <c r="N45" i="9"/>
  <c r="X45" i="9"/>
  <c r="AN45" i="9"/>
  <c r="AX45" i="9"/>
  <c r="AZ45" i="9"/>
  <c r="CC45" i="9"/>
  <c r="CG45" i="9"/>
  <c r="CH45" i="9"/>
  <c r="CD45" i="9" s="1"/>
  <c r="CI45" i="9"/>
  <c r="CE45" i="9" s="1"/>
  <c r="CJ45" i="9"/>
  <c r="BJ45" i="9" s="1"/>
  <c r="CK45" i="9"/>
  <c r="CL45" i="9"/>
  <c r="BL45" i="9" s="1"/>
  <c r="CM45" i="9"/>
  <c r="BM45" i="9" s="1"/>
  <c r="CN45" i="9"/>
  <c r="BN45" i="9" s="1"/>
  <c r="CO45" i="9"/>
  <c r="BO45" i="9" s="1"/>
  <c r="CP45" i="9"/>
  <c r="BP45" i="9" s="1"/>
  <c r="CQ45" i="9"/>
  <c r="BQ45" i="9" s="1"/>
  <c r="CR45" i="9"/>
  <c r="BR45" i="9" s="1"/>
  <c r="CS45" i="9"/>
  <c r="CT45" i="9"/>
  <c r="AO45" i="9" s="1"/>
  <c r="CU45" i="9"/>
  <c r="BU45" i="9" s="1"/>
  <c r="CV45" i="9"/>
  <c r="BV45" i="9" s="1"/>
  <c r="CW45" i="9"/>
  <c r="BW45" i="9" s="1"/>
  <c r="CX45" i="9"/>
  <c r="DS45" i="9"/>
  <c r="O46" i="9"/>
  <c r="AE46" i="9"/>
  <c r="AO46" i="9"/>
  <c r="AY46" i="9"/>
  <c r="BR46" i="9"/>
  <c r="CE46" i="9"/>
  <c r="CG46" i="9"/>
  <c r="CC46" i="9" s="1"/>
  <c r="CH46" i="9"/>
  <c r="CD46" i="9" s="1"/>
  <c r="CI46" i="9"/>
  <c r="CJ46" i="9"/>
  <c r="CK46" i="9"/>
  <c r="BK46" i="9" s="1"/>
  <c r="CL46" i="9"/>
  <c r="BL46" i="9" s="1"/>
  <c r="CM46" i="9"/>
  <c r="V46" i="9" s="1"/>
  <c r="CN46" i="9"/>
  <c r="W46" i="9" s="1"/>
  <c r="CO46" i="9"/>
  <c r="BO46" i="9" s="1"/>
  <c r="CP46" i="9"/>
  <c r="BP46" i="9" s="1"/>
  <c r="CQ46" i="9"/>
  <c r="AF46" i="9" s="1"/>
  <c r="CR46" i="9"/>
  <c r="CS46" i="9"/>
  <c r="BS46" i="9" s="1"/>
  <c r="CT46" i="9"/>
  <c r="BT46" i="9" s="1"/>
  <c r="CU46" i="9"/>
  <c r="AP46" i="9" s="1"/>
  <c r="CV46" i="9"/>
  <c r="AW46" i="9" s="1"/>
  <c r="CW46" i="9"/>
  <c r="BW46" i="9" s="1"/>
  <c r="CX46" i="9"/>
  <c r="BX46" i="9" s="1"/>
  <c r="N47" i="9"/>
  <c r="X47" i="9"/>
  <c r="AN47" i="9"/>
  <c r="AX47" i="9"/>
  <c r="BC47" i="9"/>
  <c r="BM47" i="9"/>
  <c r="CD47" i="9"/>
  <c r="CG47" i="9"/>
  <c r="CC47" i="9" s="1"/>
  <c r="CH47" i="9"/>
  <c r="CI47" i="9"/>
  <c r="CE47" i="9" s="1"/>
  <c r="CJ47" i="9"/>
  <c r="BJ47" i="9" s="1"/>
  <c r="CK47" i="9"/>
  <c r="BK47" i="9" s="1"/>
  <c r="CL47" i="9"/>
  <c r="O47" i="9" s="1"/>
  <c r="CM47" i="9"/>
  <c r="V47" i="9" s="1"/>
  <c r="CN47" i="9"/>
  <c r="BN47" i="9" s="1"/>
  <c r="CO47" i="9"/>
  <c r="BO47" i="9" s="1"/>
  <c r="CP47" i="9"/>
  <c r="AE47" i="9" s="1"/>
  <c r="CQ47" i="9"/>
  <c r="CR47" i="9"/>
  <c r="BR47" i="9" s="1"/>
  <c r="CS47" i="9"/>
  <c r="BS47" i="9" s="1"/>
  <c r="CT47" i="9"/>
  <c r="AO47" i="9" s="1"/>
  <c r="CU47" i="9"/>
  <c r="AP47" i="9" s="1"/>
  <c r="CV47" i="9"/>
  <c r="BV47" i="9" s="1"/>
  <c r="CW47" i="9"/>
  <c r="BW47" i="9" s="1"/>
  <c r="CX47" i="9"/>
  <c r="AY47" i="9" s="1"/>
  <c r="CY47" i="9"/>
  <c r="BC53" i="9"/>
  <c r="CZ47" i="13" l="1"/>
  <c r="X43" i="13"/>
  <c r="CZ44" i="13"/>
  <c r="BH44" i="13" s="1"/>
  <c r="DA43" i="13"/>
  <c r="CZ42" i="13"/>
  <c r="CZ41" i="13"/>
  <c r="BH41" i="13" s="1"/>
  <c r="DA37" i="13"/>
  <c r="BI37" i="13" s="1"/>
  <c r="DA40" i="13"/>
  <c r="BI40" i="13" s="1"/>
  <c r="X40" i="13"/>
  <c r="W39" i="13"/>
  <c r="CY40" i="13"/>
  <c r="BG40" i="13" s="1"/>
  <c r="W41" i="13"/>
  <c r="CZ39" i="13"/>
  <c r="V39" i="13"/>
  <c r="CY39" i="13"/>
  <c r="BC36" i="13"/>
  <c r="CY38" i="13"/>
  <c r="DE38" i="13" s="1"/>
  <c r="CZ36" i="13"/>
  <c r="DC46" i="13"/>
  <c r="BH47" i="13"/>
  <c r="DC47" i="13"/>
  <c r="DE46" i="13"/>
  <c r="BU47" i="13"/>
  <c r="BQ47" i="13"/>
  <c r="BM47" i="13"/>
  <c r="AX47" i="13"/>
  <c r="AN47" i="13"/>
  <c r="X47" i="13"/>
  <c r="N47" i="13"/>
  <c r="BV46" i="13"/>
  <c r="BR46" i="13"/>
  <c r="BM46" i="13"/>
  <c r="AP46" i="13"/>
  <c r="X46" i="13"/>
  <c r="M46" i="13"/>
  <c r="DK45" i="13"/>
  <c r="DK46" i="13" s="1"/>
  <c r="BV45" i="13"/>
  <c r="AW45" i="13"/>
  <c r="BR45" i="13"/>
  <c r="AG45" i="13"/>
  <c r="BN45" i="13"/>
  <c r="W45" i="13"/>
  <c r="DB44" i="13"/>
  <c r="DB43" i="13"/>
  <c r="BG42" i="13"/>
  <c r="DE42" i="13"/>
  <c r="DB42" i="13"/>
  <c r="BH39" i="13"/>
  <c r="BH36" i="13"/>
  <c r="BX47" i="13"/>
  <c r="BT47" i="13"/>
  <c r="BP47" i="13"/>
  <c r="BL47" i="13"/>
  <c r="AW47" i="13"/>
  <c r="AG47" i="13"/>
  <c r="W47" i="13"/>
  <c r="BQ46" i="13"/>
  <c r="BL46" i="13"/>
  <c r="BG46" i="13"/>
  <c r="AN46" i="13"/>
  <c r="W46" i="13"/>
  <c r="DI45" i="13"/>
  <c r="CY45" i="13"/>
  <c r="DJ45" i="13"/>
  <c r="DJ46" i="13" s="1"/>
  <c r="BG44" i="13"/>
  <c r="DE44" i="13"/>
  <c r="BG32" i="13"/>
  <c r="DA47" i="13"/>
  <c r="BI47" i="13" s="1"/>
  <c r="BK47" i="13"/>
  <c r="AZ47" i="13"/>
  <c r="BA47" i="13" s="1"/>
  <c r="BX46" i="13"/>
  <c r="BT46" i="13"/>
  <c r="BP46" i="13"/>
  <c r="BK46" i="13"/>
  <c r="AX46" i="13"/>
  <c r="AG46" i="13"/>
  <c r="DM45" i="13"/>
  <c r="DM46" i="13" s="1"/>
  <c r="DC45" i="13"/>
  <c r="BD47" i="13"/>
  <c r="BS46" i="13"/>
  <c r="DA45" i="13"/>
  <c r="AX45" i="13"/>
  <c r="BW45" i="13"/>
  <c r="AN45" i="13"/>
  <c r="BS45" i="13"/>
  <c r="X45" i="13"/>
  <c r="BO45" i="13"/>
  <c r="N45" i="13"/>
  <c r="BK45" i="13"/>
  <c r="BI43" i="13"/>
  <c r="BH42" i="13"/>
  <c r="DD36" i="13"/>
  <c r="DD38" i="13"/>
  <c r="DD37" i="13"/>
  <c r="BI36" i="13"/>
  <c r="M45" i="13"/>
  <c r="DA44" i="13"/>
  <c r="BI44" i="13" s="1"/>
  <c r="BW44" i="13"/>
  <c r="BS44" i="13"/>
  <c r="BO44" i="13"/>
  <c r="BK44" i="13"/>
  <c r="CZ43" i="13"/>
  <c r="BH43" i="13" s="1"/>
  <c r="BV43" i="13"/>
  <c r="BR43" i="13"/>
  <c r="BN43" i="13"/>
  <c r="BJ43" i="13"/>
  <c r="AY43" i="13"/>
  <c r="AO43" i="13"/>
  <c r="DJ42" i="13"/>
  <c r="DJ43" i="13" s="1"/>
  <c r="BX42" i="13"/>
  <c r="BT42" i="13"/>
  <c r="BP42" i="13"/>
  <c r="BL42" i="13"/>
  <c r="AE42" i="13"/>
  <c r="CY41" i="13"/>
  <c r="BU41" i="13"/>
  <c r="BQ41" i="13"/>
  <c r="BM41" i="13"/>
  <c r="AX41" i="13"/>
  <c r="AN41" i="13"/>
  <c r="X41" i="13"/>
  <c r="N41" i="13"/>
  <c r="CZ40" i="13"/>
  <c r="BH40" i="13" s="1"/>
  <c r="BV40" i="13"/>
  <c r="BR40" i="13"/>
  <c r="BN40" i="13"/>
  <c r="BJ40" i="13"/>
  <c r="DJ39" i="13"/>
  <c r="DJ40" i="13" s="1"/>
  <c r="BX39" i="13"/>
  <c r="BT39" i="13"/>
  <c r="BP39" i="13"/>
  <c r="BL39" i="13"/>
  <c r="AX39" i="13"/>
  <c r="AN39" i="13"/>
  <c r="X39" i="13"/>
  <c r="N39" i="13"/>
  <c r="BX38" i="13"/>
  <c r="BT38" i="13"/>
  <c r="BP38" i="13"/>
  <c r="BL38" i="13"/>
  <c r="AY38" i="13"/>
  <c r="AO38" i="13"/>
  <c r="BW37" i="13"/>
  <c r="BS37" i="13"/>
  <c r="BO37" i="13"/>
  <c r="BK37" i="13"/>
  <c r="AP37" i="13"/>
  <c r="AF37" i="13"/>
  <c r="V37" i="13"/>
  <c r="DK36" i="13"/>
  <c r="DK37" i="13" s="1"/>
  <c r="CY36" i="13"/>
  <c r="BU36" i="13"/>
  <c r="BQ36" i="13"/>
  <c r="BM36" i="13"/>
  <c r="BX32" i="13"/>
  <c r="BT32" i="13"/>
  <c r="BP32" i="13"/>
  <c r="BL32" i="13"/>
  <c r="AW32" i="13"/>
  <c r="AG32" i="13"/>
  <c r="W32" i="13"/>
  <c r="M32" i="13"/>
  <c r="CY31" i="13"/>
  <c r="BW31" i="13"/>
  <c r="BM31" i="13"/>
  <c r="AO31" i="13"/>
  <c r="X31" i="13"/>
  <c r="DJ30" i="13"/>
  <c r="DJ31" i="13" s="1"/>
  <c r="CY30" i="13"/>
  <c r="BU30" i="13"/>
  <c r="AP30" i="13"/>
  <c r="BQ30" i="13"/>
  <c r="AF30" i="13"/>
  <c r="BX30" i="13"/>
  <c r="AP45" i="13"/>
  <c r="AF45" i="13"/>
  <c r="V45" i="13"/>
  <c r="BV44" i="13"/>
  <c r="BR44" i="13"/>
  <c r="BN44" i="13"/>
  <c r="BJ44" i="13"/>
  <c r="M44" i="13"/>
  <c r="BU43" i="13"/>
  <c r="BQ43" i="13"/>
  <c r="BM43" i="13"/>
  <c r="DM42" i="13"/>
  <c r="DM43" i="13" s="1"/>
  <c r="DI42" i="13"/>
  <c r="BW42" i="13"/>
  <c r="BS42" i="13"/>
  <c r="BO42" i="13"/>
  <c r="BK42" i="13"/>
  <c r="AN42" i="13"/>
  <c r="N42" i="13"/>
  <c r="BX41" i="13"/>
  <c r="BT41" i="13"/>
  <c r="BP41" i="13"/>
  <c r="BL41" i="13"/>
  <c r="BU40" i="13"/>
  <c r="BQ40" i="13"/>
  <c r="BM40" i="13"/>
  <c r="DM39" i="13"/>
  <c r="DM40" i="13" s="1"/>
  <c r="DI39" i="13"/>
  <c r="DA39" i="13"/>
  <c r="DE39" i="13" s="1"/>
  <c r="BS39" i="13"/>
  <c r="BK39" i="13"/>
  <c r="BW38" i="13"/>
  <c r="BS38" i="13"/>
  <c r="BO38" i="13"/>
  <c r="BK38" i="13"/>
  <c r="CZ37" i="13"/>
  <c r="BV37" i="13"/>
  <c r="BR37" i="13"/>
  <c r="BN37" i="13"/>
  <c r="BJ37" i="13"/>
  <c r="DJ36" i="13"/>
  <c r="DJ37" i="13" s="1"/>
  <c r="BX36" i="13"/>
  <c r="BT36" i="13"/>
  <c r="BP36" i="13"/>
  <c r="BL36" i="13"/>
  <c r="AY36" i="13"/>
  <c r="O36" i="13"/>
  <c r="BW32" i="13"/>
  <c r="BS32" i="13"/>
  <c r="BO32" i="13"/>
  <c r="BK32" i="13"/>
  <c r="BQ31" i="13"/>
  <c r="AY31" i="13"/>
  <c r="AN31" i="13"/>
  <c r="DI30" i="13"/>
  <c r="BT30" i="13"/>
  <c r="BG29" i="13"/>
  <c r="DE29" i="13"/>
  <c r="BM45" i="13"/>
  <c r="AY45" i="13"/>
  <c r="AO45" i="13"/>
  <c r="AE45" i="13"/>
  <c r="O45" i="13"/>
  <c r="BU44" i="13"/>
  <c r="BQ44" i="13"/>
  <c r="BM44" i="13"/>
  <c r="BL43" i="13"/>
  <c r="DD42" i="13"/>
  <c r="DH42" i="13" s="1"/>
  <c r="CB42" i="13" s="1"/>
  <c r="BV42" i="13"/>
  <c r="BR42" i="13"/>
  <c r="BN42" i="13"/>
  <c r="BJ42" i="13"/>
  <c r="M42" i="13"/>
  <c r="DA41" i="13"/>
  <c r="BI41" i="13" s="1"/>
  <c r="BK41" i="13"/>
  <c r="AZ41" i="13"/>
  <c r="BA41" i="13" s="1"/>
  <c r="BL40" i="13"/>
  <c r="BJ39" i="13"/>
  <c r="BV38" i="13"/>
  <c r="BR38" i="13"/>
  <c r="BN38" i="13"/>
  <c r="BJ38" i="13"/>
  <c r="M38" i="13"/>
  <c r="DI36" i="13"/>
  <c r="BW36" i="13"/>
  <c r="BS36" i="13"/>
  <c r="BO36" i="13"/>
  <c r="BK36" i="13"/>
  <c r="AN36" i="13"/>
  <c r="N36" i="13"/>
  <c r="CZ32" i="13"/>
  <c r="BH32" i="13" s="1"/>
  <c r="BJ32" i="13"/>
  <c r="DA31" i="13"/>
  <c r="BI31" i="13" s="1"/>
  <c r="BU31" i="13"/>
  <c r="DM30" i="13"/>
  <c r="DM31" i="13" s="1"/>
  <c r="BW30" i="13"/>
  <c r="AX30" i="13"/>
  <c r="DL30" i="13"/>
  <c r="DL31" i="13" s="1"/>
  <c r="BS30" i="13"/>
  <c r="AN30" i="13"/>
  <c r="BO30" i="13"/>
  <c r="X30" i="13"/>
  <c r="CZ30" i="13"/>
  <c r="BK30" i="13"/>
  <c r="N30" i="13"/>
  <c r="BP30" i="13"/>
  <c r="DC29" i="13"/>
  <c r="DG29" i="13" s="1"/>
  <c r="CA29" i="13" s="1"/>
  <c r="DC28" i="13"/>
  <c r="BH27" i="13"/>
  <c r="BX44" i="13"/>
  <c r="BT44" i="13"/>
  <c r="BP44" i="13"/>
  <c r="BL44" i="13"/>
  <c r="DE43" i="13"/>
  <c r="BU42" i="13"/>
  <c r="BQ42" i="13"/>
  <c r="BM42" i="13"/>
  <c r="DK39" i="13"/>
  <c r="DK40" i="13" s="1"/>
  <c r="BU38" i="13"/>
  <c r="BQ38" i="13"/>
  <c r="BM38" i="13"/>
  <c r="BV36" i="13"/>
  <c r="BR36" i="13"/>
  <c r="BN36" i="13"/>
  <c r="BJ36" i="13"/>
  <c r="CZ31" i="13"/>
  <c r="BH31" i="13" s="1"/>
  <c r="BN31" i="13"/>
  <c r="AE31" i="13"/>
  <c r="DK30" i="13"/>
  <c r="DK31" i="13" s="1"/>
  <c r="DA30" i="13"/>
  <c r="BL30" i="13"/>
  <c r="DD27" i="13"/>
  <c r="DD29" i="13"/>
  <c r="DH29" i="13" s="1"/>
  <c r="CB29" i="13" s="1"/>
  <c r="DD28" i="13"/>
  <c r="BI27" i="13"/>
  <c r="BX29" i="13"/>
  <c r="BT29" i="13"/>
  <c r="BP29" i="13"/>
  <c r="BL29" i="13"/>
  <c r="AY29" i="13"/>
  <c r="AE29" i="13"/>
  <c r="BW28" i="13"/>
  <c r="BS28" i="13"/>
  <c r="BO28" i="13"/>
  <c r="BK28" i="13"/>
  <c r="DK27" i="13"/>
  <c r="DK28" i="13" s="1"/>
  <c r="CY27" i="13"/>
  <c r="BU27" i="13"/>
  <c r="BQ27" i="13"/>
  <c r="BM27" i="13"/>
  <c r="AF27" i="13"/>
  <c r="CZ26" i="13"/>
  <c r="BH26" i="13" s="1"/>
  <c r="BV26" i="13"/>
  <c r="BR26" i="13"/>
  <c r="BN26" i="13"/>
  <c r="BJ26" i="13"/>
  <c r="BW25" i="13"/>
  <c r="BS25" i="13"/>
  <c r="BO25" i="13"/>
  <c r="BK25" i="13"/>
  <c r="DK24" i="13"/>
  <c r="DK25" i="13" s="1"/>
  <c r="CY24" i="13"/>
  <c r="BU24" i="13"/>
  <c r="BP24" i="13"/>
  <c r="AO24" i="13"/>
  <c r="BU23" i="13"/>
  <c r="BP23" i="13"/>
  <c r="AZ23" i="13"/>
  <c r="AO23" i="13"/>
  <c r="X23" i="13"/>
  <c r="AO22" i="13"/>
  <c r="O22" i="13"/>
  <c r="BC21" i="13"/>
  <c r="BA23" i="13"/>
  <c r="BG16" i="13"/>
  <c r="AP16" i="13"/>
  <c r="BU16" i="13"/>
  <c r="CZ16" i="13"/>
  <c r="BH16" i="13" s="1"/>
  <c r="AF16" i="13"/>
  <c r="BQ16" i="13"/>
  <c r="BW29" i="13"/>
  <c r="BS29" i="13"/>
  <c r="BO29" i="13"/>
  <c r="BK29" i="13"/>
  <c r="N29" i="13"/>
  <c r="CZ28" i="13"/>
  <c r="BH28" i="13" s="1"/>
  <c r="BV28" i="13"/>
  <c r="BR28" i="13"/>
  <c r="BN28" i="13"/>
  <c r="BJ28" i="13"/>
  <c r="DJ27" i="13"/>
  <c r="DJ28" i="13" s="1"/>
  <c r="BX27" i="13"/>
  <c r="BT27" i="13"/>
  <c r="BP27" i="13"/>
  <c r="BL27" i="13"/>
  <c r="AO27" i="13"/>
  <c r="O27" i="13"/>
  <c r="BU26" i="13"/>
  <c r="BQ26" i="13"/>
  <c r="BM26" i="13"/>
  <c r="AX26" i="13"/>
  <c r="AN26" i="13"/>
  <c r="X26" i="13"/>
  <c r="N26" i="13"/>
  <c r="CZ25" i="13"/>
  <c r="BH25" i="13" s="1"/>
  <c r="BV25" i="13"/>
  <c r="BR25" i="13"/>
  <c r="BN25" i="13"/>
  <c r="BJ25" i="13"/>
  <c r="DJ24" i="13"/>
  <c r="DJ25" i="13" s="1"/>
  <c r="BX24" i="13"/>
  <c r="BT24" i="13"/>
  <c r="CZ23" i="13"/>
  <c r="BH23" i="13" s="1"/>
  <c r="AY23" i="13"/>
  <c r="AN23" i="13"/>
  <c r="V23" i="13"/>
  <c r="BW22" i="13"/>
  <c r="BO22" i="13"/>
  <c r="BG15" i="13"/>
  <c r="V30" i="13"/>
  <c r="BV29" i="13"/>
  <c r="BR29" i="13"/>
  <c r="BN29" i="13"/>
  <c r="BJ29" i="13"/>
  <c r="CY28" i="13"/>
  <c r="DM27" i="13"/>
  <c r="DM28" i="13" s="1"/>
  <c r="DI27" i="13"/>
  <c r="BW27" i="13"/>
  <c r="BS27" i="13"/>
  <c r="BO27" i="13"/>
  <c r="BK27" i="13"/>
  <c r="AG26" i="13"/>
  <c r="CY25" i="13"/>
  <c r="DM24" i="13"/>
  <c r="DM25" i="13" s="1"/>
  <c r="DI24" i="13"/>
  <c r="DA24" i="13"/>
  <c r="BW24" i="13"/>
  <c r="BM24" i="13"/>
  <c r="AG24" i="13"/>
  <c r="O24" i="13"/>
  <c r="DA23" i="13"/>
  <c r="BI23" i="13" s="1"/>
  <c r="AX23" i="13"/>
  <c r="AF23" i="13"/>
  <c r="O23" i="13"/>
  <c r="DA22" i="13"/>
  <c r="M22" i="13"/>
  <c r="CY22" i="13"/>
  <c r="BV22" i="13"/>
  <c r="BN22" i="13"/>
  <c r="AY22" i="13"/>
  <c r="AE22" i="13"/>
  <c r="BG21" i="13"/>
  <c r="DE21" i="13"/>
  <c r="BH21" i="13"/>
  <c r="DJ21" i="13"/>
  <c r="DJ22" i="13" s="1"/>
  <c r="BM21" i="13"/>
  <c r="AF21" i="13"/>
  <c r="BH12" i="13"/>
  <c r="DC14" i="13"/>
  <c r="BU29" i="13"/>
  <c r="BQ29" i="13"/>
  <c r="BM29" i="13"/>
  <c r="BV27" i="13"/>
  <c r="BR27" i="13"/>
  <c r="BN27" i="13"/>
  <c r="BJ27" i="13"/>
  <c r="DE26" i="13"/>
  <c r="CZ24" i="13"/>
  <c r="BV24" i="13"/>
  <c r="BQ24" i="13"/>
  <c r="CY23" i="13"/>
  <c r="N23" i="13"/>
  <c r="CZ22" i="13"/>
  <c r="BS22" i="13"/>
  <c r="BK22" i="13"/>
  <c r="DK21" i="13"/>
  <c r="DK22" i="13" s="1"/>
  <c r="DL21" i="13"/>
  <c r="DL22" i="13" s="1"/>
  <c r="DD23" i="13"/>
  <c r="BI21" i="13"/>
  <c r="AY17" i="13"/>
  <c r="DM15" i="13"/>
  <c r="DM16" i="13" s="1"/>
  <c r="CY17" i="13"/>
  <c r="AE17" i="13"/>
  <c r="O17" i="13"/>
  <c r="DA17" i="13"/>
  <c r="BI17" i="13" s="1"/>
  <c r="DI15" i="13"/>
  <c r="BT17" i="13"/>
  <c r="BI10" i="13"/>
  <c r="DD10" i="13"/>
  <c r="BM16" i="13"/>
  <c r="BW15" i="13"/>
  <c r="BS15" i="13"/>
  <c r="BO15" i="13"/>
  <c r="BK15" i="13"/>
  <c r="BP14" i="13"/>
  <c r="AZ14" i="13"/>
  <c r="AO14" i="13"/>
  <c r="BP13" i="13"/>
  <c r="AY13" i="13"/>
  <c r="DA12" i="13"/>
  <c r="BL12" i="13"/>
  <c r="BC12" i="13"/>
  <c r="BD17" i="13" s="1"/>
  <c r="BA14" i="13"/>
  <c r="O12" i="13"/>
  <c r="BI9" i="13"/>
  <c r="DD9" i="13"/>
  <c r="AW7" i="13"/>
  <c r="BV7" i="13"/>
  <c r="W7" i="13"/>
  <c r="BN7" i="13"/>
  <c r="M7" i="13"/>
  <c r="CY7" i="13"/>
  <c r="BR7" i="13"/>
  <c r="DJ6" i="13"/>
  <c r="DJ7" i="13" s="1"/>
  <c r="BC6" i="13"/>
  <c r="BX21" i="13"/>
  <c r="BT21" i="13"/>
  <c r="BP21" i="13"/>
  <c r="BL21" i="13"/>
  <c r="AO21" i="13"/>
  <c r="O21" i="13"/>
  <c r="BW17" i="13"/>
  <c r="BS17" i="13"/>
  <c r="BO17" i="13"/>
  <c r="BK17" i="13"/>
  <c r="AP17" i="13"/>
  <c r="AF17" i="13"/>
  <c r="V17" i="13"/>
  <c r="BX16" i="13"/>
  <c r="BT16" i="13"/>
  <c r="BP16" i="13"/>
  <c r="BL16" i="13"/>
  <c r="AW16" i="13"/>
  <c r="AG16" i="13"/>
  <c r="W16" i="13"/>
  <c r="M16" i="13"/>
  <c r="DL15" i="13"/>
  <c r="DL16" i="13" s="1"/>
  <c r="CZ15" i="13"/>
  <c r="BJ15" i="13"/>
  <c r="CZ14" i="13"/>
  <c r="BH14" i="13" s="1"/>
  <c r="AY14" i="13"/>
  <c r="AN14" i="13"/>
  <c r="V14" i="13"/>
  <c r="BT13" i="13"/>
  <c r="BO13" i="13"/>
  <c r="O13" i="13"/>
  <c r="DL12" i="13"/>
  <c r="DL13" i="13" s="1"/>
  <c r="BU12" i="13"/>
  <c r="BP12" i="13"/>
  <c r="AY12" i="13"/>
  <c r="AF12" i="13"/>
  <c r="CY11" i="13"/>
  <c r="BV11" i="13"/>
  <c r="BP11" i="13"/>
  <c r="AG11" i="13"/>
  <c r="BW10" i="13"/>
  <c r="AX10" i="13"/>
  <c r="DA7" i="13"/>
  <c r="BI7" i="13" s="1"/>
  <c r="BV23" i="13"/>
  <c r="BR23" i="13"/>
  <c r="BN23" i="13"/>
  <c r="BJ23" i="13"/>
  <c r="DM21" i="13"/>
  <c r="DM22" i="13" s="1"/>
  <c r="DI21" i="13"/>
  <c r="BW21" i="13"/>
  <c r="BS21" i="13"/>
  <c r="BO21" i="13"/>
  <c r="BK21" i="13"/>
  <c r="CZ17" i="13"/>
  <c r="BH17" i="13" s="1"/>
  <c r="DA16" i="13"/>
  <c r="BI16" i="13" s="1"/>
  <c r="DK15" i="13"/>
  <c r="DK16" i="13" s="1"/>
  <c r="BI15" i="13"/>
  <c r="AY15" i="13"/>
  <c r="AO15" i="13"/>
  <c r="AE15" i="13"/>
  <c r="O15" i="13"/>
  <c r="DA14" i="13"/>
  <c r="BI14" i="13" s="1"/>
  <c r="BM14" i="13"/>
  <c r="AX14" i="13"/>
  <c r="AF14" i="13"/>
  <c r="O14" i="13"/>
  <c r="DA13" i="13"/>
  <c r="BI13" i="13" s="1"/>
  <c r="CY13" i="13"/>
  <c r="BS13" i="13"/>
  <c r="M13" i="13"/>
  <c r="DK12" i="13"/>
  <c r="DK13" i="13" s="1"/>
  <c r="AW12" i="13"/>
  <c r="DM12" i="13"/>
  <c r="DM13" i="13" s="1"/>
  <c r="M12" i="13"/>
  <c r="DI12" i="13"/>
  <c r="BT12" i="13"/>
  <c r="BN12" i="13"/>
  <c r="CZ11" i="13"/>
  <c r="BH11" i="13" s="1"/>
  <c r="BN11" i="13"/>
  <c r="M11" i="13"/>
  <c r="CZ10" i="13"/>
  <c r="AG10" i="13"/>
  <c r="BR10" i="13"/>
  <c r="M10" i="13"/>
  <c r="BJ10" i="13"/>
  <c r="BQ10" i="13"/>
  <c r="DI9" i="13"/>
  <c r="CY8" i="13"/>
  <c r="AE8" i="13"/>
  <c r="BJ7" i="13"/>
  <c r="BM6" i="13"/>
  <c r="AF6" i="13"/>
  <c r="BV21" i="13"/>
  <c r="BR21" i="13"/>
  <c r="BN21" i="13"/>
  <c r="BJ21" i="13"/>
  <c r="DJ15" i="13"/>
  <c r="DJ16" i="13" s="1"/>
  <c r="CY14" i="13"/>
  <c r="N14" i="13"/>
  <c r="CZ13" i="13"/>
  <c r="BH13" i="13" s="1"/>
  <c r="CY12" i="13"/>
  <c r="BM12" i="13"/>
  <c r="AY11" i="13"/>
  <c r="BX11" i="13"/>
  <c r="DA11" i="13"/>
  <c r="BI11" i="13" s="1"/>
  <c r="BT11" i="13"/>
  <c r="BL11" i="13"/>
  <c r="AZ8" i="13"/>
  <c r="BA8" i="13" s="1"/>
  <c r="AZ11" i="13"/>
  <c r="BA11" i="13" s="1"/>
  <c r="AP10" i="13"/>
  <c r="BU10" i="13"/>
  <c r="V10" i="13"/>
  <c r="BM10" i="13"/>
  <c r="AN7" i="13"/>
  <c r="BS7" i="13"/>
  <c r="N7" i="13"/>
  <c r="BK7" i="13"/>
  <c r="CZ7" i="13"/>
  <c r="BH7" i="13" s="1"/>
  <c r="BW7" i="13"/>
  <c r="DB7" i="13"/>
  <c r="BG6" i="13"/>
  <c r="DB8" i="13"/>
  <c r="AE9" i="13"/>
  <c r="CY9" i="13"/>
  <c r="DK9" i="13"/>
  <c r="DK10" i="13" s="1"/>
  <c r="BX9" i="13"/>
  <c r="BP9" i="13"/>
  <c r="CZ8" i="13"/>
  <c r="BH8" i="13" s="1"/>
  <c r="N8" i="13"/>
  <c r="DM6" i="13"/>
  <c r="DM7" i="13" s="1"/>
  <c r="DA6" i="13"/>
  <c r="DI6" i="13"/>
  <c r="BV14" i="13"/>
  <c r="BR14" i="13"/>
  <c r="BN14" i="13"/>
  <c r="BJ14" i="13"/>
  <c r="BK12" i="13"/>
  <c r="BM11" i="13"/>
  <c r="DM9" i="13"/>
  <c r="DM10" i="13" s="1"/>
  <c r="DL9" i="13"/>
  <c r="DL10" i="13" s="1"/>
  <c r="CZ9" i="13"/>
  <c r="AN9" i="13"/>
  <c r="N9" i="13"/>
  <c r="DK6" i="13"/>
  <c r="DK7" i="13" s="1"/>
  <c r="DL6" i="13"/>
  <c r="DL7" i="13" s="1"/>
  <c r="CZ6" i="13"/>
  <c r="BX6" i="13"/>
  <c r="O6" i="13"/>
  <c r="AP9" i="13"/>
  <c r="AF9" i="13"/>
  <c r="V9" i="13"/>
  <c r="BV8" i="13"/>
  <c r="BR8" i="13"/>
  <c r="BN8" i="13"/>
  <c r="BJ8" i="13"/>
  <c r="BW6" i="13"/>
  <c r="BS6" i="13"/>
  <c r="BO6" i="13"/>
  <c r="BK6" i="13"/>
  <c r="AN6" i="13"/>
  <c r="N6" i="13"/>
  <c r="BU8" i="13"/>
  <c r="BQ8" i="13"/>
  <c r="BM8" i="13"/>
  <c r="BV6" i="13"/>
  <c r="BR6" i="13"/>
  <c r="BN6" i="13"/>
  <c r="BJ6" i="13"/>
  <c r="BI42" i="11"/>
  <c r="DD43" i="11"/>
  <c r="BG47" i="11"/>
  <c r="BX47" i="11"/>
  <c r="BT47" i="11"/>
  <c r="BP47" i="11"/>
  <c r="BL47" i="11"/>
  <c r="BU46" i="11"/>
  <c r="BM46" i="11"/>
  <c r="DI45" i="11"/>
  <c r="BW45" i="11"/>
  <c r="BO45" i="11"/>
  <c r="DA44" i="11"/>
  <c r="BI44" i="11" s="1"/>
  <c r="BM43" i="11"/>
  <c r="CY42" i="11"/>
  <c r="DK42" i="11"/>
  <c r="DK43" i="11" s="1"/>
  <c r="AP32" i="11"/>
  <c r="BU32" i="11"/>
  <c r="CZ32" i="11"/>
  <c r="BH32" i="11" s="1"/>
  <c r="AF32" i="11"/>
  <c r="BQ32" i="11"/>
  <c r="V32" i="11"/>
  <c r="DA47" i="11"/>
  <c r="BI47" i="11" s="1"/>
  <c r="BW47" i="11"/>
  <c r="BS47" i="11"/>
  <c r="BO47" i="11"/>
  <c r="BK47" i="11"/>
  <c r="AP47" i="11"/>
  <c r="AF47" i="11"/>
  <c r="V47" i="11"/>
  <c r="BX46" i="11"/>
  <c r="BT46" i="11"/>
  <c r="BP46" i="11"/>
  <c r="BL46" i="11"/>
  <c r="AW46" i="11"/>
  <c r="AG46" i="11"/>
  <c r="W46" i="11"/>
  <c r="M46" i="11"/>
  <c r="DL45" i="11"/>
  <c r="DL46" i="11" s="1"/>
  <c r="CZ45" i="11"/>
  <c r="BN45" i="11"/>
  <c r="BJ45" i="11"/>
  <c r="N45" i="11"/>
  <c r="CZ44" i="11"/>
  <c r="BH44" i="11" s="1"/>
  <c r="DM42" i="11"/>
  <c r="DM43" i="11" s="1"/>
  <c r="DL42" i="11"/>
  <c r="DL43" i="11" s="1"/>
  <c r="CZ42" i="11"/>
  <c r="BO42" i="11"/>
  <c r="AO42" i="11"/>
  <c r="O42" i="11"/>
  <c r="BX41" i="11"/>
  <c r="BP41" i="11"/>
  <c r="BG38" i="11"/>
  <c r="DE38" i="11"/>
  <c r="DA38" i="11"/>
  <c r="BI38" i="11" s="1"/>
  <c r="BT38" i="11"/>
  <c r="DE36" i="11"/>
  <c r="BG36" i="11"/>
  <c r="AF36" i="11"/>
  <c r="CZ36" i="11"/>
  <c r="V36" i="11"/>
  <c r="DJ36" i="11"/>
  <c r="DJ37" i="11" s="1"/>
  <c r="BM36" i="11"/>
  <c r="AO26" i="11"/>
  <c r="CZ26" i="11"/>
  <c r="BH26" i="11" s="1"/>
  <c r="BT26" i="11"/>
  <c r="AE26" i="11"/>
  <c r="BP26" i="11"/>
  <c r="O26" i="11"/>
  <c r="DA26" i="11"/>
  <c r="BI26" i="11" s="1"/>
  <c r="BL26" i="11"/>
  <c r="DI24" i="11"/>
  <c r="BX26" i="11"/>
  <c r="BR22" i="11"/>
  <c r="BQ46" i="11"/>
  <c r="DM45" i="11"/>
  <c r="DM46" i="11" s="1"/>
  <c r="CY44" i="11"/>
  <c r="BV44" i="11"/>
  <c r="M44" i="11"/>
  <c r="BG43" i="11"/>
  <c r="BX42" i="11"/>
  <c r="BP42" i="11"/>
  <c r="BH30" i="11"/>
  <c r="CZ47" i="11"/>
  <c r="BH47" i="11" s="1"/>
  <c r="AE47" i="11"/>
  <c r="DA46" i="11"/>
  <c r="BI46" i="11" s="1"/>
  <c r="AF46" i="11"/>
  <c r="DK45" i="11"/>
  <c r="DK46" i="11" s="1"/>
  <c r="CY45" i="11"/>
  <c r="BI45" i="11"/>
  <c r="AY45" i="11"/>
  <c r="AO45" i="11"/>
  <c r="X45" i="11"/>
  <c r="AY44" i="11"/>
  <c r="BX44" i="11"/>
  <c r="AO44" i="11"/>
  <c r="BT44" i="11"/>
  <c r="AE44" i="11"/>
  <c r="BP44" i="11"/>
  <c r="O44" i="11"/>
  <c r="BL44" i="11"/>
  <c r="BR44" i="11"/>
  <c r="BJ44" i="11"/>
  <c r="W44" i="11"/>
  <c r="BQ43" i="11"/>
  <c r="BL42" i="11"/>
  <c r="BC42" i="11"/>
  <c r="AN42" i="11"/>
  <c r="N42" i="11"/>
  <c r="AZ38" i="11"/>
  <c r="BA38" i="11" s="1"/>
  <c r="AZ41" i="11"/>
  <c r="BA41" i="11" s="1"/>
  <c r="DA40" i="11"/>
  <c r="BI40" i="11" s="1"/>
  <c r="AG40" i="11"/>
  <c r="BR40" i="11"/>
  <c r="AY39" i="11"/>
  <c r="DM39" i="11"/>
  <c r="DM40" i="11" s="1"/>
  <c r="AE39" i="11"/>
  <c r="CY39" i="11"/>
  <c r="DK39" i="11"/>
  <c r="DK40" i="11" s="1"/>
  <c r="O39" i="11"/>
  <c r="DA39" i="11"/>
  <c r="DI39" i="11"/>
  <c r="BT39" i="11"/>
  <c r="BD41" i="11"/>
  <c r="CZ38" i="11"/>
  <c r="BH38" i="11" s="1"/>
  <c r="BP38" i="11"/>
  <c r="N37" i="11"/>
  <c r="CZ37" i="11"/>
  <c r="BH37" i="11" s="1"/>
  <c r="BS37" i="11"/>
  <c r="DK36" i="11"/>
  <c r="DK37" i="11" s="1"/>
  <c r="DA36" i="11"/>
  <c r="BG32" i="11"/>
  <c r="AX31" i="11"/>
  <c r="BW31" i="11"/>
  <c r="AN31" i="11"/>
  <c r="BS31" i="11"/>
  <c r="X31" i="11"/>
  <c r="BO31" i="11"/>
  <c r="DA31" i="11"/>
  <c r="BI31" i="11" s="1"/>
  <c r="N31" i="11"/>
  <c r="BK31" i="11"/>
  <c r="CZ31" i="11"/>
  <c r="BH31" i="11" s="1"/>
  <c r="DM24" i="11"/>
  <c r="DM25" i="11" s="1"/>
  <c r="BS45" i="11"/>
  <c r="BU43" i="11"/>
  <c r="O41" i="11"/>
  <c r="DA41" i="11"/>
  <c r="BI41" i="11" s="1"/>
  <c r="BP45" i="11"/>
  <c r="BL45" i="11"/>
  <c r="CZ43" i="11"/>
  <c r="BH43" i="11" s="1"/>
  <c r="DA43" i="11"/>
  <c r="BI43" i="11" s="1"/>
  <c r="AG43" i="11"/>
  <c r="BV43" i="11"/>
  <c r="BN43" i="11"/>
  <c r="DI42" i="11"/>
  <c r="BS42" i="11"/>
  <c r="BK42" i="11"/>
  <c r="AE42" i="11"/>
  <c r="CY41" i="11"/>
  <c r="CZ41" i="11"/>
  <c r="BH41" i="11" s="1"/>
  <c r="AF41" i="11"/>
  <c r="BT41" i="11"/>
  <c r="BL41" i="11"/>
  <c r="CY40" i="11"/>
  <c r="AP40" i="11"/>
  <c r="BU40" i="11"/>
  <c r="AF40" i="11"/>
  <c r="BQ40" i="11"/>
  <c r="V40" i="11"/>
  <c r="BM40" i="11"/>
  <c r="BN40" i="11"/>
  <c r="DJ39" i="11"/>
  <c r="DJ40" i="11" s="1"/>
  <c r="DL39" i="11"/>
  <c r="DL40" i="11" s="1"/>
  <c r="CZ39" i="11"/>
  <c r="BP39" i="11"/>
  <c r="BL38" i="11"/>
  <c r="AE38" i="11"/>
  <c r="BU36" i="11"/>
  <c r="DJ30" i="11"/>
  <c r="DJ31" i="11" s="1"/>
  <c r="BI27" i="11"/>
  <c r="AW22" i="11"/>
  <c r="BV22" i="11"/>
  <c r="W22" i="11"/>
  <c r="BN22" i="11"/>
  <c r="CZ22" i="11"/>
  <c r="BH22" i="11" s="1"/>
  <c r="M22" i="11"/>
  <c r="CY22" i="11"/>
  <c r="BJ22" i="11"/>
  <c r="DK21" i="11"/>
  <c r="DK22" i="11" s="1"/>
  <c r="BS39" i="11"/>
  <c r="BK39" i="11"/>
  <c r="BW38" i="11"/>
  <c r="BS38" i="11"/>
  <c r="BO38" i="11"/>
  <c r="BK38" i="11"/>
  <c r="N38" i="11"/>
  <c r="BV37" i="11"/>
  <c r="BR37" i="11"/>
  <c r="BN37" i="11"/>
  <c r="BJ37" i="11"/>
  <c r="BT36" i="11"/>
  <c r="BP36" i="11"/>
  <c r="BL36" i="11"/>
  <c r="O36" i="11"/>
  <c r="CY31" i="11"/>
  <c r="BV31" i="11"/>
  <c r="BN31" i="11"/>
  <c r="AG31" i="11"/>
  <c r="BX30" i="11"/>
  <c r="AY30" i="11"/>
  <c r="BT30" i="11"/>
  <c r="AO30" i="11"/>
  <c r="BP30" i="11"/>
  <c r="AE30" i="11"/>
  <c r="DK30" i="11"/>
  <c r="DK31" i="11" s="1"/>
  <c r="DA30" i="11"/>
  <c r="BL30" i="11"/>
  <c r="O30" i="11"/>
  <c r="DI28" i="11"/>
  <c r="CY27" i="11"/>
  <c r="DL27" i="11"/>
  <c r="DL28" i="11" s="1"/>
  <c r="CZ27" i="11"/>
  <c r="BS27" i="11"/>
  <c r="N27" i="11"/>
  <c r="AN24" i="11"/>
  <c r="CY24" i="11"/>
  <c r="DL24" i="11"/>
  <c r="DL25" i="11" s="1"/>
  <c r="N24" i="11"/>
  <c r="CZ24" i="11"/>
  <c r="BS24" i="11"/>
  <c r="CZ23" i="11"/>
  <c r="BH23" i="11" s="1"/>
  <c r="BS23" i="11"/>
  <c r="N23" i="11"/>
  <c r="AX16" i="11"/>
  <c r="BW16" i="11"/>
  <c r="AN16" i="11"/>
  <c r="CY16" i="11"/>
  <c r="X16" i="11"/>
  <c r="DA16" i="11"/>
  <c r="BO16" i="11"/>
  <c r="N16" i="11"/>
  <c r="CZ16" i="11"/>
  <c r="BH16" i="11" s="1"/>
  <c r="BK16" i="11"/>
  <c r="BG13" i="11"/>
  <c r="AP13" i="11"/>
  <c r="BU13" i="11"/>
  <c r="DA13" i="11"/>
  <c r="BI13" i="11" s="1"/>
  <c r="CZ13" i="11"/>
  <c r="BH13" i="11" s="1"/>
  <c r="AF13" i="11"/>
  <c r="BQ13" i="11"/>
  <c r="V13" i="11"/>
  <c r="BM13" i="11"/>
  <c r="BG12" i="11"/>
  <c r="DA12" i="11"/>
  <c r="BU12" i="11"/>
  <c r="AP12" i="11"/>
  <c r="DK12" i="11"/>
  <c r="DK13" i="11" s="1"/>
  <c r="AF12" i="11"/>
  <c r="BM12" i="11"/>
  <c r="V12" i="11"/>
  <c r="DJ12" i="11"/>
  <c r="DJ13" i="11" s="1"/>
  <c r="BQ12" i="11"/>
  <c r="BU44" i="11"/>
  <c r="BQ44" i="11"/>
  <c r="BM44" i="11"/>
  <c r="BV42" i="11"/>
  <c r="BR42" i="11"/>
  <c r="BN42" i="11"/>
  <c r="BJ42" i="11"/>
  <c r="AP39" i="11"/>
  <c r="AF39" i="11"/>
  <c r="V39" i="11"/>
  <c r="BV38" i="11"/>
  <c r="BR38" i="11"/>
  <c r="BN38" i="11"/>
  <c r="BJ38" i="11"/>
  <c r="CY37" i="11"/>
  <c r="DB36" i="11" s="1"/>
  <c r="DF36" i="11" s="1"/>
  <c r="BZ36" i="11" s="1"/>
  <c r="DM36" i="11"/>
  <c r="DM37" i="11" s="1"/>
  <c r="DI36" i="11"/>
  <c r="BK36" i="11"/>
  <c r="AW36" i="11"/>
  <c r="DA32" i="11"/>
  <c r="BI32" i="11" s="1"/>
  <c r="BJ32" i="11"/>
  <c r="BL31" i="11"/>
  <c r="DL30" i="11"/>
  <c r="DL31" i="11" s="1"/>
  <c r="BA32" i="11"/>
  <c r="BV29" i="11"/>
  <c r="BG28" i="11"/>
  <c r="AP28" i="11"/>
  <c r="DA28" i="11"/>
  <c r="BI28" i="11" s="1"/>
  <c r="DK27" i="11"/>
  <c r="DK28" i="11" s="1"/>
  <c r="AF28" i="11"/>
  <c r="BO27" i="11"/>
  <c r="CY26" i="11"/>
  <c r="BG25" i="11"/>
  <c r="AP25" i="11"/>
  <c r="DA25" i="11"/>
  <c r="BI25" i="11" s="1"/>
  <c r="DK24" i="11"/>
  <c r="DK25" i="11" s="1"/>
  <c r="AF25" i="11"/>
  <c r="BO24" i="11"/>
  <c r="BO23" i="11"/>
  <c r="DA22" i="11"/>
  <c r="BI22" i="11" s="1"/>
  <c r="BU42" i="11"/>
  <c r="BQ42" i="11"/>
  <c r="BM42" i="11"/>
  <c r="BU38" i="11"/>
  <c r="BQ38" i="11"/>
  <c r="BM38" i="11"/>
  <c r="DL36" i="11"/>
  <c r="DL37" i="11" s="1"/>
  <c r="BJ36" i="11"/>
  <c r="BN32" i="11"/>
  <c r="BJ31" i="11"/>
  <c r="M31" i="11"/>
  <c r="AW30" i="11"/>
  <c r="DM30" i="11"/>
  <c r="DM31" i="11" s="1"/>
  <c r="M30" i="11"/>
  <c r="DI30" i="11"/>
  <c r="CY30" i="11"/>
  <c r="BR30" i="11"/>
  <c r="CY29" i="11"/>
  <c r="BU28" i="11"/>
  <c r="DJ27" i="11"/>
  <c r="DJ28" i="11" s="1"/>
  <c r="BK27" i="11"/>
  <c r="AN27" i="11"/>
  <c r="DA24" i="11"/>
  <c r="DJ24" i="11"/>
  <c r="DJ25" i="11" s="1"/>
  <c r="BK24" i="11"/>
  <c r="BK23" i="11"/>
  <c r="AN23" i="11"/>
  <c r="BW21" i="11"/>
  <c r="DM21" i="11"/>
  <c r="DM22" i="11" s="1"/>
  <c r="AX21" i="11"/>
  <c r="DL21" i="11"/>
  <c r="DL22" i="11" s="1"/>
  <c r="AN21" i="11"/>
  <c r="CY21" i="11"/>
  <c r="X21" i="11"/>
  <c r="BO21" i="11"/>
  <c r="DA21" i="11"/>
  <c r="CZ21" i="11"/>
  <c r="BK21" i="11"/>
  <c r="DI21" i="11"/>
  <c r="N21" i="11"/>
  <c r="BS16" i="11"/>
  <c r="BU29" i="11"/>
  <c r="BQ29" i="11"/>
  <c r="BM29" i="11"/>
  <c r="BX28" i="11"/>
  <c r="BT28" i="11"/>
  <c r="BP28" i="11"/>
  <c r="BL28" i="11"/>
  <c r="BV27" i="11"/>
  <c r="BR27" i="11"/>
  <c r="BN27" i="11"/>
  <c r="BJ27" i="11"/>
  <c r="BW26" i="11"/>
  <c r="BS26" i="11"/>
  <c r="BO26" i="11"/>
  <c r="BK26" i="11"/>
  <c r="BX25" i="11"/>
  <c r="BT25" i="11"/>
  <c r="BP25" i="11"/>
  <c r="BL25" i="11"/>
  <c r="AP24" i="11"/>
  <c r="AF24" i="11"/>
  <c r="V24" i="11"/>
  <c r="BV23" i="11"/>
  <c r="BR23" i="11"/>
  <c r="BN23" i="11"/>
  <c r="BJ23" i="11"/>
  <c r="BU22" i="11"/>
  <c r="BQ22" i="11"/>
  <c r="BM22" i="11"/>
  <c r="BV17" i="11"/>
  <c r="BI15" i="11"/>
  <c r="DD15" i="11"/>
  <c r="DD16" i="11"/>
  <c r="BM15" i="11"/>
  <c r="V15" i="11"/>
  <c r="DJ15" i="11"/>
  <c r="DJ16" i="11" s="1"/>
  <c r="BG11" i="11"/>
  <c r="AP11" i="11"/>
  <c r="BU11" i="11"/>
  <c r="AF11" i="11"/>
  <c r="BQ11" i="11"/>
  <c r="CZ11" i="11"/>
  <c r="BH11" i="11" s="1"/>
  <c r="V11" i="11"/>
  <c r="BM11" i="11"/>
  <c r="BX29" i="11"/>
  <c r="BT29" i="11"/>
  <c r="BP29" i="11"/>
  <c r="BL29" i="11"/>
  <c r="O29" i="11"/>
  <c r="BK28" i="11"/>
  <c r="BU27" i="11"/>
  <c r="BQ27" i="11"/>
  <c r="BM27" i="11"/>
  <c r="V27" i="11"/>
  <c r="BJ26" i="11"/>
  <c r="BK25" i="11"/>
  <c r="BM24" i="11"/>
  <c r="BU23" i="11"/>
  <c r="BQ23" i="11"/>
  <c r="BM23" i="11"/>
  <c r="BL22" i="11"/>
  <c r="AP21" i="11"/>
  <c r="BU21" i="11"/>
  <c r="AF21" i="11"/>
  <c r="BQ21" i="11"/>
  <c r="DJ21" i="11"/>
  <c r="DJ22" i="11" s="1"/>
  <c r="V21" i="11"/>
  <c r="BM21" i="11"/>
  <c r="M17" i="11"/>
  <c r="CY17" i="11"/>
  <c r="DB16" i="11" s="1"/>
  <c r="BR17" i="11"/>
  <c r="DK15" i="11"/>
  <c r="DK16" i="11" s="1"/>
  <c r="BU15" i="11"/>
  <c r="BG15" i="11"/>
  <c r="BX14" i="11"/>
  <c r="AY14" i="11"/>
  <c r="BL14" i="11"/>
  <c r="O14" i="11"/>
  <c r="DA14" i="11"/>
  <c r="BI14" i="11" s="1"/>
  <c r="AZ8" i="11"/>
  <c r="AZ11" i="11"/>
  <c r="BA11" i="11" s="1"/>
  <c r="BW29" i="11"/>
  <c r="BS29" i="11"/>
  <c r="BO29" i="11"/>
  <c r="BK29" i="11"/>
  <c r="BX27" i="11"/>
  <c r="BT27" i="11"/>
  <c r="BP27" i="11"/>
  <c r="BL27" i="11"/>
  <c r="BX23" i="11"/>
  <c r="BT23" i="11"/>
  <c r="BP23" i="11"/>
  <c r="BL23" i="11"/>
  <c r="CZ17" i="11"/>
  <c r="BH17" i="11" s="1"/>
  <c r="BN17" i="11"/>
  <c r="DL15" i="11"/>
  <c r="DL16" i="11" s="1"/>
  <c r="BQ15" i="11"/>
  <c r="AO14" i="11"/>
  <c r="BV21" i="11"/>
  <c r="BR21" i="11"/>
  <c r="BN21" i="11"/>
  <c r="BJ21" i="11"/>
  <c r="BU17" i="11"/>
  <c r="BQ17" i="11"/>
  <c r="BM17" i="11"/>
  <c r="AX17" i="11"/>
  <c r="AN17" i="11"/>
  <c r="X17" i="11"/>
  <c r="N17" i="11"/>
  <c r="BV16" i="11"/>
  <c r="BR16" i="11"/>
  <c r="BN16" i="11"/>
  <c r="BJ16" i="11"/>
  <c r="AY16" i="11"/>
  <c r="AO16" i="11"/>
  <c r="BX15" i="11"/>
  <c r="BT15" i="11"/>
  <c r="BP15" i="11"/>
  <c r="BK15" i="11"/>
  <c r="AN15" i="11"/>
  <c r="AN14" i="11"/>
  <c r="W14" i="11"/>
  <c r="BV13" i="11"/>
  <c r="BK13" i="11"/>
  <c r="AN13" i="11"/>
  <c r="DI12" i="11"/>
  <c r="BL17" i="11"/>
  <c r="DM15" i="11"/>
  <c r="DM16" i="11" s="1"/>
  <c r="DI15" i="11"/>
  <c r="BW15" i="11"/>
  <c r="BS15" i="11"/>
  <c r="CY14" i="11"/>
  <c r="DB14" i="11" s="1"/>
  <c r="AX14" i="11"/>
  <c r="AG14" i="11"/>
  <c r="BJ13" i="11"/>
  <c r="DM12" i="11"/>
  <c r="DM13" i="11" s="1"/>
  <c r="DL12" i="11"/>
  <c r="DL13" i="11" s="1"/>
  <c r="CZ12" i="11"/>
  <c r="BT12" i="11"/>
  <c r="BO12" i="11"/>
  <c r="N12" i="11"/>
  <c r="CZ10" i="11"/>
  <c r="BH10" i="11" s="1"/>
  <c r="BC6" i="11"/>
  <c r="BA8" i="11"/>
  <c r="BX21" i="11"/>
  <c r="BT21" i="11"/>
  <c r="BP21" i="11"/>
  <c r="BL21" i="11"/>
  <c r="AZ17" i="11"/>
  <c r="BA17" i="11" s="1"/>
  <c r="CZ15" i="11"/>
  <c r="BV15" i="11"/>
  <c r="CZ14" i="11"/>
  <c r="BH14" i="11" s="1"/>
  <c r="BN13" i="11"/>
  <c r="AW11" i="11"/>
  <c r="BG10" i="11"/>
  <c r="AP10" i="11"/>
  <c r="BU10" i="11"/>
  <c r="V10" i="11"/>
  <c r="BM10" i="11"/>
  <c r="DJ9" i="11"/>
  <c r="DJ10" i="11" s="1"/>
  <c r="AX7" i="11"/>
  <c r="BW7" i="11"/>
  <c r="AN7" i="11"/>
  <c r="BS7" i="11"/>
  <c r="X7" i="11"/>
  <c r="BO7" i="11"/>
  <c r="DA7" i="11"/>
  <c r="BI7" i="11" s="1"/>
  <c r="N7" i="11"/>
  <c r="BK7" i="11"/>
  <c r="CZ7" i="11"/>
  <c r="BH7" i="11" s="1"/>
  <c r="DA10" i="11"/>
  <c r="AG10" i="11"/>
  <c r="BV10" i="11"/>
  <c r="BN10" i="11"/>
  <c r="DI9" i="11"/>
  <c r="BI9" i="11"/>
  <c r="DD9" i="11"/>
  <c r="BX8" i="11"/>
  <c r="BP8" i="11"/>
  <c r="AO8" i="11"/>
  <c r="O8" i="11"/>
  <c r="M7" i="11"/>
  <c r="CY7" i="11"/>
  <c r="DB7" i="11"/>
  <c r="BG6" i="11"/>
  <c r="BT6" i="11"/>
  <c r="AE6" i="11"/>
  <c r="AE9" i="11"/>
  <c r="CY9" i="11"/>
  <c r="DK9" i="11"/>
  <c r="DK10" i="11" s="1"/>
  <c r="BX9" i="11"/>
  <c r="BP9" i="11"/>
  <c r="DE8" i="11"/>
  <c r="CZ8" i="11"/>
  <c r="BH8" i="11" s="1"/>
  <c r="N8" i="11"/>
  <c r="BV7" i="11"/>
  <c r="BN7" i="11"/>
  <c r="DM6" i="11"/>
  <c r="DM7" i="11" s="1"/>
  <c r="DA6" i="11"/>
  <c r="DI6" i="11"/>
  <c r="BU14" i="11"/>
  <c r="BQ14" i="11"/>
  <c r="BM14" i="11"/>
  <c r="BV12" i="11"/>
  <c r="BR12" i="11"/>
  <c r="BN12" i="11"/>
  <c r="BJ12" i="11"/>
  <c r="BC12" i="11"/>
  <c r="BD17" i="11" s="1"/>
  <c r="O11" i="11"/>
  <c r="DA11" i="11"/>
  <c r="BI11" i="11" s="1"/>
  <c r="DD10" i="11"/>
  <c r="BR10" i="11"/>
  <c r="BJ10" i="11"/>
  <c r="DM9" i="11"/>
  <c r="DM10" i="11" s="1"/>
  <c r="DL9" i="11"/>
  <c r="DL10" i="11" s="1"/>
  <c r="CZ9" i="11"/>
  <c r="AN9" i="11"/>
  <c r="N9" i="11"/>
  <c r="DB8" i="11"/>
  <c r="DF8" i="11" s="1"/>
  <c r="BZ8" i="11" s="1"/>
  <c r="AE8" i="11"/>
  <c r="DK6" i="11"/>
  <c r="DK7" i="11" s="1"/>
  <c r="DL6" i="11"/>
  <c r="DL7" i="11" s="1"/>
  <c r="CZ6" i="11"/>
  <c r="BX6" i="11"/>
  <c r="O6" i="11"/>
  <c r="AP9" i="11"/>
  <c r="AF9" i="11"/>
  <c r="V9" i="11"/>
  <c r="BV8" i="11"/>
  <c r="BR8" i="11"/>
  <c r="BN8" i="11"/>
  <c r="BJ8" i="11"/>
  <c r="BW6" i="11"/>
  <c r="BS6" i="11"/>
  <c r="BO6" i="11"/>
  <c r="BK6" i="11"/>
  <c r="AN6" i="11"/>
  <c r="N6" i="11"/>
  <c r="BU8" i="11"/>
  <c r="BQ8" i="11"/>
  <c r="BM8" i="11"/>
  <c r="BV6" i="11"/>
  <c r="BR6" i="11"/>
  <c r="BN6" i="11"/>
  <c r="BJ6" i="11"/>
  <c r="AN43" i="9"/>
  <c r="CY43" i="9"/>
  <c r="N43" i="9"/>
  <c r="CZ43" i="9"/>
  <c r="BH43" i="9" s="1"/>
  <c r="BO43" i="9"/>
  <c r="BH42" i="9"/>
  <c r="BG47" i="9"/>
  <c r="DA46" i="9"/>
  <c r="BI46" i="9" s="1"/>
  <c r="AG46" i="9"/>
  <c r="M46" i="9"/>
  <c r="CY46" i="9"/>
  <c r="BN46" i="9"/>
  <c r="DJ45" i="9"/>
  <c r="DJ46" i="9" s="1"/>
  <c r="DL45" i="9"/>
  <c r="DL46" i="9" s="1"/>
  <c r="CZ45" i="9"/>
  <c r="BL44" i="9"/>
  <c r="AE44" i="9"/>
  <c r="BK43" i="9"/>
  <c r="BD47" i="9"/>
  <c r="DL42" i="9"/>
  <c r="DL43" i="9" s="1"/>
  <c r="BU47" i="9"/>
  <c r="AZ44" i="9"/>
  <c r="BA44" i="9" s="1"/>
  <c r="AZ47" i="9"/>
  <c r="BA47" i="9" s="1"/>
  <c r="CZ46" i="9"/>
  <c r="BH46" i="9" s="1"/>
  <c r="BJ46" i="9"/>
  <c r="BX44" i="9"/>
  <c r="DA43" i="9"/>
  <c r="BI43" i="9" s="1"/>
  <c r="BW43" i="9"/>
  <c r="DB43" i="9"/>
  <c r="BG42" i="9"/>
  <c r="DB42" i="9"/>
  <c r="AP42" i="9"/>
  <c r="DA42" i="9"/>
  <c r="V42" i="9"/>
  <c r="BM42" i="9"/>
  <c r="DJ42" i="9"/>
  <c r="DJ43" i="9" s="1"/>
  <c r="AY45" i="9"/>
  <c r="DM45" i="9"/>
  <c r="DM46" i="9" s="1"/>
  <c r="AE45" i="9"/>
  <c r="CY45" i="9"/>
  <c r="DK45" i="9"/>
  <c r="DK46" i="9" s="1"/>
  <c r="O45" i="9"/>
  <c r="DA45" i="9"/>
  <c r="DI45" i="9"/>
  <c r="BT45" i="9"/>
  <c r="CZ47" i="9"/>
  <c r="BH47" i="9" s="1"/>
  <c r="AF47" i="9"/>
  <c r="BQ47" i="9"/>
  <c r="BV46" i="9"/>
  <c r="BX45" i="9"/>
  <c r="BG44" i="9"/>
  <c r="DA44" i="9"/>
  <c r="BI44" i="9" s="1"/>
  <c r="BS43" i="9"/>
  <c r="DK42" i="9"/>
  <c r="DK43" i="9" s="1"/>
  <c r="BU42" i="9"/>
  <c r="BV41" i="9"/>
  <c r="BR41" i="9"/>
  <c r="BN41" i="9"/>
  <c r="BJ41" i="9"/>
  <c r="BS40" i="9"/>
  <c r="CZ39" i="9"/>
  <c r="AP26" i="9"/>
  <c r="BU26" i="9"/>
  <c r="AN7" i="9"/>
  <c r="BS7" i="9"/>
  <c r="N7" i="9"/>
  <c r="BK7" i="9"/>
  <c r="CZ7" i="9"/>
  <c r="BH7" i="9" s="1"/>
  <c r="BX47" i="9"/>
  <c r="BT47" i="9"/>
  <c r="BP47" i="9"/>
  <c r="BL47" i="9"/>
  <c r="AW47" i="9"/>
  <c r="AG47" i="9"/>
  <c r="W47" i="9"/>
  <c r="M47" i="9"/>
  <c r="BU46" i="9"/>
  <c r="BQ46" i="9"/>
  <c r="BM46" i="9"/>
  <c r="AX46" i="9"/>
  <c r="AN46" i="9"/>
  <c r="X46" i="9"/>
  <c r="N46" i="9"/>
  <c r="BS45" i="9"/>
  <c r="BK45" i="9"/>
  <c r="AW45" i="9"/>
  <c r="AG45" i="9"/>
  <c r="W45" i="9"/>
  <c r="M45" i="9"/>
  <c r="BW44" i="9"/>
  <c r="BS44" i="9"/>
  <c r="BO44" i="9"/>
  <c r="BK44" i="9"/>
  <c r="BV43" i="9"/>
  <c r="BR43" i="9"/>
  <c r="BN43" i="9"/>
  <c r="BJ43" i="9"/>
  <c r="AY43" i="9"/>
  <c r="AO43" i="9"/>
  <c r="AE43" i="9"/>
  <c r="O43" i="9"/>
  <c r="BX42" i="9"/>
  <c r="BT42" i="9"/>
  <c r="BP42" i="9"/>
  <c r="BL42" i="9"/>
  <c r="CY41" i="9"/>
  <c r="BU41" i="9"/>
  <c r="BQ41" i="9"/>
  <c r="BM41" i="9"/>
  <c r="AX41" i="9"/>
  <c r="AN41" i="9"/>
  <c r="X41" i="9"/>
  <c r="N41" i="9"/>
  <c r="CZ40" i="9"/>
  <c r="BH40" i="9" s="1"/>
  <c r="BV40" i="9"/>
  <c r="BR40" i="9"/>
  <c r="BN40" i="9"/>
  <c r="BJ40" i="9"/>
  <c r="AY40" i="9"/>
  <c r="AO40" i="9"/>
  <c r="AE40" i="9"/>
  <c r="O40" i="9"/>
  <c r="DJ39" i="9"/>
  <c r="DJ40" i="9" s="1"/>
  <c r="DA39" i="9"/>
  <c r="DJ30" i="9"/>
  <c r="DJ31" i="9" s="1"/>
  <c r="CY30" i="9"/>
  <c r="BO30" i="9"/>
  <c r="DA28" i="9"/>
  <c r="BI28" i="9" s="1"/>
  <c r="AG28" i="9"/>
  <c r="M28" i="9"/>
  <c r="CY28" i="9"/>
  <c r="BR28" i="9"/>
  <c r="AY27" i="9"/>
  <c r="BX27" i="9"/>
  <c r="DM27" i="9"/>
  <c r="DM28" i="9" s="1"/>
  <c r="AO27" i="9"/>
  <c r="BT27" i="9"/>
  <c r="CY27" i="9"/>
  <c r="DK27" i="9"/>
  <c r="DK28" i="9" s="1"/>
  <c r="O27" i="9"/>
  <c r="BL27" i="9"/>
  <c r="DA27" i="9"/>
  <c r="DI27" i="9"/>
  <c r="BD32" i="9"/>
  <c r="BC33" i="9"/>
  <c r="BD35" i="9" s="1"/>
  <c r="BQ26" i="9"/>
  <c r="AX24" i="9"/>
  <c r="BW24" i="9"/>
  <c r="AN24" i="9"/>
  <c r="DL24" i="9"/>
  <c r="DL25" i="9" s="1"/>
  <c r="X24" i="9"/>
  <c r="BO24" i="9"/>
  <c r="DJ24" i="9"/>
  <c r="DJ25" i="9" s="1"/>
  <c r="N24" i="9"/>
  <c r="CZ24" i="9"/>
  <c r="BK24" i="9"/>
  <c r="DI24" i="9"/>
  <c r="BW40" i="9"/>
  <c r="BO40" i="9"/>
  <c r="BK40" i="9"/>
  <c r="DK39" i="9"/>
  <c r="DK40" i="9" s="1"/>
  <c r="BM31" i="9"/>
  <c r="DI31" i="9"/>
  <c r="DN31" i="9" s="1"/>
  <c r="AN30" i="9"/>
  <c r="DL30" i="9"/>
  <c r="DL31" i="9" s="1"/>
  <c r="N30" i="9"/>
  <c r="CZ30" i="9"/>
  <c r="BS30" i="9"/>
  <c r="DA47" i="9"/>
  <c r="BI47" i="9" s="1"/>
  <c r="AP45" i="9"/>
  <c r="AF45" i="9"/>
  <c r="V45" i="9"/>
  <c r="CZ44" i="9"/>
  <c r="BH44" i="9" s="1"/>
  <c r="BV44" i="9"/>
  <c r="BR44" i="9"/>
  <c r="BN44" i="9"/>
  <c r="BJ44" i="9"/>
  <c r="DM42" i="9"/>
  <c r="DM43" i="9" s="1"/>
  <c r="DI42" i="9"/>
  <c r="BW42" i="9"/>
  <c r="BS42" i="9"/>
  <c r="BO42" i="9"/>
  <c r="BK42" i="9"/>
  <c r="AN42" i="9"/>
  <c r="N42" i="9"/>
  <c r="AG41" i="9"/>
  <c r="CY40" i="9"/>
  <c r="DM39" i="9"/>
  <c r="DM40" i="9" s="1"/>
  <c r="DI39" i="9"/>
  <c r="CY39" i="9"/>
  <c r="BU39" i="9"/>
  <c r="AP39" i="9"/>
  <c r="BQ39" i="9"/>
  <c r="AF39" i="9"/>
  <c r="BM39" i="9"/>
  <c r="V39" i="9"/>
  <c r="BS39" i="9"/>
  <c r="BK39" i="9"/>
  <c r="AX39" i="9"/>
  <c r="X39" i="9"/>
  <c r="BT38" i="9"/>
  <c r="BW37" i="9"/>
  <c r="BG36" i="9"/>
  <c r="DE36" i="9"/>
  <c r="DB36" i="9"/>
  <c r="DF36" i="9" s="1"/>
  <c r="BZ36" i="9" s="1"/>
  <c r="DJ36" i="9"/>
  <c r="DJ37" i="9" s="1"/>
  <c r="BM36" i="9"/>
  <c r="AF36" i="9"/>
  <c r="BX32" i="9"/>
  <c r="CZ31" i="9"/>
  <c r="BH31" i="9" s="1"/>
  <c r="BU31" i="9"/>
  <c r="DA30" i="9"/>
  <c r="BK30" i="9"/>
  <c r="CZ28" i="9"/>
  <c r="BH28" i="9" s="1"/>
  <c r="BN28" i="9"/>
  <c r="DJ27" i="9"/>
  <c r="DJ28" i="9" s="1"/>
  <c r="CZ27" i="9"/>
  <c r="BP27" i="9"/>
  <c r="V26" i="9"/>
  <c r="DM24" i="9"/>
  <c r="DM25" i="9" s="1"/>
  <c r="AW17" i="9"/>
  <c r="BV17" i="9"/>
  <c r="AG17" i="9"/>
  <c r="BR17" i="9"/>
  <c r="W17" i="9"/>
  <c r="BN17" i="9"/>
  <c r="CZ17" i="9"/>
  <c r="BH17" i="9" s="1"/>
  <c r="BJ17" i="9"/>
  <c r="CY17" i="9"/>
  <c r="DB15" i="9" s="1"/>
  <c r="M17" i="9"/>
  <c r="AN39" i="9"/>
  <c r="N39" i="9"/>
  <c r="DC38" i="9"/>
  <c r="DG38" i="9" s="1"/>
  <c r="CA38" i="9" s="1"/>
  <c r="BH36" i="9"/>
  <c r="BC36" i="9"/>
  <c r="BA38" i="9"/>
  <c r="BG31" i="9"/>
  <c r="BG26" i="9"/>
  <c r="BI24" i="9"/>
  <c r="AX7" i="9"/>
  <c r="BW7" i="9"/>
  <c r="X7" i="9"/>
  <c r="DA7" i="9"/>
  <c r="BI7" i="9" s="1"/>
  <c r="BO7" i="9"/>
  <c r="BU44" i="9"/>
  <c r="BQ44" i="9"/>
  <c r="BM44" i="9"/>
  <c r="BV42" i="9"/>
  <c r="BR42" i="9"/>
  <c r="BN42" i="9"/>
  <c r="BJ42" i="9"/>
  <c r="BX39" i="9"/>
  <c r="BP39" i="9"/>
  <c r="DE38" i="9"/>
  <c r="AX38" i="9"/>
  <c r="BW38" i="9"/>
  <c r="AN38" i="9"/>
  <c r="BS38" i="9"/>
  <c r="X38" i="9"/>
  <c r="BO38" i="9"/>
  <c r="CZ38" i="9"/>
  <c r="BH38" i="9" s="1"/>
  <c r="N38" i="9"/>
  <c r="BK38" i="9"/>
  <c r="BP38" i="9"/>
  <c r="N37" i="9"/>
  <c r="CZ37" i="9"/>
  <c r="BH37" i="9" s="1"/>
  <c r="BS37" i="9"/>
  <c r="DM36" i="9"/>
  <c r="DM37" i="9" s="1"/>
  <c r="DA36" i="9"/>
  <c r="V36" i="9"/>
  <c r="CY32" i="9"/>
  <c r="AE32" i="9"/>
  <c r="O32" i="9"/>
  <c r="DA32" i="9"/>
  <c r="BI32" i="9" s="1"/>
  <c r="BT32" i="9"/>
  <c r="BQ31" i="9"/>
  <c r="DM30" i="9"/>
  <c r="DM31" i="9" s="1"/>
  <c r="BW30" i="9"/>
  <c r="CZ29" i="9"/>
  <c r="BJ28" i="9"/>
  <c r="BS24" i="9"/>
  <c r="BV37" i="9"/>
  <c r="BR37" i="9"/>
  <c r="BN37" i="9"/>
  <c r="BJ37" i="9"/>
  <c r="BX36" i="9"/>
  <c r="BT36" i="9"/>
  <c r="BP36" i="9"/>
  <c r="BL36" i="9"/>
  <c r="AY36" i="9"/>
  <c r="O36" i="9"/>
  <c r="BW32" i="9"/>
  <c r="BS32" i="9"/>
  <c r="BO32" i="9"/>
  <c r="BK32" i="9"/>
  <c r="BX31" i="9"/>
  <c r="BT31" i="9"/>
  <c r="BP31" i="9"/>
  <c r="BL31" i="9"/>
  <c r="BN30" i="9"/>
  <c r="BJ30" i="9"/>
  <c r="BV29" i="9"/>
  <c r="BR29" i="9"/>
  <c r="BN29" i="9"/>
  <c r="BJ29" i="9"/>
  <c r="M29" i="9"/>
  <c r="BU28" i="9"/>
  <c r="BQ28" i="9"/>
  <c r="BM28" i="9"/>
  <c r="BO27" i="9"/>
  <c r="BP26" i="9"/>
  <c r="BN25" i="9"/>
  <c r="AW25" i="9"/>
  <c r="CY24" i="9"/>
  <c r="BG21" i="9"/>
  <c r="BD26" i="9"/>
  <c r="AP16" i="9"/>
  <c r="BU16" i="9"/>
  <c r="CZ16" i="9"/>
  <c r="BH16" i="9" s="1"/>
  <c r="AF16" i="9"/>
  <c r="BQ16" i="9"/>
  <c r="DB17" i="9"/>
  <c r="BG15" i="9"/>
  <c r="BU15" i="9"/>
  <c r="AP15" i="9"/>
  <c r="DA15" i="9"/>
  <c r="BQ15" i="9"/>
  <c r="AF15" i="9"/>
  <c r="DK15" i="9"/>
  <c r="DK16" i="9" s="1"/>
  <c r="BM15" i="9"/>
  <c r="V15" i="9"/>
  <c r="AG13" i="9"/>
  <c r="BR13" i="9"/>
  <c r="M13" i="9"/>
  <c r="CY13" i="9"/>
  <c r="BJ13" i="9"/>
  <c r="BC6" i="9"/>
  <c r="BV38" i="9"/>
  <c r="BR38" i="9"/>
  <c r="BN38" i="9"/>
  <c r="BJ38" i="9"/>
  <c r="CY37" i="9"/>
  <c r="DI36" i="9"/>
  <c r="BW36" i="9"/>
  <c r="BS36" i="9"/>
  <c r="BO36" i="9"/>
  <c r="BK36" i="9"/>
  <c r="AN36" i="9"/>
  <c r="N36" i="9"/>
  <c r="CZ32" i="9"/>
  <c r="BH32" i="9" s="1"/>
  <c r="DA31" i="9"/>
  <c r="BI31" i="9" s="1"/>
  <c r="BK31" i="9"/>
  <c r="DK30" i="9"/>
  <c r="DK31" i="9" s="1"/>
  <c r="AY30" i="9"/>
  <c r="AO30" i="9"/>
  <c r="AE30" i="9"/>
  <c r="O30" i="9"/>
  <c r="BU29" i="9"/>
  <c r="BQ29" i="9"/>
  <c r="BM29" i="9"/>
  <c r="DL27" i="9"/>
  <c r="DL28" i="9" s="1"/>
  <c r="BS27" i="9"/>
  <c r="BN27" i="9"/>
  <c r="CZ26" i="9"/>
  <c r="BH26" i="9" s="1"/>
  <c r="BT26" i="9"/>
  <c r="BO26" i="9"/>
  <c r="CY25" i="9"/>
  <c r="BX25" i="9"/>
  <c r="BM25" i="9"/>
  <c r="BG16" i="9"/>
  <c r="CY14" i="9"/>
  <c r="AE14" i="9"/>
  <c r="DA14" i="9"/>
  <c r="BI14" i="9" s="1"/>
  <c r="BL14" i="9"/>
  <c r="BP14" i="9"/>
  <c r="AO14" i="9"/>
  <c r="DA13" i="9"/>
  <c r="BI13" i="9" s="1"/>
  <c r="BV13" i="9"/>
  <c r="AY12" i="9"/>
  <c r="BX12" i="9"/>
  <c r="DL12" i="9"/>
  <c r="DL13" i="9" s="1"/>
  <c r="BT12" i="9"/>
  <c r="AE12" i="9"/>
  <c r="CY12" i="9"/>
  <c r="BP12" i="9"/>
  <c r="DK12" i="9"/>
  <c r="DK13" i="9" s="1"/>
  <c r="O12" i="9"/>
  <c r="DA12" i="9"/>
  <c r="BL12" i="9"/>
  <c r="BU38" i="9"/>
  <c r="BQ38" i="9"/>
  <c r="BM38" i="9"/>
  <c r="BV36" i="9"/>
  <c r="BR36" i="9"/>
  <c r="BN36" i="9"/>
  <c r="BJ36" i="9"/>
  <c r="BX29" i="9"/>
  <c r="BT29" i="9"/>
  <c r="BP29" i="9"/>
  <c r="BL29" i="9"/>
  <c r="AP27" i="9"/>
  <c r="BU27" i="9"/>
  <c r="AF27" i="9"/>
  <c r="BQ27" i="9"/>
  <c r="V27" i="9"/>
  <c r="BM27" i="9"/>
  <c r="BW27" i="9"/>
  <c r="BR27" i="9"/>
  <c r="DA26" i="9"/>
  <c r="BI26" i="9" s="1"/>
  <c r="BX26" i="9"/>
  <c r="BS26" i="9"/>
  <c r="AZ26" i="9"/>
  <c r="BA26" i="9" s="1"/>
  <c r="DA25" i="9"/>
  <c r="BI25" i="9" s="1"/>
  <c r="BQ25" i="9"/>
  <c r="BL25" i="9"/>
  <c r="BX24" i="9"/>
  <c r="AY24" i="9"/>
  <c r="BT24" i="9"/>
  <c r="AO24" i="9"/>
  <c r="BP24" i="9"/>
  <c r="AE24" i="9"/>
  <c r="DK24" i="9"/>
  <c r="DK25" i="9" s="1"/>
  <c r="BL24" i="9"/>
  <c r="O24" i="9"/>
  <c r="AX23" i="9"/>
  <c r="BW23" i="9"/>
  <c r="CZ23" i="9"/>
  <c r="BH23" i="9" s="1"/>
  <c r="AY22" i="9"/>
  <c r="BX22" i="9"/>
  <c r="AO22" i="9"/>
  <c r="BT22" i="9"/>
  <c r="AE22" i="9"/>
  <c r="CY22" i="9"/>
  <c r="DB21" i="9" s="1"/>
  <c r="DF21" i="9" s="1"/>
  <c r="BZ21" i="9" s="1"/>
  <c r="O22" i="9"/>
  <c r="BL22" i="9"/>
  <c r="DA22" i="9"/>
  <c r="BP22" i="9"/>
  <c r="DJ15" i="9"/>
  <c r="DJ16" i="9" s="1"/>
  <c r="BN13" i="9"/>
  <c r="BJ24" i="9"/>
  <c r="AY23" i="9"/>
  <c r="AG23" i="9"/>
  <c r="CZ22" i="9"/>
  <c r="BH22" i="9" s="1"/>
  <c r="BO22" i="9"/>
  <c r="AF22" i="9"/>
  <c r="N22" i="9"/>
  <c r="DL21" i="9"/>
  <c r="DL22" i="9" s="1"/>
  <c r="DD22" i="9"/>
  <c r="AN21" i="9"/>
  <c r="BM17" i="9"/>
  <c r="BV16" i="9"/>
  <c r="DI15" i="9"/>
  <c r="BX15" i="9"/>
  <c r="BP15" i="9"/>
  <c r="CZ14" i="9"/>
  <c r="BH14" i="9" s="1"/>
  <c r="N14" i="9"/>
  <c r="CZ13" i="9"/>
  <c r="BH13" i="9" s="1"/>
  <c r="BS13" i="9"/>
  <c r="BK13" i="9"/>
  <c r="AO11" i="9"/>
  <c r="BT11" i="9"/>
  <c r="AE11" i="9"/>
  <c r="CY11" i="9"/>
  <c r="O11" i="9"/>
  <c r="DA11" i="9"/>
  <c r="BI11" i="9" s="1"/>
  <c r="BL11" i="9"/>
  <c r="BX11" i="9"/>
  <c r="BW9" i="9"/>
  <c r="CY23" i="9"/>
  <c r="AW23" i="9"/>
  <c r="O23" i="9"/>
  <c r="BS22" i="9"/>
  <c r="DK21" i="9"/>
  <c r="DK22" i="9" s="1"/>
  <c r="CZ21" i="9"/>
  <c r="DE21" i="9" s="1"/>
  <c r="BS21" i="9"/>
  <c r="BI21" i="9"/>
  <c r="AX21" i="9"/>
  <c r="DA17" i="9"/>
  <c r="BI17" i="9" s="1"/>
  <c r="BQ17" i="9"/>
  <c r="BL17" i="9"/>
  <c r="O17" i="9"/>
  <c r="DA16" i="9"/>
  <c r="BI16" i="9" s="1"/>
  <c r="BJ16" i="9"/>
  <c r="DM15" i="9"/>
  <c r="DM16" i="9" s="1"/>
  <c r="DL15" i="9"/>
  <c r="DL16" i="9" s="1"/>
  <c r="CZ15" i="9"/>
  <c r="AN15" i="9"/>
  <c r="N15" i="9"/>
  <c r="DJ12" i="9"/>
  <c r="DJ13" i="9" s="1"/>
  <c r="BU12" i="9"/>
  <c r="BM12" i="9"/>
  <c r="BC12" i="9"/>
  <c r="BD17" i="9" s="1"/>
  <c r="DM9" i="9"/>
  <c r="DM10" i="9" s="1"/>
  <c r="BM6" i="9"/>
  <c r="AF6" i="9"/>
  <c r="DI21" i="9"/>
  <c r="DD21" i="9"/>
  <c r="DJ21" i="9"/>
  <c r="DJ22" i="9" s="1"/>
  <c r="BM21" i="9"/>
  <c r="BU17" i="9"/>
  <c r="AZ14" i="9"/>
  <c r="BA14" i="9" s="1"/>
  <c r="AZ17" i="9"/>
  <c r="BA17" i="9" s="1"/>
  <c r="BN16" i="9"/>
  <c r="BW13" i="9"/>
  <c r="BO13" i="9"/>
  <c r="CZ12" i="9"/>
  <c r="AF12" i="9"/>
  <c r="DL9" i="9"/>
  <c r="DL10" i="9" s="1"/>
  <c r="BS9" i="9"/>
  <c r="CZ9" i="9"/>
  <c r="BK9" i="9"/>
  <c r="DI9" i="9"/>
  <c r="BO9" i="9"/>
  <c r="N9" i="9"/>
  <c r="BG6" i="9"/>
  <c r="BS23" i="9"/>
  <c r="BO23" i="9"/>
  <c r="BK23" i="9"/>
  <c r="BX21" i="9"/>
  <c r="BT21" i="9"/>
  <c r="BP21" i="9"/>
  <c r="BL21" i="9"/>
  <c r="BV14" i="9"/>
  <c r="BR14" i="9"/>
  <c r="BN14" i="9"/>
  <c r="BJ14" i="9"/>
  <c r="DM12" i="9"/>
  <c r="DM13" i="9" s="1"/>
  <c r="DI12" i="9"/>
  <c r="BW12" i="9"/>
  <c r="CZ11" i="9"/>
  <c r="BH11" i="9" s="1"/>
  <c r="BU11" i="9"/>
  <c r="BM11" i="9"/>
  <c r="AZ8" i="9"/>
  <c r="BA8" i="9" s="1"/>
  <c r="AZ11" i="9"/>
  <c r="BA11" i="9" s="1"/>
  <c r="CZ10" i="9"/>
  <c r="BH10" i="9" s="1"/>
  <c r="DA10" i="9"/>
  <c r="BI10" i="9" s="1"/>
  <c r="AG10" i="9"/>
  <c r="BV10" i="9"/>
  <c r="BN10" i="9"/>
  <c r="DA9" i="9"/>
  <c r="BP8" i="9"/>
  <c r="M7" i="9"/>
  <c r="CY7" i="9"/>
  <c r="BV7" i="9"/>
  <c r="BN7" i="9"/>
  <c r="DM6" i="9"/>
  <c r="DM7" i="9" s="1"/>
  <c r="DA6" i="9"/>
  <c r="DE6" i="9" s="1"/>
  <c r="DI6" i="9"/>
  <c r="BU14" i="9"/>
  <c r="BQ14" i="9"/>
  <c r="BM14" i="9"/>
  <c r="BV12" i="9"/>
  <c r="BR12" i="9"/>
  <c r="BN12" i="9"/>
  <c r="BJ12" i="9"/>
  <c r="BG10" i="9"/>
  <c r="BU10" i="9"/>
  <c r="BM10" i="9"/>
  <c r="AE9" i="9"/>
  <c r="CY9" i="9"/>
  <c r="DK9" i="9"/>
  <c r="DK10" i="9" s="1"/>
  <c r="BX9" i="9"/>
  <c r="BP9" i="9"/>
  <c r="CZ8" i="9"/>
  <c r="BH8" i="9" s="1"/>
  <c r="N8" i="9"/>
  <c r="DK6" i="9"/>
  <c r="DK7" i="9" s="1"/>
  <c r="DL6" i="9"/>
  <c r="DL7" i="9" s="1"/>
  <c r="CZ6" i="9"/>
  <c r="BX6" i="9"/>
  <c r="O6" i="9"/>
  <c r="AP9" i="9"/>
  <c r="AF9" i="9"/>
  <c r="V9" i="9"/>
  <c r="BV8" i="9"/>
  <c r="BR8" i="9"/>
  <c r="BN8" i="9"/>
  <c r="BJ8" i="9"/>
  <c r="BW6" i="9"/>
  <c r="BS6" i="9"/>
  <c r="BO6" i="9"/>
  <c r="BK6" i="9"/>
  <c r="AN6" i="9"/>
  <c r="N6" i="9"/>
  <c r="BU8" i="9"/>
  <c r="BQ8" i="9"/>
  <c r="BM8" i="9"/>
  <c r="BV6" i="9"/>
  <c r="BR6" i="9"/>
  <c r="BN6" i="9"/>
  <c r="BJ6" i="9"/>
  <c r="DE47" i="13" l="1"/>
  <c r="DD44" i="13"/>
  <c r="DH44" i="13" s="1"/>
  <c r="CB44" i="13" s="1"/>
  <c r="DB41" i="13"/>
  <c r="BG38" i="13"/>
  <c r="BG39" i="13"/>
  <c r="DE40" i="13"/>
  <c r="BD41" i="13"/>
  <c r="BC48" i="13"/>
  <c r="BD50" i="13" s="1"/>
  <c r="DH38" i="13"/>
  <c r="CB38" i="13" s="1"/>
  <c r="DC8" i="13"/>
  <c r="DC7" i="13"/>
  <c r="BH6" i="13"/>
  <c r="DC6" i="13"/>
  <c r="DG6" i="13" s="1"/>
  <c r="CA6" i="13" s="1"/>
  <c r="DN9" i="13"/>
  <c r="DI10" i="13"/>
  <c r="DN10" i="13" s="1"/>
  <c r="DN12" i="13"/>
  <c r="DI13" i="13"/>
  <c r="DN13" i="13" s="1"/>
  <c r="DN15" i="13"/>
  <c r="DI16" i="13"/>
  <c r="DN16" i="13" s="1"/>
  <c r="BG17" i="13"/>
  <c r="DE17" i="13"/>
  <c r="DH23" i="13"/>
  <c r="CB23" i="13" s="1"/>
  <c r="BG23" i="13"/>
  <c r="DE23" i="13"/>
  <c r="DD16" i="13"/>
  <c r="BI22" i="13"/>
  <c r="DD22" i="13"/>
  <c r="BG25" i="13"/>
  <c r="DE25" i="13"/>
  <c r="BG28" i="13"/>
  <c r="DE28" i="13"/>
  <c r="BG24" i="13"/>
  <c r="DB25" i="13"/>
  <c r="DF25" i="13" s="1"/>
  <c r="BZ25" i="13" s="1"/>
  <c r="DE24" i="13"/>
  <c r="DB26" i="13"/>
  <c r="DF26" i="13" s="1"/>
  <c r="BZ26" i="13" s="1"/>
  <c r="DB24" i="13"/>
  <c r="DH28" i="13"/>
  <c r="CB28" i="13" s="1"/>
  <c r="BI30" i="13"/>
  <c r="DD30" i="13"/>
  <c r="DD31" i="13"/>
  <c r="DD32" i="13"/>
  <c r="DG28" i="13"/>
  <c r="CA28" i="13" s="1"/>
  <c r="DN36" i="13"/>
  <c r="DI37" i="13"/>
  <c r="DN37" i="13" s="1"/>
  <c r="BH37" i="13"/>
  <c r="DE37" i="13"/>
  <c r="DH37" i="13" s="1"/>
  <c r="CB37" i="13" s="1"/>
  <c r="DI40" i="13"/>
  <c r="DN40" i="13" s="1"/>
  <c r="DN39" i="13"/>
  <c r="DC43" i="13"/>
  <c r="DG43" i="13" s="1"/>
  <c r="CA43" i="13" s="1"/>
  <c r="DN45" i="13"/>
  <c r="DI46" i="13"/>
  <c r="DN46" i="13" s="1"/>
  <c r="DC38" i="13"/>
  <c r="DG38" i="13" s="1"/>
  <c r="CA38" i="13" s="1"/>
  <c r="DC9" i="13"/>
  <c r="DC10" i="13"/>
  <c r="BH9" i="13"/>
  <c r="DC11" i="13"/>
  <c r="DG11" i="13" s="1"/>
  <c r="CA11" i="13" s="1"/>
  <c r="DE6" i="13"/>
  <c r="BG14" i="13"/>
  <c r="DE14" i="13"/>
  <c r="DG14" i="13" s="1"/>
  <c r="CA14" i="13" s="1"/>
  <c r="BH15" i="13"/>
  <c r="DC17" i="13"/>
  <c r="DG17" i="13" s="1"/>
  <c r="CA17" i="13" s="1"/>
  <c r="DC15" i="13"/>
  <c r="DC16" i="13"/>
  <c r="DE7" i="13"/>
  <c r="DF7" i="13" s="1"/>
  <c r="BZ7" i="13" s="1"/>
  <c r="BG7" i="13"/>
  <c r="DD21" i="13"/>
  <c r="DH21" i="13" s="1"/>
  <c r="CB21" i="13" s="1"/>
  <c r="DC12" i="13"/>
  <c r="DG12" i="13" s="1"/>
  <c r="CA12" i="13" s="1"/>
  <c r="DB17" i="13"/>
  <c r="DF17" i="13" s="1"/>
  <c r="BZ17" i="13" s="1"/>
  <c r="DD24" i="13"/>
  <c r="BI24" i="13"/>
  <c r="DD25" i="13"/>
  <c r="DH25" i="13" s="1"/>
  <c r="CB25" i="13" s="1"/>
  <c r="DD26" i="13"/>
  <c r="DH26" i="13" s="1"/>
  <c r="CB26" i="13" s="1"/>
  <c r="DB16" i="13"/>
  <c r="BD26" i="13"/>
  <c r="BC33" i="13"/>
  <c r="BD35" i="13" s="1"/>
  <c r="BH30" i="13"/>
  <c r="DC32" i="13"/>
  <c r="DC30" i="13"/>
  <c r="DG30" i="13" s="1"/>
  <c r="CA30" i="13" s="1"/>
  <c r="DC31" i="13"/>
  <c r="DG31" i="13" s="1"/>
  <c r="CA31" i="13" s="1"/>
  <c r="DI31" i="13"/>
  <c r="DN31" i="13" s="1"/>
  <c r="DN30" i="13"/>
  <c r="BG30" i="13"/>
  <c r="DB30" i="13"/>
  <c r="DF30" i="13" s="1"/>
  <c r="BZ30" i="13" s="1"/>
  <c r="DB31" i="13"/>
  <c r="DE30" i="13"/>
  <c r="DB32" i="13"/>
  <c r="DF32" i="13" s="1"/>
  <c r="BZ32" i="13" s="1"/>
  <c r="DC44" i="13"/>
  <c r="DG44" i="13" s="1"/>
  <c r="CA44" i="13" s="1"/>
  <c r="DE32" i="13"/>
  <c r="DC36" i="13"/>
  <c r="DC40" i="13"/>
  <c r="DG40" i="13" s="1"/>
  <c r="CA40" i="13" s="1"/>
  <c r="DG47" i="13"/>
  <c r="CA47" i="13" s="1"/>
  <c r="DN6" i="13"/>
  <c r="DI7" i="13"/>
  <c r="DN7" i="13" s="1"/>
  <c r="DB10" i="13"/>
  <c r="DF10" i="13" s="1"/>
  <c r="BZ10" i="13" s="1"/>
  <c r="BG9" i="13"/>
  <c r="DE9" i="13"/>
  <c r="DH9" i="13" s="1"/>
  <c r="CB9" i="13" s="1"/>
  <c r="DB9" i="13"/>
  <c r="DF9" i="13" s="1"/>
  <c r="BZ9" i="13" s="1"/>
  <c r="DB11" i="13"/>
  <c r="DF11" i="13" s="1"/>
  <c r="BZ11" i="13" s="1"/>
  <c r="BG12" i="13"/>
  <c r="DE12" i="13"/>
  <c r="DB12" i="13"/>
  <c r="DF12" i="13" s="1"/>
  <c r="BZ12" i="13" s="1"/>
  <c r="DB13" i="13"/>
  <c r="DF13" i="13" s="1"/>
  <c r="BZ13" i="13" s="1"/>
  <c r="DB14" i="13"/>
  <c r="DF14" i="13" s="1"/>
  <c r="BZ14" i="13" s="1"/>
  <c r="BH10" i="13"/>
  <c r="DE10" i="13"/>
  <c r="DH10" i="13" s="1"/>
  <c r="CB10" i="13" s="1"/>
  <c r="DD17" i="13"/>
  <c r="DH17" i="13" s="1"/>
  <c r="CB17" i="13" s="1"/>
  <c r="DD15" i="13"/>
  <c r="BD11" i="13"/>
  <c r="BC18" i="13"/>
  <c r="DD14" i="13"/>
  <c r="DH14" i="13" s="1"/>
  <c r="CB14" i="13" s="1"/>
  <c r="DD12" i="13"/>
  <c r="DH12" i="13" s="1"/>
  <c r="CB12" i="13" s="1"/>
  <c r="BI12" i="13"/>
  <c r="DD13" i="13"/>
  <c r="DH13" i="13" s="1"/>
  <c r="CB13" i="13" s="1"/>
  <c r="BH22" i="13"/>
  <c r="DC21" i="13"/>
  <c r="DG21" i="13" s="1"/>
  <c r="CA21" i="13" s="1"/>
  <c r="DC23" i="13"/>
  <c r="DG23" i="13" s="1"/>
  <c r="CA23" i="13" s="1"/>
  <c r="DC22" i="13"/>
  <c r="DE22" i="13"/>
  <c r="BG22" i="13"/>
  <c r="DB22" i="13"/>
  <c r="DB23" i="13"/>
  <c r="DF23" i="13" s="1"/>
  <c r="BZ23" i="13" s="1"/>
  <c r="DN24" i="13"/>
  <c r="DI25" i="13"/>
  <c r="DN25" i="13" s="1"/>
  <c r="DN27" i="13"/>
  <c r="DI28" i="13"/>
  <c r="DN28" i="13" s="1"/>
  <c r="DB6" i="13"/>
  <c r="DF6" i="13" s="1"/>
  <c r="BZ6" i="13" s="1"/>
  <c r="DB15" i="13"/>
  <c r="DE16" i="13"/>
  <c r="DC27" i="13"/>
  <c r="DC42" i="13"/>
  <c r="DG42" i="13" s="1"/>
  <c r="CA42" i="13" s="1"/>
  <c r="BI45" i="13"/>
  <c r="DD47" i="13"/>
  <c r="DH47" i="13" s="1"/>
  <c r="CB47" i="13" s="1"/>
  <c r="DD45" i="13"/>
  <c r="DD46" i="13"/>
  <c r="DH46" i="13" s="1"/>
  <c r="CB46" i="13" s="1"/>
  <c r="DC39" i="13"/>
  <c r="DG39" i="13" s="1"/>
  <c r="CA39" i="13" s="1"/>
  <c r="DF43" i="13"/>
  <c r="BZ43" i="13" s="1"/>
  <c r="DD6" i="13"/>
  <c r="DH6" i="13" s="1"/>
  <c r="CB6" i="13" s="1"/>
  <c r="DD8" i="13"/>
  <c r="BI6" i="13"/>
  <c r="DD7" i="13"/>
  <c r="DH7" i="13" s="1"/>
  <c r="CB7" i="13" s="1"/>
  <c r="BG8" i="13"/>
  <c r="DE8" i="13"/>
  <c r="DF8" i="13" s="1"/>
  <c r="BZ8" i="13" s="1"/>
  <c r="BG13" i="13"/>
  <c r="DE13" i="13"/>
  <c r="DN21" i="13"/>
  <c r="DI22" i="13"/>
  <c r="DN22" i="13" s="1"/>
  <c r="BG11" i="13"/>
  <c r="DE11" i="13"/>
  <c r="DD11" i="13"/>
  <c r="DH11" i="13" s="1"/>
  <c r="CB11" i="13" s="1"/>
  <c r="BH24" i="13"/>
  <c r="DC25" i="13"/>
  <c r="DG25" i="13" s="1"/>
  <c r="CA25" i="13" s="1"/>
  <c r="DC26" i="13"/>
  <c r="DG26" i="13" s="1"/>
  <c r="CA26" i="13" s="1"/>
  <c r="DC24" i="13"/>
  <c r="DC13" i="13"/>
  <c r="DG13" i="13" s="1"/>
  <c r="CA13" i="13" s="1"/>
  <c r="DB21" i="13"/>
  <c r="DF21" i="13" s="1"/>
  <c r="BZ21" i="13" s="1"/>
  <c r="DE15" i="13"/>
  <c r="DB28" i="13"/>
  <c r="DF28" i="13" s="1"/>
  <c r="BZ28" i="13" s="1"/>
  <c r="BG27" i="13"/>
  <c r="DE27" i="13"/>
  <c r="DH27" i="13" s="1"/>
  <c r="CB27" i="13" s="1"/>
  <c r="DB27" i="13"/>
  <c r="DB29" i="13"/>
  <c r="DF29" i="13" s="1"/>
  <c r="BZ29" i="13" s="1"/>
  <c r="BI39" i="13"/>
  <c r="DD41" i="13"/>
  <c r="DD39" i="13"/>
  <c r="DH39" i="13" s="1"/>
  <c r="CB39" i="13" s="1"/>
  <c r="DD40" i="13"/>
  <c r="DH40" i="13" s="1"/>
  <c r="CB40" i="13" s="1"/>
  <c r="DI43" i="13"/>
  <c r="DN43" i="13" s="1"/>
  <c r="DN42" i="13"/>
  <c r="DE31" i="13"/>
  <c r="BG31" i="13"/>
  <c r="DB37" i="13"/>
  <c r="BG36" i="13"/>
  <c r="DE36" i="13"/>
  <c r="DH36" i="13" s="1"/>
  <c r="CB36" i="13" s="1"/>
  <c r="DB36" i="13"/>
  <c r="DB38" i="13"/>
  <c r="DF38" i="13" s="1"/>
  <c r="BZ38" i="13" s="1"/>
  <c r="BG41" i="13"/>
  <c r="DE41" i="13"/>
  <c r="DF41" i="13" s="1"/>
  <c r="BZ41" i="13" s="1"/>
  <c r="DD43" i="13"/>
  <c r="DH43" i="13" s="1"/>
  <c r="CB43" i="13" s="1"/>
  <c r="DB39" i="13"/>
  <c r="DF39" i="13" s="1"/>
  <c r="BZ39" i="13" s="1"/>
  <c r="DB40" i="13"/>
  <c r="DF40" i="13" s="1"/>
  <c r="BZ40" i="13" s="1"/>
  <c r="DB45" i="13"/>
  <c r="BG45" i="13"/>
  <c r="DB46" i="13"/>
  <c r="DF46" i="13" s="1"/>
  <c r="BZ46" i="13" s="1"/>
  <c r="DB47" i="13"/>
  <c r="DF47" i="13" s="1"/>
  <c r="BZ47" i="13" s="1"/>
  <c r="DE45" i="13"/>
  <c r="DG45" i="13" s="1"/>
  <c r="CA45" i="13" s="1"/>
  <c r="DC37" i="13"/>
  <c r="DC41" i="13"/>
  <c r="DF42" i="13"/>
  <c r="BZ42" i="13" s="1"/>
  <c r="DF44" i="13"/>
  <c r="BZ44" i="13" s="1"/>
  <c r="DG46" i="13"/>
  <c r="CA46" i="13" s="1"/>
  <c r="DF16" i="11"/>
  <c r="BZ16" i="11" s="1"/>
  <c r="DH9" i="11"/>
  <c r="CB9" i="11" s="1"/>
  <c r="BH15" i="11"/>
  <c r="DC16" i="11"/>
  <c r="DC17" i="11"/>
  <c r="DC15" i="11"/>
  <c r="DC14" i="11"/>
  <c r="DG14" i="11" s="1"/>
  <c r="CA14" i="11" s="1"/>
  <c r="BH12" i="11"/>
  <c r="DC12" i="11"/>
  <c r="DC13" i="11"/>
  <c r="DG13" i="11" s="1"/>
  <c r="CA13" i="11" s="1"/>
  <c r="BG16" i="11"/>
  <c r="DE16" i="11"/>
  <c r="BH24" i="11"/>
  <c r="DC26" i="11"/>
  <c r="DG26" i="11" s="1"/>
  <c r="CA26" i="11" s="1"/>
  <c r="DC24" i="11"/>
  <c r="DG24" i="11" s="1"/>
  <c r="CA24" i="11" s="1"/>
  <c r="DC25" i="11"/>
  <c r="DB40" i="11"/>
  <c r="BG39" i="11"/>
  <c r="DE39" i="11"/>
  <c r="DB41" i="11"/>
  <c r="DB39" i="11"/>
  <c r="DC8" i="11"/>
  <c r="DG8" i="11" s="1"/>
  <c r="CA8" i="11" s="1"/>
  <c r="DC7" i="11"/>
  <c r="DG7" i="11" s="1"/>
  <c r="CA7" i="11" s="1"/>
  <c r="BH6" i="11"/>
  <c r="DC6" i="11"/>
  <c r="DH10" i="11"/>
  <c r="CB10" i="11" s="1"/>
  <c r="DD6" i="11"/>
  <c r="DD8" i="11"/>
  <c r="DH8" i="11" s="1"/>
  <c r="CB8" i="11" s="1"/>
  <c r="BI6" i="11"/>
  <c r="DD7" i="11"/>
  <c r="DF7" i="11"/>
  <c r="BZ7" i="11" s="1"/>
  <c r="DN15" i="11"/>
  <c r="DI16" i="11"/>
  <c r="DN16" i="11" s="1"/>
  <c r="DE11" i="11"/>
  <c r="DB15" i="11"/>
  <c r="DN21" i="11"/>
  <c r="DI22" i="11"/>
  <c r="DN22" i="11" s="1"/>
  <c r="DD25" i="11"/>
  <c r="BI24" i="11"/>
  <c r="DD26" i="11"/>
  <c r="DD24" i="11"/>
  <c r="DI31" i="11"/>
  <c r="DN31" i="11" s="1"/>
  <c r="DN30" i="11"/>
  <c r="BG26" i="11"/>
  <c r="DE26" i="11"/>
  <c r="DN36" i="11"/>
  <c r="DI37" i="11"/>
  <c r="DN37" i="11" s="1"/>
  <c r="DE13" i="11"/>
  <c r="DB27" i="11"/>
  <c r="DF27" i="11" s="1"/>
  <c r="BZ27" i="11" s="1"/>
  <c r="DB29" i="11"/>
  <c r="DB28" i="11"/>
  <c r="DF28" i="11" s="1"/>
  <c r="BZ28" i="11" s="1"/>
  <c r="DE27" i="11"/>
  <c r="BG27" i="11"/>
  <c r="BG31" i="11"/>
  <c r="DE31" i="11"/>
  <c r="DD28" i="11"/>
  <c r="BG40" i="11"/>
  <c r="DE40" i="11"/>
  <c r="BI39" i="11"/>
  <c r="DD41" i="11"/>
  <c r="DD39" i="11"/>
  <c r="DD40" i="11"/>
  <c r="DH40" i="11" s="1"/>
  <c r="CB40" i="11" s="1"/>
  <c r="DB45" i="11"/>
  <c r="DF45" i="11" s="1"/>
  <c r="BZ45" i="11" s="1"/>
  <c r="DB47" i="11"/>
  <c r="DE45" i="11"/>
  <c r="DB46" i="11"/>
  <c r="DF46" i="11" s="1"/>
  <c r="BZ46" i="11" s="1"/>
  <c r="BG45" i="11"/>
  <c r="DE46" i="11"/>
  <c r="DC32" i="11"/>
  <c r="DB37" i="11"/>
  <c r="DB43" i="11"/>
  <c r="DF43" i="11" s="1"/>
  <c r="BZ43" i="11" s="1"/>
  <c r="DB44" i="11"/>
  <c r="DB42" i="11"/>
  <c r="BG42" i="11"/>
  <c r="DE42" i="11"/>
  <c r="DD46" i="11"/>
  <c r="DH46" i="11" s="1"/>
  <c r="CB46" i="11" s="1"/>
  <c r="DD44" i="11"/>
  <c r="DH44" i="11" s="1"/>
  <c r="CB44" i="11" s="1"/>
  <c r="DD47" i="11"/>
  <c r="DH47" i="11" s="1"/>
  <c r="CB47" i="11" s="1"/>
  <c r="DN24" i="11"/>
  <c r="DI25" i="11"/>
  <c r="DN25" i="11" s="1"/>
  <c r="DE7" i="11"/>
  <c r="BG7" i="11"/>
  <c r="DB6" i="11"/>
  <c r="DI10" i="11"/>
  <c r="DN10" i="11" s="1"/>
  <c r="DN9" i="11"/>
  <c r="BI10" i="11"/>
  <c r="DD11" i="11"/>
  <c r="DH11" i="11" s="1"/>
  <c r="CB11" i="11" s="1"/>
  <c r="DE10" i="11"/>
  <c r="BG14" i="11"/>
  <c r="DE14" i="11"/>
  <c r="DF14" i="11" s="1"/>
  <c r="BZ14" i="11" s="1"/>
  <c r="DH16" i="11"/>
  <c r="CB16" i="11" s="1"/>
  <c r="DB17" i="11"/>
  <c r="BG29" i="11"/>
  <c r="DE29" i="11"/>
  <c r="DD12" i="11"/>
  <c r="DH12" i="11" s="1"/>
  <c r="CB12" i="11" s="1"/>
  <c r="BI12" i="11"/>
  <c r="DD13" i="11"/>
  <c r="DH13" i="11" s="1"/>
  <c r="CB13" i="11" s="1"/>
  <c r="DD14" i="11"/>
  <c r="DH14" i="11" s="1"/>
  <c r="CB14" i="11" s="1"/>
  <c r="DB12" i="11"/>
  <c r="DF12" i="11" s="1"/>
  <c r="BZ12" i="11" s="1"/>
  <c r="BI16" i="11"/>
  <c r="DD17" i="11"/>
  <c r="DN28" i="11"/>
  <c r="BI30" i="11"/>
  <c r="DD31" i="11"/>
  <c r="DD30" i="11"/>
  <c r="DD32" i="11"/>
  <c r="DD29" i="11"/>
  <c r="DH29" i="11" s="1"/>
  <c r="CB29" i="11" s="1"/>
  <c r="BG41" i="11"/>
  <c r="DE41" i="11"/>
  <c r="DI43" i="11"/>
  <c r="DN43" i="11" s="1"/>
  <c r="DN42" i="11"/>
  <c r="DE23" i="11"/>
  <c r="DC30" i="11"/>
  <c r="BH45" i="11"/>
  <c r="DC47" i="11"/>
  <c r="DG47" i="11" s="1"/>
  <c r="CA47" i="11" s="1"/>
  <c r="DC45" i="11"/>
  <c r="DC46" i="11"/>
  <c r="DG46" i="11" s="1"/>
  <c r="CA46" i="11" s="1"/>
  <c r="DN45" i="11"/>
  <c r="DI46" i="11"/>
  <c r="DN46" i="11" s="1"/>
  <c r="DE47" i="11"/>
  <c r="DD42" i="11"/>
  <c r="DC9" i="11"/>
  <c r="DG9" i="11" s="1"/>
  <c r="CA9" i="11" s="1"/>
  <c r="DC11" i="11"/>
  <c r="DG11" i="11" s="1"/>
  <c r="CA11" i="11" s="1"/>
  <c r="BH9" i="11"/>
  <c r="DC10" i="11"/>
  <c r="DG10" i="11" s="1"/>
  <c r="CA10" i="11" s="1"/>
  <c r="DN6" i="11"/>
  <c r="DI7" i="11"/>
  <c r="DN7" i="11" s="1"/>
  <c r="DN12" i="11"/>
  <c r="DI13" i="11"/>
  <c r="DN13" i="11" s="1"/>
  <c r="BG17" i="11"/>
  <c r="DE17" i="11"/>
  <c r="BI21" i="11"/>
  <c r="DD21" i="11"/>
  <c r="DD23" i="11"/>
  <c r="DH23" i="11" s="1"/>
  <c r="CB23" i="11" s="1"/>
  <c r="DD22" i="11"/>
  <c r="DH22" i="11" s="1"/>
  <c r="CB22" i="11" s="1"/>
  <c r="BG30" i="11"/>
  <c r="DE30" i="11"/>
  <c r="DB32" i="11"/>
  <c r="DB30" i="11"/>
  <c r="DF30" i="11" s="1"/>
  <c r="BZ30" i="11" s="1"/>
  <c r="DB31" i="11"/>
  <c r="DE12" i="11"/>
  <c r="DI40" i="11"/>
  <c r="DN40" i="11" s="1"/>
  <c r="DN39" i="11"/>
  <c r="DC31" i="11"/>
  <c r="DC38" i="11"/>
  <c r="DG38" i="11" s="1"/>
  <c r="CA38" i="11" s="1"/>
  <c r="DC37" i="11"/>
  <c r="BH36" i="11"/>
  <c r="DC36" i="11"/>
  <c r="DG36" i="11" s="1"/>
  <c r="CA36" i="11" s="1"/>
  <c r="DB10" i="11"/>
  <c r="DF10" i="11" s="1"/>
  <c r="BZ10" i="11" s="1"/>
  <c r="BG9" i="11"/>
  <c r="DE9" i="11"/>
  <c r="DB11" i="11"/>
  <c r="DF11" i="11" s="1"/>
  <c r="BZ11" i="11" s="1"/>
  <c r="DB9" i="11"/>
  <c r="DF9" i="11" s="1"/>
  <c r="BZ9" i="11" s="1"/>
  <c r="DE6" i="11"/>
  <c r="BD11" i="11"/>
  <c r="BC18" i="11"/>
  <c r="DE15" i="11"/>
  <c r="DH15" i="11" s="1"/>
  <c r="CB15" i="11" s="1"/>
  <c r="BH21" i="11"/>
  <c r="DC23" i="11"/>
  <c r="DG23" i="11" s="1"/>
  <c r="CA23" i="11" s="1"/>
  <c r="DC22" i="11"/>
  <c r="DC21" i="11"/>
  <c r="DG21" i="11" s="1"/>
  <c r="CA21" i="11" s="1"/>
  <c r="DB21" i="11"/>
  <c r="BG21" i="11"/>
  <c r="DE21" i="11"/>
  <c r="DB23" i="11"/>
  <c r="DF23" i="11" s="1"/>
  <c r="BZ23" i="11" s="1"/>
  <c r="DB22" i="11"/>
  <c r="DE25" i="11"/>
  <c r="DE28" i="11"/>
  <c r="DE37" i="11"/>
  <c r="BG37" i="11"/>
  <c r="DB38" i="11"/>
  <c r="DF38" i="11" s="1"/>
  <c r="BZ38" i="11" s="1"/>
  <c r="DB13" i="11"/>
  <c r="DF13" i="11" s="1"/>
  <c r="BZ13" i="11" s="1"/>
  <c r="DB24" i="11"/>
  <c r="DF24" i="11" s="1"/>
  <c r="BZ24" i="11" s="1"/>
  <c r="DB25" i="11"/>
  <c r="DB26" i="11"/>
  <c r="DF26" i="11" s="1"/>
  <c r="BZ26" i="11" s="1"/>
  <c r="DE24" i="11"/>
  <c r="BG24" i="11"/>
  <c r="BH27" i="11"/>
  <c r="DC27" i="11"/>
  <c r="DG27" i="11" s="1"/>
  <c r="CA27" i="11" s="1"/>
  <c r="DC29" i="11"/>
  <c r="DG29" i="11" s="1"/>
  <c r="CA29" i="11" s="1"/>
  <c r="DC28" i="11"/>
  <c r="DG28" i="11" s="1"/>
  <c r="CA28" i="11" s="1"/>
  <c r="DN27" i="11"/>
  <c r="BG22" i="11"/>
  <c r="DE22" i="11"/>
  <c r="DD27" i="11"/>
  <c r="DH27" i="11" s="1"/>
  <c r="CB27" i="11" s="1"/>
  <c r="DC39" i="11"/>
  <c r="BH39" i="11"/>
  <c r="DC40" i="11"/>
  <c r="DG40" i="11" s="1"/>
  <c r="CA40" i="11" s="1"/>
  <c r="DC41" i="11"/>
  <c r="DG41" i="11" s="1"/>
  <c r="CA41" i="11" s="1"/>
  <c r="BI36" i="11"/>
  <c r="DD36" i="11"/>
  <c r="DH36" i="11" s="1"/>
  <c r="CB36" i="11" s="1"/>
  <c r="DD38" i="11"/>
  <c r="DH38" i="11" s="1"/>
  <c r="CB38" i="11" s="1"/>
  <c r="DD37" i="11"/>
  <c r="DH37" i="11" s="1"/>
  <c r="CB37" i="11" s="1"/>
  <c r="BD47" i="11"/>
  <c r="BC48" i="11"/>
  <c r="BD50" i="11" s="1"/>
  <c r="DE43" i="11"/>
  <c r="DH43" i="11" s="1"/>
  <c r="CB43" i="11" s="1"/>
  <c r="BG44" i="11"/>
  <c r="DE44" i="11"/>
  <c r="DC42" i="11"/>
  <c r="DC44" i="11"/>
  <c r="DG44" i="11" s="1"/>
  <c r="CA44" i="11" s="1"/>
  <c r="DC43" i="11"/>
  <c r="DG43" i="11" s="1"/>
  <c r="CA43" i="11" s="1"/>
  <c r="BH42" i="11"/>
  <c r="DD45" i="11"/>
  <c r="DH45" i="11" s="1"/>
  <c r="CB45" i="11" s="1"/>
  <c r="DE32" i="11"/>
  <c r="DH21" i="9"/>
  <c r="CB21" i="9" s="1"/>
  <c r="BG25" i="9"/>
  <c r="DE25" i="9"/>
  <c r="DN36" i="9"/>
  <c r="DI37" i="9"/>
  <c r="DN37" i="9" s="1"/>
  <c r="DC27" i="9"/>
  <c r="BH27" i="9"/>
  <c r="DC29" i="9"/>
  <c r="DC28" i="9"/>
  <c r="DB40" i="9"/>
  <c r="BG39" i="9"/>
  <c r="DE39" i="9"/>
  <c r="DB41" i="9"/>
  <c r="DB39" i="9"/>
  <c r="DF39" i="9" s="1"/>
  <c r="BZ39" i="9" s="1"/>
  <c r="BI39" i="9"/>
  <c r="DD39" i="9"/>
  <c r="DH39" i="9" s="1"/>
  <c r="CB39" i="9" s="1"/>
  <c r="DD41" i="9"/>
  <c r="DD40" i="9"/>
  <c r="DD42" i="9"/>
  <c r="DH42" i="9" s="1"/>
  <c r="CB42" i="9" s="1"/>
  <c r="BI42" i="9"/>
  <c r="DD44" i="9"/>
  <c r="DH44" i="9" s="1"/>
  <c r="CB44" i="9" s="1"/>
  <c r="DD43" i="9"/>
  <c r="DC8" i="9"/>
  <c r="DG8" i="9" s="1"/>
  <c r="CA8" i="9" s="1"/>
  <c r="DC7" i="9"/>
  <c r="BH6" i="9"/>
  <c r="DC6" i="9"/>
  <c r="DG6" i="9" s="1"/>
  <c r="CA6" i="9" s="1"/>
  <c r="DI10" i="9"/>
  <c r="DN10" i="9" s="1"/>
  <c r="DN9" i="9"/>
  <c r="DN21" i="9"/>
  <c r="DI22" i="9"/>
  <c r="DN22" i="9" s="1"/>
  <c r="BG23" i="9"/>
  <c r="DE23" i="9"/>
  <c r="DB38" i="9"/>
  <c r="DF38" i="9" s="1"/>
  <c r="BZ38" i="9" s="1"/>
  <c r="BG37" i="9"/>
  <c r="DE37" i="9"/>
  <c r="DB16" i="9"/>
  <c r="DB22" i="9"/>
  <c r="DF22" i="9" s="1"/>
  <c r="BZ22" i="9" s="1"/>
  <c r="BH29" i="9"/>
  <c r="DE29" i="9"/>
  <c r="BG32" i="9"/>
  <c r="DE32" i="9"/>
  <c r="DD25" i="9"/>
  <c r="BD41" i="9"/>
  <c r="BC48" i="9"/>
  <c r="BD50" i="9" s="1"/>
  <c r="DD31" i="9"/>
  <c r="BI30" i="9"/>
  <c r="DD32" i="9"/>
  <c r="DH32" i="9" s="1"/>
  <c r="CB32" i="9" s="1"/>
  <c r="DD30" i="9"/>
  <c r="DN39" i="9"/>
  <c r="DI40" i="9"/>
  <c r="DN40" i="9" s="1"/>
  <c r="DN30" i="9"/>
  <c r="BH24" i="9"/>
  <c r="DC24" i="9"/>
  <c r="DC25" i="9"/>
  <c r="DC26" i="9"/>
  <c r="DI28" i="9"/>
  <c r="DN28" i="9" s="1"/>
  <c r="DN27" i="9"/>
  <c r="BG28" i="9"/>
  <c r="DE28" i="9"/>
  <c r="DE44" i="9"/>
  <c r="DI46" i="9"/>
  <c r="DN46" i="9" s="1"/>
  <c r="DN45" i="9"/>
  <c r="DB47" i="9"/>
  <c r="DF47" i="9" s="1"/>
  <c r="BZ47" i="9" s="1"/>
  <c r="DB46" i="9"/>
  <c r="BG45" i="9"/>
  <c r="DE45" i="9"/>
  <c r="DB45" i="9"/>
  <c r="DF45" i="9" s="1"/>
  <c r="BZ45" i="9" s="1"/>
  <c r="DC42" i="9"/>
  <c r="DC45" i="9"/>
  <c r="DG45" i="9" s="1"/>
  <c r="CA45" i="9" s="1"/>
  <c r="DC46" i="9"/>
  <c r="BH45" i="9"/>
  <c r="DC47" i="9"/>
  <c r="DG47" i="9" s="1"/>
  <c r="CA47" i="9" s="1"/>
  <c r="BG46" i="9"/>
  <c r="DE46" i="9"/>
  <c r="DE47" i="9"/>
  <c r="DC43" i="9"/>
  <c r="BG7" i="9"/>
  <c r="DE7" i="9"/>
  <c r="BG11" i="9"/>
  <c r="DE11" i="9"/>
  <c r="BH30" i="9"/>
  <c r="DC32" i="9"/>
  <c r="DG32" i="9" s="1"/>
  <c r="CA32" i="9" s="1"/>
  <c r="DC30" i="9"/>
  <c r="DC31" i="9"/>
  <c r="DE8" i="9"/>
  <c r="DB10" i="9"/>
  <c r="DF10" i="9" s="1"/>
  <c r="BZ10" i="9" s="1"/>
  <c r="BG9" i="9"/>
  <c r="DB9" i="9"/>
  <c r="DE9" i="9"/>
  <c r="DB11" i="9"/>
  <c r="DF11" i="9" s="1"/>
  <c r="BZ11" i="9" s="1"/>
  <c r="DE10" i="9"/>
  <c r="DB7" i="9"/>
  <c r="DB8" i="9"/>
  <c r="DF8" i="9" s="1"/>
  <c r="BZ8" i="9" s="1"/>
  <c r="BG22" i="9"/>
  <c r="DE22" i="9"/>
  <c r="BG13" i="9"/>
  <c r="DE13" i="9"/>
  <c r="BG24" i="9"/>
  <c r="DB26" i="9"/>
  <c r="DB24" i="9"/>
  <c r="DE24" i="9"/>
  <c r="DB25" i="9"/>
  <c r="DF25" i="9" s="1"/>
  <c r="BZ25" i="9" s="1"/>
  <c r="DD24" i="9"/>
  <c r="DE31" i="9"/>
  <c r="BI27" i="9"/>
  <c r="DD27" i="9"/>
  <c r="DH27" i="9" s="1"/>
  <c r="CB27" i="9" s="1"/>
  <c r="DD29" i="9"/>
  <c r="DD28" i="9"/>
  <c r="BG27" i="9"/>
  <c r="DB29" i="9"/>
  <c r="DF29" i="9" s="1"/>
  <c r="BZ29" i="9" s="1"/>
  <c r="DB28" i="9"/>
  <c r="DE27" i="9"/>
  <c r="DB27" i="9"/>
  <c r="DF27" i="9" s="1"/>
  <c r="BZ27" i="9" s="1"/>
  <c r="DB30" i="9"/>
  <c r="DB31" i="9"/>
  <c r="BG30" i="9"/>
  <c r="DB32" i="9"/>
  <c r="DF32" i="9" s="1"/>
  <c r="BZ32" i="9" s="1"/>
  <c r="DE30" i="9"/>
  <c r="BG41" i="9"/>
  <c r="DE41" i="9"/>
  <c r="BI45" i="9"/>
  <c r="DD47" i="9"/>
  <c r="DH47" i="9" s="1"/>
  <c r="CB47" i="9" s="1"/>
  <c r="DD45" i="9"/>
  <c r="DD46" i="9"/>
  <c r="DC36" i="9"/>
  <c r="DG36" i="9" s="1"/>
  <c r="CA36" i="9" s="1"/>
  <c r="DC44" i="9"/>
  <c r="DG44" i="9" s="1"/>
  <c r="CA44" i="9" s="1"/>
  <c r="BG43" i="9"/>
  <c r="DB44" i="9"/>
  <c r="DF44" i="9" s="1"/>
  <c r="BZ44" i="9" s="1"/>
  <c r="DE43" i="9"/>
  <c r="DF43" i="9" s="1"/>
  <c r="BZ43" i="9" s="1"/>
  <c r="DD6" i="9"/>
  <c r="DH6" i="9" s="1"/>
  <c r="CB6" i="9" s="1"/>
  <c r="DD8" i="9"/>
  <c r="BI6" i="9"/>
  <c r="DD7" i="9"/>
  <c r="DH7" i="9" s="1"/>
  <c r="CB7" i="9" s="1"/>
  <c r="DC17" i="9"/>
  <c r="BH15" i="9"/>
  <c r="DC15" i="9"/>
  <c r="DG15" i="9" s="1"/>
  <c r="CA15" i="9" s="1"/>
  <c r="DC16" i="9"/>
  <c r="DE15" i="9"/>
  <c r="DF15" i="9" s="1"/>
  <c r="BZ15" i="9" s="1"/>
  <c r="BH21" i="9"/>
  <c r="DC23" i="9"/>
  <c r="DG23" i="9" s="1"/>
  <c r="CA23" i="9" s="1"/>
  <c r="DC21" i="9"/>
  <c r="DG21" i="9" s="1"/>
  <c r="CA21" i="9" s="1"/>
  <c r="DC22" i="9"/>
  <c r="DG22" i="9" s="1"/>
  <c r="CA22" i="9" s="1"/>
  <c r="BG14" i="9"/>
  <c r="DE14" i="9"/>
  <c r="DB6" i="9"/>
  <c r="DF6" i="9" s="1"/>
  <c r="BZ6" i="9" s="1"/>
  <c r="BG17" i="9"/>
  <c r="DE17" i="9"/>
  <c r="DF17" i="9" s="1"/>
  <c r="BZ17" i="9" s="1"/>
  <c r="DN6" i="9"/>
  <c r="DI7" i="9"/>
  <c r="DN7" i="9" s="1"/>
  <c r="BI9" i="9"/>
  <c r="DD9" i="9"/>
  <c r="DH9" i="9" s="1"/>
  <c r="CB9" i="9" s="1"/>
  <c r="DD11" i="9"/>
  <c r="DH11" i="9" s="1"/>
  <c r="CB11" i="9" s="1"/>
  <c r="DD10" i="9"/>
  <c r="DH10" i="9" s="1"/>
  <c r="CB10" i="9" s="1"/>
  <c r="DI13" i="9"/>
  <c r="DN13" i="9" s="1"/>
  <c r="DN12" i="9"/>
  <c r="DC9" i="9"/>
  <c r="DG9" i="9" s="1"/>
  <c r="CA9" i="9" s="1"/>
  <c r="BH9" i="9"/>
  <c r="DC11" i="9"/>
  <c r="DG11" i="9" s="1"/>
  <c r="CA11" i="9" s="1"/>
  <c r="DC10" i="9"/>
  <c r="DG10" i="9" s="1"/>
  <c r="CA10" i="9" s="1"/>
  <c r="DC14" i="9"/>
  <c r="DG14" i="9" s="1"/>
  <c r="CA14" i="9" s="1"/>
  <c r="DC13" i="9"/>
  <c r="BH12" i="9"/>
  <c r="DC12" i="9"/>
  <c r="DN15" i="9"/>
  <c r="DI16" i="9"/>
  <c r="DN16" i="9" s="1"/>
  <c r="DH22" i="9"/>
  <c r="CB22" i="9" s="1"/>
  <c r="BI22" i="9"/>
  <c r="DD23" i="9"/>
  <c r="DH23" i="9" s="1"/>
  <c r="CB23" i="9" s="1"/>
  <c r="DD12" i="9"/>
  <c r="DD14" i="9"/>
  <c r="DD13" i="9"/>
  <c r="DH13" i="9" s="1"/>
  <c r="CB13" i="9" s="1"/>
  <c r="BI12" i="9"/>
  <c r="DB13" i="9"/>
  <c r="BG12" i="9"/>
  <c r="DE12" i="9"/>
  <c r="DB12" i="9"/>
  <c r="DF12" i="9" s="1"/>
  <c r="BZ12" i="9" s="1"/>
  <c r="DB14" i="9"/>
  <c r="BD11" i="9"/>
  <c r="BC18" i="9"/>
  <c r="BI15" i="9"/>
  <c r="DD15" i="9"/>
  <c r="DH15" i="9" s="1"/>
  <c r="CB15" i="9" s="1"/>
  <c r="DD17" i="9"/>
  <c r="DD16" i="9"/>
  <c r="DE16" i="9"/>
  <c r="DB23" i="9"/>
  <c r="DF23" i="9" s="1"/>
  <c r="BZ23" i="9" s="1"/>
  <c r="DD36" i="9"/>
  <c r="DH36" i="9" s="1"/>
  <c r="CB36" i="9" s="1"/>
  <c r="DD38" i="9"/>
  <c r="DH38" i="9" s="1"/>
  <c r="CB38" i="9" s="1"/>
  <c r="DD37" i="9"/>
  <c r="DH37" i="9" s="1"/>
  <c r="CB37" i="9" s="1"/>
  <c r="BI36" i="9"/>
  <c r="DD26" i="9"/>
  <c r="DC37" i="9"/>
  <c r="DB37" i="9"/>
  <c r="DF37" i="9" s="1"/>
  <c r="BZ37" i="9" s="1"/>
  <c r="BG40" i="9"/>
  <c r="DE40" i="9"/>
  <c r="DN42" i="9"/>
  <c r="DI43" i="9"/>
  <c r="DN43" i="9" s="1"/>
  <c r="DI25" i="9"/>
  <c r="DN25" i="9" s="1"/>
  <c r="DN24" i="9"/>
  <c r="BH39" i="9"/>
  <c r="DC39" i="9"/>
  <c r="DG39" i="9" s="1"/>
  <c r="CA39" i="9" s="1"/>
  <c r="DC40" i="9"/>
  <c r="DC41" i="9"/>
  <c r="DG41" i="9" s="1"/>
  <c r="CA41" i="9" s="1"/>
  <c r="DE42" i="9"/>
  <c r="DF42" i="9" s="1"/>
  <c r="BZ42" i="9" s="1"/>
  <c r="DE26" i="9"/>
  <c r="DG41" i="13" l="1"/>
  <c r="CA41" i="13" s="1"/>
  <c r="DH41" i="13"/>
  <c r="CB41" i="13" s="1"/>
  <c r="DF36" i="13"/>
  <c r="BZ36" i="13" s="1"/>
  <c r="DG27" i="13"/>
  <c r="CA27" i="13" s="1"/>
  <c r="DF37" i="13"/>
  <c r="BZ37" i="13" s="1"/>
  <c r="DG22" i="13"/>
  <c r="CA22" i="13" s="1"/>
  <c r="BD20" i="13"/>
  <c r="BC51" i="13"/>
  <c r="BD53" i="13" s="1"/>
  <c r="DG36" i="13"/>
  <c r="CA36" i="13" s="1"/>
  <c r="DG16" i="13"/>
  <c r="CA16" i="13" s="1"/>
  <c r="DH32" i="13"/>
  <c r="CB32" i="13" s="1"/>
  <c r="DH16" i="13"/>
  <c r="CB16" i="13" s="1"/>
  <c r="DG37" i="13"/>
  <c r="CA37" i="13" s="1"/>
  <c r="DG24" i="13"/>
  <c r="CA24" i="13" s="1"/>
  <c r="DH8" i="13"/>
  <c r="CB8" i="13" s="1"/>
  <c r="DF22" i="13"/>
  <c r="BZ22" i="13" s="1"/>
  <c r="DG32" i="13"/>
  <c r="CA32" i="13" s="1"/>
  <c r="DF16" i="13"/>
  <c r="BZ16" i="13" s="1"/>
  <c r="DH24" i="13"/>
  <c r="CB24" i="13" s="1"/>
  <c r="DG15" i="13"/>
  <c r="CA15" i="13" s="1"/>
  <c r="DG10" i="13"/>
  <c r="CA10" i="13" s="1"/>
  <c r="DH31" i="13"/>
  <c r="CB31" i="13" s="1"/>
  <c r="DF24" i="13"/>
  <c r="BZ24" i="13" s="1"/>
  <c r="DG7" i="13"/>
  <c r="CA7" i="13" s="1"/>
  <c r="DF45" i="13"/>
  <c r="BZ45" i="13" s="1"/>
  <c r="DF27" i="13"/>
  <c r="BZ27" i="13" s="1"/>
  <c r="DH45" i="13"/>
  <c r="CB45" i="13" s="1"/>
  <c r="DF15" i="13"/>
  <c r="BZ15" i="13" s="1"/>
  <c r="DH15" i="13"/>
  <c r="CB15" i="13" s="1"/>
  <c r="DF31" i="13"/>
  <c r="BZ31" i="13" s="1"/>
  <c r="DG9" i="13"/>
  <c r="CA9" i="13" s="1"/>
  <c r="DH30" i="13"/>
  <c r="CB30" i="13" s="1"/>
  <c r="DH22" i="13"/>
  <c r="CB22" i="13" s="1"/>
  <c r="DG8" i="13"/>
  <c r="CA8" i="13" s="1"/>
  <c r="DF6" i="11"/>
  <c r="BZ6" i="11" s="1"/>
  <c r="DF15" i="11"/>
  <c r="BZ15" i="11" s="1"/>
  <c r="DG22" i="11"/>
  <c r="CA22" i="11" s="1"/>
  <c r="DG37" i="11"/>
  <c r="CA37" i="11" s="1"/>
  <c r="DF32" i="11"/>
  <c r="BZ32" i="11" s="1"/>
  <c r="DH32" i="11"/>
  <c r="CB32" i="11" s="1"/>
  <c r="DF37" i="11"/>
  <c r="BZ37" i="11" s="1"/>
  <c r="DF29" i="11"/>
  <c r="BZ29" i="11" s="1"/>
  <c r="DH25" i="11"/>
  <c r="CB25" i="11" s="1"/>
  <c r="DH7" i="11"/>
  <c r="CB7" i="11" s="1"/>
  <c r="DG15" i="11"/>
  <c r="CA15" i="11" s="1"/>
  <c r="DH6" i="11"/>
  <c r="CB6" i="11" s="1"/>
  <c r="DG42" i="11"/>
  <c r="CA42" i="11" s="1"/>
  <c r="BD20" i="11"/>
  <c r="BC51" i="11"/>
  <c r="BD53" i="11" s="1"/>
  <c r="DH21" i="11"/>
  <c r="CB21" i="11" s="1"/>
  <c r="DH42" i="11"/>
  <c r="CB42" i="11" s="1"/>
  <c r="DG30" i="11"/>
  <c r="CA30" i="11" s="1"/>
  <c r="DH30" i="11"/>
  <c r="CB30" i="11" s="1"/>
  <c r="DH17" i="11"/>
  <c r="CB17" i="11" s="1"/>
  <c r="DF42" i="11"/>
  <c r="BZ42" i="11" s="1"/>
  <c r="DG32" i="11"/>
  <c r="CA32" i="11" s="1"/>
  <c r="DH39" i="11"/>
  <c r="CB39" i="11" s="1"/>
  <c r="DH24" i="11"/>
  <c r="CB24" i="11" s="1"/>
  <c r="DG6" i="11"/>
  <c r="CA6" i="11" s="1"/>
  <c r="DF39" i="11"/>
  <c r="BZ39" i="11" s="1"/>
  <c r="DF40" i="11"/>
  <c r="BZ40" i="11" s="1"/>
  <c r="DG12" i="11"/>
  <c r="CA12" i="11" s="1"/>
  <c r="DG17" i="11"/>
  <c r="CA17" i="11" s="1"/>
  <c r="DG39" i="11"/>
  <c r="CA39" i="11" s="1"/>
  <c r="DF25" i="11"/>
  <c r="BZ25" i="11" s="1"/>
  <c r="DF22" i="11"/>
  <c r="BZ22" i="11" s="1"/>
  <c r="DF21" i="11"/>
  <c r="BZ21" i="11" s="1"/>
  <c r="DG31" i="11"/>
  <c r="CA31" i="11" s="1"/>
  <c r="DF31" i="11"/>
  <c r="BZ31" i="11" s="1"/>
  <c r="DG45" i="11"/>
  <c r="CA45" i="11" s="1"/>
  <c r="DH31" i="11"/>
  <c r="CB31" i="11" s="1"/>
  <c r="DF17" i="11"/>
  <c r="BZ17" i="11" s="1"/>
  <c r="DF44" i="11"/>
  <c r="BZ44" i="11" s="1"/>
  <c r="DF47" i="11"/>
  <c r="BZ47" i="11" s="1"/>
  <c r="DH41" i="11"/>
  <c r="CB41" i="11" s="1"/>
  <c r="DH28" i="11"/>
  <c r="CB28" i="11" s="1"/>
  <c r="DH26" i="11"/>
  <c r="CB26" i="11" s="1"/>
  <c r="DF41" i="11"/>
  <c r="BZ41" i="11" s="1"/>
  <c r="DG25" i="11"/>
  <c r="CA25" i="11" s="1"/>
  <c r="DG16" i="11"/>
  <c r="CA16" i="11" s="1"/>
  <c r="DG37" i="9"/>
  <c r="CA37" i="9" s="1"/>
  <c r="DH16" i="9"/>
  <c r="CB16" i="9" s="1"/>
  <c r="BD20" i="9"/>
  <c r="BC51" i="9"/>
  <c r="BD53" i="9" s="1"/>
  <c r="DG12" i="9"/>
  <c r="CA12" i="9" s="1"/>
  <c r="DG25" i="9"/>
  <c r="CA25" i="9" s="1"/>
  <c r="DH25" i="9"/>
  <c r="CB25" i="9" s="1"/>
  <c r="DH43" i="9"/>
  <c r="CB43" i="9" s="1"/>
  <c r="DH40" i="9"/>
  <c r="CB40" i="9" s="1"/>
  <c r="DF40" i="9"/>
  <c r="BZ40" i="9" s="1"/>
  <c r="DG27" i="9"/>
  <c r="CA27" i="9" s="1"/>
  <c r="DF30" i="9"/>
  <c r="BZ30" i="9" s="1"/>
  <c r="DG46" i="9"/>
  <c r="CA46" i="9" s="1"/>
  <c r="DH26" i="9"/>
  <c r="CB26" i="9" s="1"/>
  <c r="DH17" i="9"/>
  <c r="CB17" i="9" s="1"/>
  <c r="DH14" i="9"/>
  <c r="CB14" i="9" s="1"/>
  <c r="DH8" i="9"/>
  <c r="CB8" i="9" s="1"/>
  <c r="DH46" i="9"/>
  <c r="CB46" i="9" s="1"/>
  <c r="DH28" i="9"/>
  <c r="CB28" i="9" s="1"/>
  <c r="DF24" i="9"/>
  <c r="BZ24" i="9" s="1"/>
  <c r="DF7" i="9"/>
  <c r="BZ7" i="9" s="1"/>
  <c r="DF9" i="9"/>
  <c r="BZ9" i="9" s="1"/>
  <c r="DG31" i="9"/>
  <c r="CA31" i="9" s="1"/>
  <c r="DG43" i="9"/>
  <c r="CA43" i="9" s="1"/>
  <c r="DG42" i="9"/>
  <c r="CA42" i="9" s="1"/>
  <c r="DG24" i="9"/>
  <c r="CA24" i="9" s="1"/>
  <c r="DH31" i="9"/>
  <c r="CB31" i="9" s="1"/>
  <c r="DH41" i="9"/>
  <c r="CB41" i="9" s="1"/>
  <c r="DF41" i="9"/>
  <c r="BZ41" i="9" s="1"/>
  <c r="DG28" i="9"/>
  <c r="CA28" i="9" s="1"/>
  <c r="DG16" i="9"/>
  <c r="CA16" i="9" s="1"/>
  <c r="DG26" i="9"/>
  <c r="CA26" i="9" s="1"/>
  <c r="DG40" i="9"/>
  <c r="CA40" i="9" s="1"/>
  <c r="DF14" i="9"/>
  <c r="BZ14" i="9" s="1"/>
  <c r="DF13" i="9"/>
  <c r="BZ13" i="9" s="1"/>
  <c r="DH12" i="9"/>
  <c r="CB12" i="9" s="1"/>
  <c r="DG13" i="9"/>
  <c r="CA13" i="9" s="1"/>
  <c r="DG17" i="9"/>
  <c r="CA17" i="9" s="1"/>
  <c r="DH45" i="9"/>
  <c r="CB45" i="9" s="1"/>
  <c r="DF31" i="9"/>
  <c r="BZ31" i="9" s="1"/>
  <c r="DF28" i="9"/>
  <c r="BZ28" i="9" s="1"/>
  <c r="DH29" i="9"/>
  <c r="CB29" i="9" s="1"/>
  <c r="DH24" i="9"/>
  <c r="CB24" i="9" s="1"/>
  <c r="DF26" i="9"/>
  <c r="BZ26" i="9" s="1"/>
  <c r="DG30" i="9"/>
  <c r="CA30" i="9" s="1"/>
  <c r="DF46" i="9"/>
  <c r="BZ46" i="9" s="1"/>
  <c r="DH30" i="9"/>
  <c r="CB30" i="9" s="1"/>
  <c r="DF16" i="9"/>
  <c r="BZ16" i="9" s="1"/>
  <c r="DG7" i="9"/>
  <c r="CA7" i="9" s="1"/>
  <c r="DG29" i="9"/>
  <c r="CA29" i="9" s="1"/>
</calcChain>
</file>

<file path=xl/sharedStrings.xml><?xml version="1.0" encoding="utf-8"?>
<sst xmlns="http://schemas.openxmlformats.org/spreadsheetml/2006/main" count="251" uniqueCount="25">
  <si>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</si>
  <si>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</si>
  <si>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</si>
  <si>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</si>
  <si>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</si>
  <si>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</si>
  <si>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</si>
  <si>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</si>
  <si>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Peso</t>
  </si>
  <si>
    <t>Peso Impactos</t>
  </si>
  <si>
    <t>Parcial</t>
  </si>
  <si>
    <t>Serie</t>
  </si>
  <si>
    <t>Fase</t>
  </si>
  <si>
    <t>Estándard</t>
  </si>
  <si>
    <t>Hora:</t>
  </si>
  <si>
    <t>15/4/2019</t>
  </si>
  <si>
    <t>Fecha:</t>
  </si>
  <si>
    <t>Extrapolar Peso</t>
  </si>
  <si>
    <t>Suma Peso Impactos</t>
  </si>
  <si>
    <t>Número Impactos</t>
  </si>
  <si>
    <t>Puntos:</t>
  </si>
  <si>
    <t>17:20</t>
  </si>
  <si>
    <t>18:10</t>
  </si>
  <si>
    <t>24/4/2019</t>
  </si>
  <si>
    <t>18:45:00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</si>
</sst>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5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8"/>
      <color rgb="FFFFFFFF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A800"/>
        <bgColor rgb="FF000000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4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applyFont="1" applyBorder="1" applyAlignment="1">
      <alignment horizontal="left"/>
    </xf>
    <xf numFmtId="0" fontId="0" fillId="0" borderId="34" xfId="0" applyFont="1" applyBorder="1" applyAlignment="1">
      <alignment horizontal="right"/>
    </xf>
    <xf numFmtId="0" fontId="0" fillId="0" borderId="34" xfId="0" quotePrefix="1" applyFont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22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7" xfId="0" applyFill="1" applyBorder="1" applyAlignment="1">
      <alignment horizontal="right" vertical="center"/>
    </xf>
    <xf numFmtId="0" fontId="0" fillId="7" borderId="28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5" borderId="27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7" xfId="0" applyFill="1" applyBorder="1" applyAlignment="1">
      <alignment horizontal="right" vertical="center"/>
    </xf>
    <xf numFmtId="0" fontId="0" fillId="8" borderId="25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7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2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7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5" borderId="39" xfId="0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39" xfId="0" applyFill="1" applyBorder="1" applyAlignment="1">
      <alignment horizontal="right" vertical="center"/>
    </xf>
    <xf numFmtId="0" fontId="0" fillId="8" borderId="17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8" borderId="39" xfId="0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0" fillId="3" borderId="18" xfId="0" applyFill="1" applyBorder="1" applyAlignment="1">
      <alignment horizontal="right" vertical="center"/>
    </xf>
    <xf numFmtId="0" fontId="0" fillId="3" borderId="39" xfId="0" applyFill="1" applyBorder="1" applyAlignment="1">
      <alignment horizontal="right" vertical="center"/>
    </xf>
    <xf numFmtId="0" fontId="0" fillId="4" borderId="4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51" xfId="0" applyFill="1" applyBorder="1" applyAlignment="1">
      <alignment horizontal="right" vertical="center"/>
    </xf>
    <xf numFmtId="0" fontId="0" fillId="7" borderId="5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5" borderId="52" xfId="0" applyFill="1" applyBorder="1" applyAlignment="1">
      <alignment horizontal="right" vertical="center"/>
    </xf>
    <xf numFmtId="0" fontId="0" fillId="5" borderId="54" xfId="0" applyFill="1" applyBorder="1" applyAlignment="1">
      <alignment horizontal="right" vertical="center"/>
    </xf>
    <xf numFmtId="0" fontId="0" fillId="5" borderId="53" xfId="0" applyFill="1" applyBorder="1" applyAlignment="1">
      <alignment horizontal="right" vertical="center"/>
    </xf>
    <xf numFmtId="0" fontId="0" fillId="0" borderId="52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3" borderId="52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4" borderId="56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7" borderId="10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1" xfId="0" applyFont="1" applyFill="1" applyBorder="1" applyAlignment="1">
      <alignment horizontal="center" vertical="center" wrapText="1"/>
    </xf>
    <xf numFmtId="0" fontId="0" fillId="6" borderId="30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7" borderId="38" xfId="0" applyFill="1" applyBorder="1" applyAlignment="1">
      <alignment horizontal="right" vertical="center"/>
    </xf>
    <xf numFmtId="0" fontId="0" fillId="7" borderId="37" xfId="0" applyFill="1" applyBorder="1" applyAlignment="1">
      <alignment horizontal="right" vertical="center"/>
    </xf>
    <xf numFmtId="0" fontId="0" fillId="7" borderId="36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164" fontId="6" fillId="0" borderId="2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9" fillId="0" borderId="2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34" xfId="0" quotePrefix="1" applyNumberFormat="1" applyFont="1" applyBorder="1" applyAlignment="1"/>
    <xf numFmtId="20" fontId="0" fillId="0" borderId="34" xfId="0" quotePrefix="1" applyNumberFormat="1" applyFont="1" applyBorder="1" applyAlignment="1">
      <alignment horizontal="left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23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795F-F9A3-644D-AEBA-636A967FC130}">
  <sheetPr>
    <pageSetUpPr fitToPage="1"/>
  </sheetPr>
  <dimension ref="A1:DZ53"/>
  <sheetViews>
    <sheetView showGridLines="0" showZeros="0" tabSelected="1" zoomScaleNormal="10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B29" sqref="EB29"/>
    </sheetView>
  </sheetViews>
  <sheetFormatPr baseColWidth="10" defaultColWidth="1.83203125" defaultRowHeight="10" customHeight="1" outlineLevelCol="2" x14ac:dyDescent="0.2"/>
  <cols>
    <col min="1" max="9" width="1.83203125" style="77" customWidth="1"/>
    <col min="10" max="12" width="1.83203125" style="77" customWidth="1" outlineLevel="1"/>
    <col min="13" max="15" width="1.83203125" style="77" hidden="1" customWidth="1"/>
    <col min="16" max="18" width="1.83203125" style="77" customWidth="1"/>
    <col min="19" max="21" width="1.83203125" style="77" customWidth="1" outlineLevel="1"/>
    <col min="22" max="24" width="1.83203125" style="77" hidden="1" customWidth="1"/>
    <col min="25" max="27" width="1.83203125" style="77" customWidth="1"/>
    <col min="28" max="30" width="1.83203125" style="77" customWidth="1" outlineLevel="1"/>
    <col min="31" max="33" width="1.83203125" style="77" hidden="1" customWidth="1"/>
    <col min="34" max="36" width="1.83203125" style="77" customWidth="1"/>
    <col min="37" max="39" width="1.83203125" style="77" customWidth="1" outlineLevel="1"/>
    <col min="40" max="42" width="1.83203125" style="77" hidden="1" customWidth="1"/>
    <col min="43" max="45" width="1.83203125" style="77" customWidth="1"/>
    <col min="46" max="48" width="1.83203125" style="77" customWidth="1" outlineLevel="1"/>
    <col min="49" max="51" width="1.83203125" style="77" hidden="1" customWidth="1"/>
    <col min="52" max="52" width="1.83203125" style="77" customWidth="1"/>
    <col min="53" max="53" width="2.1640625" style="77" customWidth="1"/>
    <col min="54" max="55" width="1.83203125" style="77" customWidth="1"/>
    <col min="56" max="56" width="5.33203125" style="77" customWidth="1"/>
    <col min="57" max="57" width="1.83203125" style="77" customWidth="1"/>
    <col min="58" max="58" width="0.5" style="77" customWidth="1"/>
    <col min="59" max="61" width="1.83203125" style="77" customWidth="1"/>
    <col min="62" max="76" width="1.83203125" style="77" customWidth="1" outlineLevel="2"/>
    <col min="77" max="77" width="0.5" style="77" customWidth="1" outlineLevel="1"/>
    <col min="78" max="83" width="1.83203125" style="77" hidden="1" customWidth="1" outlineLevel="2"/>
    <col min="84" max="84" width="0.5" style="77" hidden="1" customWidth="1" outlineLevel="2"/>
    <col min="85" max="108" width="1.83203125" style="77" hidden="1" customWidth="1" outlineLevel="2"/>
    <col min="109" max="112" width="1.83203125" hidden="1" customWidth="1" outlineLevel="2"/>
    <col min="113" max="118" width="1.83203125" style="77" hidden="1" customWidth="1" outlineLevel="2"/>
    <col min="119" max="119" width="0.5" style="77" customWidth="1" outlineLevel="1" collapsed="1"/>
    <col min="120" max="120" width="1.83203125" style="77" customWidth="1"/>
    <col min="121" max="121" width="2.1640625" style="77" customWidth="1"/>
    <col min="122" max="123" width="1.83203125" style="77"/>
    <col min="124" max="124" width="2" style="77" customWidth="1"/>
    <col min="125" max="16384" width="1.83203125" style="77"/>
  </cols>
  <sheetData>
    <row r="1" spans="1:130" s="22" customFormat="1" ht="23" customHeight="1" thickBot="1" x14ac:dyDescent="0.35">
      <c r="A1" s="26" t="s">
        <v>16</v>
      </c>
      <c r="B1" s="24"/>
      <c r="C1" s="24"/>
      <c r="D1" s="24"/>
      <c r="E1" s="342" t="s">
        <v>15</v>
      </c>
      <c r="F1" s="25"/>
      <c r="G1" s="25"/>
      <c r="H1" s="25"/>
      <c r="I1" s="25"/>
      <c r="J1" s="23"/>
      <c r="K1" s="24"/>
      <c r="L1" s="24"/>
      <c r="M1" s="23"/>
      <c r="N1" s="23"/>
      <c r="O1" s="23"/>
      <c r="P1" s="24"/>
      <c r="Q1" s="23"/>
      <c r="R1" s="24" t="s">
        <v>14</v>
      </c>
      <c r="S1" s="24"/>
      <c r="T1" s="24"/>
      <c r="U1" s="28" t="s">
        <v>21</v>
      </c>
      <c r="V1" s="23"/>
      <c r="W1" s="23"/>
      <c r="X1" s="343" t="s">
        <v>24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 t="s">
        <v>13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4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4"/>
      <c r="CK1" s="23" t="s">
        <v>1</v>
      </c>
      <c r="CL1" s="23">
        <v>10</v>
      </c>
      <c r="CM1" s="23">
        <v>10</v>
      </c>
      <c r="CN1" s="23">
        <v>1.5</v>
      </c>
      <c r="CO1" s="24">
        <v>0</v>
      </c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4"/>
      <c r="DK1" s="23"/>
      <c r="DL1" s="23"/>
      <c r="DM1" s="23"/>
      <c r="DN1" s="27" t="s">
        <v>20</v>
      </c>
      <c r="DO1" s="23"/>
      <c r="DP1" s="187">
        <v>500</v>
      </c>
      <c r="DQ1" s="188"/>
      <c r="DR1" s="188"/>
      <c r="DS1" s="187">
        <v>560</v>
      </c>
      <c r="DT1" s="188"/>
      <c r="DU1" s="189"/>
    </row>
    <row r="2" spans="1:130" ht="10" customHeight="1" thickBot="1" x14ac:dyDescent="0.25">
      <c r="CO2" s="77">
        <v>0</v>
      </c>
      <c r="DE2" s="77"/>
      <c r="DF2" s="77"/>
      <c r="DG2" s="77"/>
      <c r="DH2" s="77"/>
    </row>
    <row r="3" spans="1:130" ht="10" customHeight="1" x14ac:dyDescent="0.2">
      <c r="A3" s="190" t="s">
        <v>12</v>
      </c>
      <c r="B3" s="191"/>
      <c r="C3" s="192"/>
      <c r="D3" s="199" t="s">
        <v>11</v>
      </c>
      <c r="E3" s="200"/>
      <c r="F3" s="201"/>
      <c r="G3" s="208">
        <v>1</v>
      </c>
      <c r="H3" s="209"/>
      <c r="I3" s="209"/>
      <c r="J3" s="209"/>
      <c r="K3" s="209"/>
      <c r="L3" s="209"/>
      <c r="M3" s="287"/>
      <c r="N3" s="287"/>
      <c r="O3" s="288"/>
      <c r="P3" s="208">
        <v>2</v>
      </c>
      <c r="Q3" s="209"/>
      <c r="R3" s="209"/>
      <c r="S3" s="209"/>
      <c r="T3" s="209"/>
      <c r="U3" s="209"/>
      <c r="V3" s="287"/>
      <c r="W3" s="287"/>
      <c r="X3" s="288"/>
      <c r="Y3" s="208">
        <v>3</v>
      </c>
      <c r="Z3" s="209"/>
      <c r="AA3" s="209"/>
      <c r="AB3" s="209"/>
      <c r="AC3" s="209"/>
      <c r="AD3" s="209"/>
      <c r="AE3" s="287"/>
      <c r="AF3" s="287"/>
      <c r="AG3" s="288"/>
      <c r="AH3" s="208">
        <v>4</v>
      </c>
      <c r="AI3" s="209"/>
      <c r="AJ3" s="209"/>
      <c r="AK3" s="209"/>
      <c r="AL3" s="209"/>
      <c r="AM3" s="209"/>
      <c r="AN3" s="287"/>
      <c r="AO3" s="287"/>
      <c r="AP3" s="287"/>
      <c r="AQ3" s="208">
        <v>5</v>
      </c>
      <c r="AR3" s="209"/>
      <c r="AS3" s="209"/>
      <c r="AT3" s="209"/>
      <c r="AU3" s="209"/>
      <c r="AV3" s="209"/>
      <c r="AW3" s="287"/>
      <c r="AX3" s="287"/>
      <c r="AY3" s="287"/>
      <c r="AZ3" s="291" t="s">
        <v>10</v>
      </c>
      <c r="BA3" s="292"/>
      <c r="BB3" s="292"/>
      <c r="BC3" s="190" t="s">
        <v>0</v>
      </c>
      <c r="BD3" s="191"/>
      <c r="BE3" s="191"/>
      <c r="BF3" s="76"/>
      <c r="BG3" s="212" t="s">
        <v>9</v>
      </c>
      <c r="BH3" s="213"/>
      <c r="BI3" s="214"/>
      <c r="BJ3" s="208">
        <v>1</v>
      </c>
      <c r="BK3" s="287"/>
      <c r="BL3" s="287"/>
      <c r="BM3" s="208">
        <v>2</v>
      </c>
      <c r="BN3" s="287"/>
      <c r="BO3" s="287"/>
      <c r="BP3" s="208">
        <v>3</v>
      </c>
      <c r="BQ3" s="287"/>
      <c r="BR3" s="287"/>
      <c r="BS3" s="208">
        <v>4</v>
      </c>
      <c r="BT3" s="287"/>
      <c r="BU3" s="287"/>
      <c r="BV3" s="208">
        <v>5</v>
      </c>
      <c r="BW3" s="287"/>
      <c r="BX3" s="287"/>
      <c r="BY3" s="76"/>
      <c r="BZ3" s="221" t="s">
        <v>8</v>
      </c>
      <c r="CA3" s="222"/>
      <c r="CB3" s="223"/>
      <c r="CC3" s="230" t="s">
        <v>19</v>
      </c>
      <c r="CD3" s="231"/>
      <c r="CE3" s="232"/>
      <c r="CF3" s="75"/>
      <c r="CG3" s="230" t="s">
        <v>19</v>
      </c>
      <c r="CH3" s="231"/>
      <c r="CI3" s="232"/>
      <c r="CJ3" s="239" t="s">
        <v>9</v>
      </c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0"/>
      <c r="CX3" s="241"/>
      <c r="CY3" s="248" t="s">
        <v>18</v>
      </c>
      <c r="CZ3" s="249"/>
      <c r="DA3" s="250"/>
      <c r="DB3" s="257" t="s">
        <v>7</v>
      </c>
      <c r="DC3" s="258"/>
      <c r="DD3" s="259"/>
      <c r="DE3" s="266" t="s">
        <v>6</v>
      </c>
      <c r="DF3" s="269" t="s">
        <v>5</v>
      </c>
      <c r="DG3" s="270"/>
      <c r="DH3" s="271"/>
      <c r="DI3" s="257" t="s">
        <v>17</v>
      </c>
      <c r="DJ3" s="258"/>
      <c r="DK3" s="258"/>
      <c r="DL3" s="258"/>
      <c r="DM3" s="259"/>
      <c r="DN3" s="278" t="s">
        <v>4</v>
      </c>
      <c r="DO3" s="76"/>
      <c r="DP3" s="280" t="s">
        <v>3</v>
      </c>
      <c r="DQ3" s="281"/>
      <c r="DR3" s="278"/>
      <c r="DS3" s="280" t="s">
        <v>2</v>
      </c>
      <c r="DT3" s="281"/>
      <c r="DU3" s="278"/>
    </row>
    <row r="4" spans="1:130" ht="10" customHeight="1" x14ac:dyDescent="0.2">
      <c r="A4" s="193"/>
      <c r="B4" s="194"/>
      <c r="C4" s="195"/>
      <c r="D4" s="202"/>
      <c r="E4" s="203"/>
      <c r="F4" s="204"/>
      <c r="G4" s="210"/>
      <c r="H4" s="211"/>
      <c r="I4" s="211"/>
      <c r="J4" s="211"/>
      <c r="K4" s="211"/>
      <c r="L4" s="211"/>
      <c r="M4" s="289"/>
      <c r="N4" s="289"/>
      <c r="O4" s="290"/>
      <c r="P4" s="210"/>
      <c r="Q4" s="211"/>
      <c r="R4" s="211"/>
      <c r="S4" s="211"/>
      <c r="T4" s="211"/>
      <c r="U4" s="211"/>
      <c r="V4" s="289"/>
      <c r="W4" s="289"/>
      <c r="X4" s="290"/>
      <c r="Y4" s="210"/>
      <c r="Z4" s="211"/>
      <c r="AA4" s="211"/>
      <c r="AB4" s="211"/>
      <c r="AC4" s="211"/>
      <c r="AD4" s="211"/>
      <c r="AE4" s="289"/>
      <c r="AF4" s="289"/>
      <c r="AG4" s="290"/>
      <c r="AH4" s="210"/>
      <c r="AI4" s="211"/>
      <c r="AJ4" s="211"/>
      <c r="AK4" s="211"/>
      <c r="AL4" s="211"/>
      <c r="AM4" s="211"/>
      <c r="AN4" s="289"/>
      <c r="AO4" s="289"/>
      <c r="AP4" s="289"/>
      <c r="AQ4" s="210"/>
      <c r="AR4" s="211"/>
      <c r="AS4" s="211"/>
      <c r="AT4" s="211"/>
      <c r="AU4" s="211"/>
      <c r="AV4" s="211"/>
      <c r="AW4" s="289"/>
      <c r="AX4" s="289"/>
      <c r="AY4" s="289"/>
      <c r="AZ4" s="293"/>
      <c r="BA4" s="294"/>
      <c r="BB4" s="294"/>
      <c r="BC4" s="193"/>
      <c r="BD4" s="194"/>
      <c r="BE4" s="194"/>
      <c r="BF4" s="74"/>
      <c r="BG4" s="215"/>
      <c r="BH4" s="216"/>
      <c r="BI4" s="217"/>
      <c r="BJ4" s="297"/>
      <c r="BK4" s="298"/>
      <c r="BL4" s="298"/>
      <c r="BM4" s="297"/>
      <c r="BN4" s="298"/>
      <c r="BO4" s="298"/>
      <c r="BP4" s="297"/>
      <c r="BQ4" s="298"/>
      <c r="BR4" s="298"/>
      <c r="BS4" s="297"/>
      <c r="BT4" s="298"/>
      <c r="BU4" s="298"/>
      <c r="BV4" s="297"/>
      <c r="BW4" s="298"/>
      <c r="BX4" s="298"/>
      <c r="BY4" s="74"/>
      <c r="BZ4" s="224"/>
      <c r="CA4" s="225"/>
      <c r="CB4" s="226"/>
      <c r="CC4" s="233"/>
      <c r="CD4" s="234"/>
      <c r="CE4" s="235"/>
      <c r="CF4" s="73"/>
      <c r="CG4" s="233"/>
      <c r="CH4" s="234"/>
      <c r="CI4" s="235"/>
      <c r="CJ4" s="242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4"/>
      <c r="CY4" s="251"/>
      <c r="CZ4" s="252"/>
      <c r="DA4" s="253"/>
      <c r="DB4" s="260"/>
      <c r="DC4" s="261"/>
      <c r="DD4" s="262"/>
      <c r="DE4" s="267"/>
      <c r="DF4" s="272"/>
      <c r="DG4" s="273"/>
      <c r="DH4" s="274"/>
      <c r="DI4" s="260"/>
      <c r="DJ4" s="261"/>
      <c r="DK4" s="261"/>
      <c r="DL4" s="261"/>
      <c r="DM4" s="262"/>
      <c r="DN4" s="279"/>
      <c r="DO4" s="74"/>
      <c r="DP4" s="282"/>
      <c r="DQ4" s="283"/>
      <c r="DR4" s="279"/>
      <c r="DS4" s="282"/>
      <c r="DT4" s="283"/>
      <c r="DU4" s="279"/>
    </row>
    <row r="5" spans="1:130" ht="10" customHeight="1" thickBot="1" x14ac:dyDescent="0.25">
      <c r="A5" s="196"/>
      <c r="B5" s="197"/>
      <c r="C5" s="198"/>
      <c r="D5" s="205"/>
      <c r="E5" s="206"/>
      <c r="F5" s="207"/>
      <c r="G5" s="210"/>
      <c r="H5" s="211"/>
      <c r="I5" s="211"/>
      <c r="J5" s="211"/>
      <c r="K5" s="211"/>
      <c r="L5" s="211"/>
      <c r="M5" s="289"/>
      <c r="N5" s="289"/>
      <c r="O5" s="290"/>
      <c r="P5" s="210"/>
      <c r="Q5" s="211"/>
      <c r="R5" s="211"/>
      <c r="S5" s="211"/>
      <c r="T5" s="211"/>
      <c r="U5" s="211"/>
      <c r="V5" s="289"/>
      <c r="W5" s="289"/>
      <c r="X5" s="290"/>
      <c r="Y5" s="210"/>
      <c r="Z5" s="211"/>
      <c r="AA5" s="211"/>
      <c r="AB5" s="211"/>
      <c r="AC5" s="211"/>
      <c r="AD5" s="211"/>
      <c r="AE5" s="289"/>
      <c r="AF5" s="289"/>
      <c r="AG5" s="290"/>
      <c r="AH5" s="210"/>
      <c r="AI5" s="211"/>
      <c r="AJ5" s="211"/>
      <c r="AK5" s="211"/>
      <c r="AL5" s="211"/>
      <c r="AM5" s="211"/>
      <c r="AN5" s="289"/>
      <c r="AO5" s="289"/>
      <c r="AP5" s="289"/>
      <c r="AQ5" s="210"/>
      <c r="AR5" s="211"/>
      <c r="AS5" s="211"/>
      <c r="AT5" s="211"/>
      <c r="AU5" s="211"/>
      <c r="AV5" s="211"/>
      <c r="AW5" s="289"/>
      <c r="AX5" s="289"/>
      <c r="AY5" s="289"/>
      <c r="AZ5" s="295"/>
      <c r="BA5" s="296"/>
      <c r="BB5" s="296"/>
      <c r="BC5" s="196"/>
      <c r="BD5" s="197"/>
      <c r="BE5" s="197"/>
      <c r="BF5" s="72"/>
      <c r="BG5" s="218"/>
      <c r="BH5" s="219"/>
      <c r="BI5" s="220"/>
      <c r="BJ5" s="299"/>
      <c r="BK5" s="300"/>
      <c r="BL5" s="300"/>
      <c r="BM5" s="299"/>
      <c r="BN5" s="300"/>
      <c r="BO5" s="300"/>
      <c r="BP5" s="299"/>
      <c r="BQ5" s="300"/>
      <c r="BR5" s="300"/>
      <c r="BS5" s="299"/>
      <c r="BT5" s="300"/>
      <c r="BU5" s="300"/>
      <c r="BV5" s="299"/>
      <c r="BW5" s="300"/>
      <c r="BX5" s="300"/>
      <c r="BY5" s="72"/>
      <c r="BZ5" s="227"/>
      <c r="CA5" s="228"/>
      <c r="CB5" s="229"/>
      <c r="CC5" s="236"/>
      <c r="CD5" s="237"/>
      <c r="CE5" s="238"/>
      <c r="CF5" s="71"/>
      <c r="CG5" s="236"/>
      <c r="CH5" s="237"/>
      <c r="CI5" s="238"/>
      <c r="CJ5" s="245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7"/>
      <c r="CY5" s="254"/>
      <c r="CZ5" s="255"/>
      <c r="DA5" s="256"/>
      <c r="DB5" s="263"/>
      <c r="DC5" s="264"/>
      <c r="DD5" s="265"/>
      <c r="DE5" s="268"/>
      <c r="DF5" s="275"/>
      <c r="DG5" s="276"/>
      <c r="DH5" s="277"/>
      <c r="DI5" s="260"/>
      <c r="DJ5" s="261"/>
      <c r="DK5" s="261"/>
      <c r="DL5" s="261"/>
      <c r="DM5" s="262"/>
      <c r="DN5" s="279"/>
      <c r="DO5" s="72"/>
      <c r="DP5" s="284"/>
      <c r="DQ5" s="285"/>
      <c r="DR5" s="286"/>
      <c r="DS5" s="282"/>
      <c r="DT5" s="283"/>
      <c r="DU5" s="279"/>
    </row>
    <row r="6" spans="1:130" ht="10" customHeight="1" thickTop="1" x14ac:dyDescent="0.2">
      <c r="A6" s="177">
        <v>1</v>
      </c>
      <c r="B6" s="178"/>
      <c r="C6" s="179"/>
      <c r="D6" s="178">
        <v>1</v>
      </c>
      <c r="E6" s="178"/>
      <c r="F6" s="179"/>
      <c r="G6" s="177">
        <v>8</v>
      </c>
      <c r="H6" s="178"/>
      <c r="I6" s="179"/>
      <c r="J6" s="21"/>
      <c r="K6" s="20"/>
      <c r="L6" s="19"/>
      <c r="M6" s="105">
        <f>CJ6</f>
        <v>0</v>
      </c>
      <c r="N6" s="104">
        <f>CK6</f>
        <v>0</v>
      </c>
      <c r="O6" s="103">
        <f>CL6</f>
        <v>0</v>
      </c>
      <c r="P6" s="177">
        <v>7</v>
      </c>
      <c r="Q6" s="178"/>
      <c r="R6" s="179"/>
      <c r="S6" s="21"/>
      <c r="T6" s="20"/>
      <c r="U6" s="19"/>
      <c r="V6" s="105">
        <f>CM6</f>
        <v>0</v>
      </c>
      <c r="W6" s="104">
        <f>CN6</f>
        <v>0</v>
      </c>
      <c r="X6" s="103">
        <f>CO6</f>
        <v>0</v>
      </c>
      <c r="Y6" s="177">
        <v>10</v>
      </c>
      <c r="Z6" s="178"/>
      <c r="AA6" s="179"/>
      <c r="AB6" s="21"/>
      <c r="AC6" s="20"/>
      <c r="AD6" s="19"/>
      <c r="AE6" s="105">
        <f>CP6</f>
        <v>0</v>
      </c>
      <c r="AF6" s="104">
        <f>CQ6</f>
        <v>0</v>
      </c>
      <c r="AG6" s="103">
        <f>CR6</f>
        <v>0</v>
      </c>
      <c r="AH6" s="177">
        <v>9</v>
      </c>
      <c r="AI6" s="178"/>
      <c r="AJ6" s="179"/>
      <c r="AK6" s="21"/>
      <c r="AL6" s="20"/>
      <c r="AM6" s="19" t="s">
        <v>1</v>
      </c>
      <c r="AN6" s="105">
        <f>CS6</f>
        <v>0</v>
      </c>
      <c r="AO6" s="104">
        <f>CT6</f>
        <v>0</v>
      </c>
      <c r="AP6" s="103">
        <f>CU6</f>
        <v>2</v>
      </c>
      <c r="AQ6" s="177">
        <v>9</v>
      </c>
      <c r="AR6" s="178"/>
      <c r="AS6" s="179"/>
      <c r="AT6" s="21"/>
      <c r="AU6" s="20" t="s">
        <v>1</v>
      </c>
      <c r="AV6" s="19"/>
      <c r="AW6" s="105">
        <f>CV6</f>
        <v>0</v>
      </c>
      <c r="AX6" s="104">
        <f>CW6</f>
        <v>2</v>
      </c>
      <c r="AY6" s="103">
        <f>CX6</f>
        <v>0</v>
      </c>
      <c r="AZ6" s="358">
        <f>G6+P6+Y6+AH6+AQ6</f>
        <v>43</v>
      </c>
      <c r="BA6" s="371"/>
      <c r="BB6" s="370"/>
      <c r="BC6" s="352">
        <f>AZ6+AZ9</f>
        <v>86</v>
      </c>
      <c r="BD6" s="351"/>
      <c r="BE6" s="350"/>
      <c r="BF6" s="70"/>
      <c r="BG6" s="10">
        <f>CY6</f>
        <v>0</v>
      </c>
      <c r="BH6" s="16">
        <f>CZ6</f>
        <v>2</v>
      </c>
      <c r="BI6" s="15">
        <f>DA6</f>
        <v>2</v>
      </c>
      <c r="BJ6" s="105">
        <f>CJ6</f>
        <v>0</v>
      </c>
      <c r="BK6" s="104">
        <f>CK6</f>
        <v>0</v>
      </c>
      <c r="BL6" s="103">
        <f>CL6</f>
        <v>0</v>
      </c>
      <c r="BM6" s="105">
        <f>CM6</f>
        <v>0</v>
      </c>
      <c r="BN6" s="104">
        <f>CN6</f>
        <v>0</v>
      </c>
      <c r="BO6" s="103">
        <f>CO6</f>
        <v>0</v>
      </c>
      <c r="BP6" s="105">
        <f>CP6</f>
        <v>0</v>
      </c>
      <c r="BQ6" s="104">
        <f>CQ6</f>
        <v>0</v>
      </c>
      <c r="BR6" s="103">
        <f>CR6</f>
        <v>0</v>
      </c>
      <c r="BS6" s="105">
        <f>CS6</f>
        <v>0</v>
      </c>
      <c r="BT6" s="104">
        <f>CT6</f>
        <v>0</v>
      </c>
      <c r="BU6" s="103">
        <f>CU6</f>
        <v>2</v>
      </c>
      <c r="BV6" s="105">
        <f>CV6</f>
        <v>0</v>
      </c>
      <c r="BW6" s="104">
        <f>CW6</f>
        <v>2</v>
      </c>
      <c r="BX6" s="103">
        <f>CX6</f>
        <v>0</v>
      </c>
      <c r="BY6" s="70"/>
      <c r="BZ6" s="17">
        <f>DF6</f>
        <v>4</v>
      </c>
      <c r="CA6" s="16">
        <f>DG6</f>
        <v>7.5</v>
      </c>
      <c r="CB6" s="15">
        <f>DH6</f>
        <v>13</v>
      </c>
      <c r="CC6" s="17">
        <f>CG6</f>
        <v>0</v>
      </c>
      <c r="CD6" s="16">
        <f>CH6</f>
        <v>1</v>
      </c>
      <c r="CE6" s="15">
        <f>CI6</f>
        <v>1</v>
      </c>
      <c r="CF6" s="18"/>
      <c r="CG6" s="69">
        <f>COUNTIF(J6,$CK$1)+COUNTIF(S6,$CK$1)+COUNTIF(AB6,$CK$1)+COUNTIF(AK6,$CK$1)+COUNTIF(AT6,$CK$1)</f>
        <v>0</v>
      </c>
      <c r="CH6" s="68">
        <f>COUNTIF(K6,$CK$1)+COUNTIF(T6,$CK$1)+COUNTIF(AC6,$CK$1)+COUNTIF(AL6,$CK$1)+COUNTIF(AU6,$CK$1)</f>
        <v>1</v>
      </c>
      <c r="CI6" s="67">
        <f>COUNTIF(L6,$CK$1)+COUNTIF(U6,$CK$1)+COUNTIF(AD6,$CK$1)+COUNTIF(AM6,$CK$1)+COUNTIF(AV6,$CK$1)</f>
        <v>1</v>
      </c>
      <c r="CJ6" s="66">
        <f>IF($G$6 = $CM$1,0,IF(+COUNTIF(J6,$CK$1) = 1,11-$G$6,0))</f>
        <v>0</v>
      </c>
      <c r="CK6" s="63">
        <f>IF($G$6 = $CM$1,0,IF(+COUNTIF(K6,$CK$1) = 1,11-$G$6,0))</f>
        <v>0</v>
      </c>
      <c r="CL6" s="62">
        <f>IF($G$6 = $CM$1,0,IF(+COUNTIF(L6,$CK$1) = 1,11-$G$6,0))</f>
        <v>0</v>
      </c>
      <c r="CM6" s="48">
        <f>IF($P$6 = $CM$1,0,IF(+COUNTIF(S6,$CK$1) = 1,11-$P$6,0))</f>
        <v>0</v>
      </c>
      <c r="CN6" s="63">
        <f>IF($P$6 = $CM$1,0,IF(+COUNTIF(T6,$CK$1) = 1,11-$P$6,0))</f>
        <v>0</v>
      </c>
      <c r="CO6" s="62">
        <f>IF($P$6 = $CM$1,0,IF(+COUNTIF(U6,$CK$1) = 1,11-$P$6,0))</f>
        <v>0</v>
      </c>
      <c r="CP6" s="48">
        <f>IF($Y$6 = $CM$1,0,IF(+COUNTIF(AB6,$CK$1) = 1,11-$Y$6,0))</f>
        <v>0</v>
      </c>
      <c r="CQ6" s="63">
        <f>IF($Y$6 = $CM$1,0,IF(+COUNTIF(AC6,$CK$1) = 1,11-$Y$6,0))</f>
        <v>0</v>
      </c>
      <c r="CR6" s="62">
        <f>IF($Y$6 = $CM$1,0,IF(+COUNTIF(AD6,$CK$1) = 1,11-$Y$6,0))</f>
        <v>0</v>
      </c>
      <c r="CS6" s="48">
        <f>IF($AH$6 = $CM$1,0,IF(+COUNTIF(AK6,$CK$1) = 1,11-$AH$6,0))</f>
        <v>0</v>
      </c>
      <c r="CT6" s="63">
        <f>IF($AH$6 = $CM$1,0,IF(+COUNTIF(AL6,$CK$1) = 1,11-$AH$6,0))</f>
        <v>0</v>
      </c>
      <c r="CU6" s="62">
        <f>IF($AH$6 = $CM$1,0,IF(+COUNTIF(AM6,$CK$1) = 1,11-$AH$6,0))</f>
        <v>2</v>
      </c>
      <c r="CV6" s="48">
        <f>IF($AQ$6 = $CM$1,0,IF(+COUNTIF(AT6,$CK$1) = 1,11-$AQ$6,0))</f>
        <v>0</v>
      </c>
      <c r="CW6" s="63">
        <f>IF($AQ$6 = $CM$1,0,IF(+COUNTIF(AU6,$CK$1) = 1,11-$AQ$6,0))</f>
        <v>2</v>
      </c>
      <c r="CX6" s="62">
        <f>IF($AQ$6 = $CM$1,0,IF(+COUNTIF(AV6,$CK$1) = 1,11-$AQ$6,0))</f>
        <v>0</v>
      </c>
      <c r="CY6" s="51">
        <f>CJ6+CM6+CP6+CS6+CV6</f>
        <v>0</v>
      </c>
      <c r="CZ6" s="65">
        <f>CK6+CN6+CQ6+CT6+CW6</f>
        <v>2</v>
      </c>
      <c r="DA6" s="64">
        <f>CL6+CO6+CR6+CU6+CX6</f>
        <v>2</v>
      </c>
      <c r="DB6" s="48">
        <f>SUM($CY$6:$CY$8)</f>
        <v>0</v>
      </c>
      <c r="DC6" s="63">
        <f>SUM($CZ$6:$CZ$8)</f>
        <v>3.5</v>
      </c>
      <c r="DD6" s="62">
        <f>SUM($DA$6:$DA$8)</f>
        <v>9</v>
      </c>
      <c r="DE6" s="62">
        <f>SUM(CY6:DA6)</f>
        <v>4</v>
      </c>
      <c r="DF6" s="45">
        <f>DB6+DE6</f>
        <v>4</v>
      </c>
      <c r="DG6" s="61">
        <f>DC6+DE6</f>
        <v>7.5</v>
      </c>
      <c r="DH6" s="60">
        <f>DD6+DE6</f>
        <v>13</v>
      </c>
      <c r="DI6" s="59">
        <f>SUM(CJ6:CL8)</f>
        <v>3</v>
      </c>
      <c r="DJ6" s="58">
        <f>SUM(CM6:CO8)</f>
        <v>4</v>
      </c>
      <c r="DK6" s="58">
        <f>SUM(CP6:CR8)</f>
        <v>1.5</v>
      </c>
      <c r="DL6" s="57">
        <f>SUM(CS6:CU8)</f>
        <v>2</v>
      </c>
      <c r="DM6" s="56">
        <f>SUM(CV6:CX8)</f>
        <v>2</v>
      </c>
      <c r="DN6" s="55">
        <f>SUM(DI6:DM6)</f>
        <v>12.5</v>
      </c>
      <c r="DO6" s="70"/>
      <c r="DP6" s="160">
        <v>150</v>
      </c>
      <c r="DQ6" s="161"/>
      <c r="DR6" s="162"/>
      <c r="DS6" s="160">
        <f>DP6/5</f>
        <v>30</v>
      </c>
      <c r="DT6" s="161"/>
      <c r="DU6" s="162"/>
    </row>
    <row r="7" spans="1:130" ht="10" customHeight="1" x14ac:dyDescent="0.2">
      <c r="A7" s="174"/>
      <c r="B7" s="175"/>
      <c r="C7" s="176"/>
      <c r="D7" s="175"/>
      <c r="E7" s="175"/>
      <c r="F7" s="176"/>
      <c r="G7" s="174"/>
      <c r="H7" s="175"/>
      <c r="I7" s="176"/>
      <c r="J7" s="14"/>
      <c r="K7" s="13"/>
      <c r="L7" s="12" t="s">
        <v>1</v>
      </c>
      <c r="M7" s="100">
        <f>CJ7</f>
        <v>0</v>
      </c>
      <c r="N7" s="9">
        <f>CK7</f>
        <v>0</v>
      </c>
      <c r="O7" s="99">
        <f>CL7</f>
        <v>3</v>
      </c>
      <c r="P7" s="174"/>
      <c r="Q7" s="175"/>
      <c r="R7" s="176"/>
      <c r="S7" s="14"/>
      <c r="T7" s="13"/>
      <c r="U7" s="12"/>
      <c r="V7" s="100">
        <f>CM7</f>
        <v>0</v>
      </c>
      <c r="W7" s="9">
        <f>CN7</f>
        <v>0</v>
      </c>
      <c r="X7" s="99">
        <f>CO7</f>
        <v>0</v>
      </c>
      <c r="Y7" s="174"/>
      <c r="Z7" s="175"/>
      <c r="AA7" s="176"/>
      <c r="AB7" s="14"/>
      <c r="AC7" s="13"/>
      <c r="AD7" s="12" t="s">
        <v>1</v>
      </c>
      <c r="AE7" s="100">
        <f>CP7</f>
        <v>0</v>
      </c>
      <c r="AF7" s="9">
        <f>CQ7</f>
        <v>1.5</v>
      </c>
      <c r="AG7" s="99">
        <f>CR7</f>
        <v>0</v>
      </c>
      <c r="AH7" s="174"/>
      <c r="AI7" s="175"/>
      <c r="AJ7" s="176"/>
      <c r="AK7" s="14"/>
      <c r="AL7" s="13"/>
      <c r="AM7" s="12"/>
      <c r="AN7" s="100">
        <f>CS7</f>
        <v>0</v>
      </c>
      <c r="AO7" s="9">
        <f>CT7</f>
        <v>0</v>
      </c>
      <c r="AP7" s="99">
        <f>CU7</f>
        <v>0</v>
      </c>
      <c r="AQ7" s="174"/>
      <c r="AR7" s="175"/>
      <c r="AS7" s="176"/>
      <c r="AT7" s="14"/>
      <c r="AU7" s="13"/>
      <c r="AV7" s="12"/>
      <c r="AW7" s="100">
        <f>CV7</f>
        <v>0</v>
      </c>
      <c r="AX7" s="9">
        <f>CW7</f>
        <v>0</v>
      </c>
      <c r="AY7" s="99">
        <f>CX7</f>
        <v>0</v>
      </c>
      <c r="AZ7" s="365"/>
      <c r="BA7" s="364"/>
      <c r="BB7" s="363"/>
      <c r="BC7" s="349"/>
      <c r="BD7" s="348"/>
      <c r="BE7" s="347"/>
      <c r="BF7" s="30"/>
      <c r="BG7" s="10">
        <f>CY7</f>
        <v>0</v>
      </c>
      <c r="BH7" s="9">
        <f>CZ7</f>
        <v>1.5</v>
      </c>
      <c r="BI7" s="8">
        <f>DA7</f>
        <v>3</v>
      </c>
      <c r="BJ7" s="100">
        <f>CJ7</f>
        <v>0</v>
      </c>
      <c r="BK7" s="9">
        <f>CK7</f>
        <v>0</v>
      </c>
      <c r="BL7" s="99">
        <f>CL7</f>
        <v>3</v>
      </c>
      <c r="BM7" s="100">
        <f>CM7</f>
        <v>0</v>
      </c>
      <c r="BN7" s="9">
        <f>CN7</f>
        <v>0</v>
      </c>
      <c r="BO7" s="99">
        <f>CO7</f>
        <v>0</v>
      </c>
      <c r="BP7" s="100">
        <f>CP7</f>
        <v>0</v>
      </c>
      <c r="BQ7" s="9">
        <f>CQ7</f>
        <v>1.5</v>
      </c>
      <c r="BR7" s="99">
        <f>CR7</f>
        <v>0</v>
      </c>
      <c r="BS7" s="100">
        <f>CS7</f>
        <v>0</v>
      </c>
      <c r="BT7" s="9">
        <f>CT7</f>
        <v>0</v>
      </c>
      <c r="BU7" s="99">
        <f>CU7</f>
        <v>0</v>
      </c>
      <c r="BV7" s="100">
        <f>CV7</f>
        <v>0</v>
      </c>
      <c r="BW7" s="9">
        <f>CW7</f>
        <v>0</v>
      </c>
      <c r="BX7" s="99">
        <f>CX7</f>
        <v>0</v>
      </c>
      <c r="BY7" s="30"/>
      <c r="BZ7" s="10">
        <f>DF7</f>
        <v>4.5</v>
      </c>
      <c r="CA7" s="9">
        <f>DG7</f>
        <v>8</v>
      </c>
      <c r="CB7" s="8">
        <f>DH7</f>
        <v>13.5</v>
      </c>
      <c r="CC7" s="10">
        <f>CG7</f>
        <v>0</v>
      </c>
      <c r="CD7" s="9">
        <f>CH7</f>
        <v>0</v>
      </c>
      <c r="CE7" s="8">
        <f>CI7</f>
        <v>2</v>
      </c>
      <c r="CF7" s="11"/>
      <c r="CG7" s="54">
        <f>COUNTIF(J7,$CK$1)+COUNTIF(S7,$CK$1)+COUNTIF(AB7,$CK$1)+COUNTIF(AK7,$CK$1)+COUNTIF(AT7,$CK$1)</f>
        <v>0</v>
      </c>
      <c r="CH7" s="53">
        <f>COUNTIF(K7,$CK$1)+COUNTIF(T7,$CK$1)+COUNTIF(AC7,$CK$1)+COUNTIF(AL7,$CK$1)+COUNTIF(AU7,$CK$1)</f>
        <v>0</v>
      </c>
      <c r="CI7" s="52">
        <f>COUNTIF(L7,$CK$1)+COUNTIF(U7,$CK$1)+COUNTIF(AD7,$CK$1)+COUNTIF(AM7,$CK$1)+COUNTIF(AV7,$CK$1)</f>
        <v>2</v>
      </c>
      <c r="CJ7" s="48">
        <f>IF($G$6 = $CM$1,0,IF(+COUNTIF(J7,$CK$1) = 1,11-$G$6,0))</f>
        <v>0</v>
      </c>
      <c r="CK7" s="47">
        <f>IF($G$6 = $CM$1,$CN$1,IF(+COUNTIF(K7,$CK$1) = 1,11-$G$6,0))</f>
        <v>0</v>
      </c>
      <c r="CL7" s="46">
        <f>IF($G$6 = $CM$1,0,IF(+COUNTIF(L7,$CK$1) = 1,11-$G$6,0))</f>
        <v>3</v>
      </c>
      <c r="CM7" s="48">
        <f>IF($P$6 = $CM$1,0,IF(+COUNTIF(S7,$CK$1) = 1,11-$P$6,0))</f>
        <v>0</v>
      </c>
      <c r="CN7" s="47">
        <f>IF($P$6 = $CM$1,$CN$1,IF(+COUNTIF(T7,$CK$1) = 1,11-$P$6,0))</f>
        <v>0</v>
      </c>
      <c r="CO7" s="46">
        <f>IF($P$6 = $CM$1,0,IF(+COUNTIF(U7,$CK$1) = 1,11-$P$6,0))</f>
        <v>0</v>
      </c>
      <c r="CP7" s="48">
        <f>IF($Y$6 = $CM$1,0,IF(+COUNTIF(AB7,$CK$1) = 1,11-$Y$6,0))</f>
        <v>0</v>
      </c>
      <c r="CQ7" s="47">
        <f>IF($Y$6 = $CM$1,$CN$1,IF(+COUNTIF(AC7,$CK$1) = 1,11-$Y$6,0))</f>
        <v>1.5</v>
      </c>
      <c r="CR7" s="46">
        <f>IF($Y$6 = $CM$1,0,IF(+COUNTIF(AD7,$CK$1) = 1,11-$Y$6,0))</f>
        <v>0</v>
      </c>
      <c r="CS7" s="48">
        <f>IF($AH$6 = $CM$1,0,IF(+COUNTIF(AK7,$CK$1) = 1,11-$AH$6,0))</f>
        <v>0</v>
      </c>
      <c r="CT7" s="47">
        <f>IF($AH$6 = $CM$1,$CN$1,IF(+COUNTIF(AL7,$CK$1) = 1,11-$AH$6,0))</f>
        <v>0</v>
      </c>
      <c r="CU7" s="46">
        <f>IF($AH$6 = $CM$1,0,IF(+COUNTIF(AM7,$CK$1) = 1,11-$AH$6,0))</f>
        <v>0</v>
      </c>
      <c r="CV7" s="48">
        <f>IF($AQ$6 = $CM$1,0,IF(+COUNTIF(AT7,$CK$1) = 1,11-$AQ$6,0))</f>
        <v>0</v>
      </c>
      <c r="CW7" s="47">
        <f>IF($AQ$6 = $CM$1,$CN$1,IF(+COUNTIF(AU7,$CK$1) = 1,11-$AQ$6,0))</f>
        <v>0</v>
      </c>
      <c r="CX7" s="46">
        <f>IF($AQ$6 = $CM$1,0,IF(+COUNTIF(AV7,$CK$1) = 1,11-$AQ$6,0))</f>
        <v>0</v>
      </c>
      <c r="CY7" s="51">
        <f>CJ7+CM7+CP7+CS7+CV7</f>
        <v>0</v>
      </c>
      <c r="CZ7" s="50">
        <f>CK7+CN7+CQ7+CT7+CW7+(IF($CO$1=1,DN7,0))</f>
        <v>1.5</v>
      </c>
      <c r="DA7" s="49">
        <f>CL7+CO7+CR7+CU7+CX7</f>
        <v>3</v>
      </c>
      <c r="DB7" s="48">
        <f>SUM($CY$6:$CY$8)</f>
        <v>0</v>
      </c>
      <c r="DC7" s="47">
        <f>SUM($CZ$6:$CZ$8)</f>
        <v>3.5</v>
      </c>
      <c r="DD7" s="46">
        <f>SUM($DA$6:$DA$8)</f>
        <v>9</v>
      </c>
      <c r="DE7" s="46">
        <f>SUM(CY7:DA7)</f>
        <v>4.5</v>
      </c>
      <c r="DF7" s="45">
        <f>DB7+DE7</f>
        <v>4.5</v>
      </c>
      <c r="DG7" s="44">
        <f>DC7+DE7</f>
        <v>8</v>
      </c>
      <c r="DH7" s="43">
        <f>DD7+DE7</f>
        <v>13.5</v>
      </c>
      <c r="DI7" s="166">
        <f>IF(DI6&gt;0,IF(G6&gt;=$CL$1,IF(G6&lt;=$CM$1,10-DI6,0),0),0)</f>
        <v>0</v>
      </c>
      <c r="DJ7" s="168">
        <f>IF(DJ6&gt;0,IF(P6&gt;=$CL$1,IF(P6&lt;=$CM$1,10-DJ6,0),0),0)</f>
        <v>0</v>
      </c>
      <c r="DK7" s="168">
        <f>IF(DK6&gt;0,IF(Y6&gt;=$CL$1,IF(Y6&lt;=$CM$1,10-DK6,0),0),0)</f>
        <v>8.5</v>
      </c>
      <c r="DL7" s="168">
        <f>IF(DL6&gt;0,IF(AH6&gt;=$CL$1,IF(AH6&lt;=$CM$1,10-DL6,0),0),0)</f>
        <v>0</v>
      </c>
      <c r="DM7" s="170">
        <f>IF(DM6&gt;0,IF(AQ6&gt;=$CL$1,IF(AQ6&lt;=$CM$1,10-DM6,0),0),0)</f>
        <v>0</v>
      </c>
      <c r="DN7" s="172">
        <f>SUM(DI7:DM8)</f>
        <v>8.5</v>
      </c>
      <c r="DO7" s="30"/>
      <c r="DP7" s="163"/>
      <c r="DQ7" s="164"/>
      <c r="DR7" s="165"/>
      <c r="DS7" s="163"/>
      <c r="DT7" s="164"/>
      <c r="DU7" s="165"/>
    </row>
    <row r="8" spans="1:130" ht="10" customHeight="1" thickBot="1" x14ac:dyDescent="0.25">
      <c r="A8" s="174"/>
      <c r="B8" s="175"/>
      <c r="C8" s="176"/>
      <c r="D8" s="175"/>
      <c r="E8" s="175"/>
      <c r="F8" s="176"/>
      <c r="G8" s="180"/>
      <c r="H8" s="181"/>
      <c r="I8" s="182"/>
      <c r="J8" s="7"/>
      <c r="K8" s="6"/>
      <c r="L8" s="5"/>
      <c r="M8" s="111">
        <f>CJ8</f>
        <v>0</v>
      </c>
      <c r="N8" s="110">
        <f>CK8</f>
        <v>0</v>
      </c>
      <c r="O8" s="109">
        <f>CL8</f>
        <v>0</v>
      </c>
      <c r="P8" s="180"/>
      <c r="Q8" s="181"/>
      <c r="R8" s="182"/>
      <c r="S8" s="7"/>
      <c r="T8" s="6"/>
      <c r="U8" s="5" t="s">
        <v>1</v>
      </c>
      <c r="V8" s="111">
        <f>CM8</f>
        <v>0</v>
      </c>
      <c r="W8" s="110">
        <f>CN8</f>
        <v>0</v>
      </c>
      <c r="X8" s="109">
        <f>CO8</f>
        <v>4</v>
      </c>
      <c r="Y8" s="180"/>
      <c r="Z8" s="181"/>
      <c r="AA8" s="182"/>
      <c r="AB8" s="7"/>
      <c r="AC8" s="6"/>
      <c r="AD8" s="5"/>
      <c r="AE8" s="111">
        <f>CP8</f>
        <v>0</v>
      </c>
      <c r="AF8" s="110">
        <f>CQ8</f>
        <v>0</v>
      </c>
      <c r="AG8" s="109">
        <f>CR8</f>
        <v>0</v>
      </c>
      <c r="AH8" s="180"/>
      <c r="AI8" s="181"/>
      <c r="AJ8" s="182"/>
      <c r="AK8" s="7"/>
      <c r="AL8" s="6"/>
      <c r="AM8" s="5"/>
      <c r="AN8" s="111">
        <f>CS8</f>
        <v>0</v>
      </c>
      <c r="AO8" s="110">
        <f>CT8</f>
        <v>0</v>
      </c>
      <c r="AP8" s="109">
        <f>CU8</f>
        <v>0</v>
      </c>
      <c r="AQ8" s="180"/>
      <c r="AR8" s="181"/>
      <c r="AS8" s="182"/>
      <c r="AT8" s="7"/>
      <c r="AU8" s="6"/>
      <c r="AV8" s="5"/>
      <c r="AW8" s="111">
        <f>CV8</f>
        <v>0</v>
      </c>
      <c r="AX8" s="110">
        <f>CW8</f>
        <v>0</v>
      </c>
      <c r="AY8" s="109">
        <f>CX8</f>
        <v>0</v>
      </c>
      <c r="AZ8" s="323">
        <f>ROUNDUP(BC11/2,0)</f>
        <v>45</v>
      </c>
      <c r="BA8" s="322">
        <f>AZ6-AZ8</f>
        <v>-2</v>
      </c>
      <c r="BB8" s="321"/>
      <c r="BC8" s="346"/>
      <c r="BD8" s="345"/>
      <c r="BE8" s="344"/>
      <c r="BF8" s="30"/>
      <c r="BG8" s="3">
        <f>CY8</f>
        <v>0</v>
      </c>
      <c r="BH8" s="2">
        <f>CZ8</f>
        <v>0</v>
      </c>
      <c r="BI8" s="1">
        <f>DA8</f>
        <v>4</v>
      </c>
      <c r="BJ8" s="111">
        <f>CJ8</f>
        <v>0</v>
      </c>
      <c r="BK8" s="110">
        <f>CK8</f>
        <v>0</v>
      </c>
      <c r="BL8" s="109">
        <f>CL8</f>
        <v>0</v>
      </c>
      <c r="BM8" s="111">
        <f>CM8</f>
        <v>0</v>
      </c>
      <c r="BN8" s="110">
        <f>CN8</f>
        <v>0</v>
      </c>
      <c r="BO8" s="109">
        <f>CO8</f>
        <v>4</v>
      </c>
      <c r="BP8" s="111">
        <f>CP8</f>
        <v>0</v>
      </c>
      <c r="BQ8" s="110">
        <f>CQ8</f>
        <v>0</v>
      </c>
      <c r="BR8" s="109">
        <f>CR8</f>
        <v>0</v>
      </c>
      <c r="BS8" s="111">
        <f>CS8</f>
        <v>0</v>
      </c>
      <c r="BT8" s="110">
        <f>CT8</f>
        <v>0</v>
      </c>
      <c r="BU8" s="109">
        <f>CU8</f>
        <v>0</v>
      </c>
      <c r="BV8" s="111">
        <f>CV8</f>
        <v>0</v>
      </c>
      <c r="BW8" s="110">
        <f>CW8</f>
        <v>0</v>
      </c>
      <c r="BX8" s="109">
        <f>CX8</f>
        <v>0</v>
      </c>
      <c r="BY8" s="30"/>
      <c r="BZ8" s="3">
        <f>DF8</f>
        <v>4</v>
      </c>
      <c r="CA8" s="2">
        <f>DG8</f>
        <v>7.5</v>
      </c>
      <c r="CB8" s="1">
        <f>DH8</f>
        <v>13</v>
      </c>
      <c r="CC8" s="3">
        <f>CG8</f>
        <v>0</v>
      </c>
      <c r="CD8" s="2">
        <f>CH8</f>
        <v>0</v>
      </c>
      <c r="CE8" s="1">
        <f>CI8</f>
        <v>1</v>
      </c>
      <c r="CF8" s="4"/>
      <c r="CG8" s="42">
        <f>COUNTIF(J8,$CK$1)+COUNTIF(S8,$CK$1)+COUNTIF(AB8,$CK$1)+COUNTIF(AK8,$CK$1)+COUNTIF(AT8,$CK$1)</f>
        <v>0</v>
      </c>
      <c r="CH8" s="41">
        <f>COUNTIF(K8,$CK$1)+COUNTIF(T8,$CK$1)+COUNTIF(AC8,$CK$1)+COUNTIF(AL8,$CK$1)+COUNTIF(AU8,$CK$1)</f>
        <v>0</v>
      </c>
      <c r="CI8" s="40">
        <f>COUNTIF(L8,$CK$1)+COUNTIF(U8,$CK$1)+COUNTIF(AD8,$CK$1)+COUNTIF(AM8,$CK$1)+COUNTIF(AV8,$CK$1)</f>
        <v>1</v>
      </c>
      <c r="CJ8" s="36">
        <f>IF($G$6 = $CM$1,0,IF(+COUNTIF(J8,$CK$1) = 1,11-$G$6,0))</f>
        <v>0</v>
      </c>
      <c r="CK8" s="35">
        <f>IF($G$6 = $CM$1,0,IF(+COUNTIF(K8,$CK$1) = 1,11-$G$6,0))</f>
        <v>0</v>
      </c>
      <c r="CL8" s="34">
        <f>IF($G$6 = $CM$1,0,IF(+COUNTIF(L8,$CK$1) = 1,11-$G$6,0))</f>
        <v>0</v>
      </c>
      <c r="CM8" s="36">
        <f>IF($P$6 = $CM$1,0,IF(+COUNTIF(S8,$CK$1) = 1,11-$P$6,0))</f>
        <v>0</v>
      </c>
      <c r="CN8" s="35">
        <f>IF($P$6 = $CM$1,0,IF(+COUNTIF(T8,$CK$1) = 1,11-$P$6,0))</f>
        <v>0</v>
      </c>
      <c r="CO8" s="34">
        <f>IF($P$6 = $CM$1,0,IF(+COUNTIF(U8,$CK$1) = 1,11-$P$6,0))</f>
        <v>4</v>
      </c>
      <c r="CP8" s="36">
        <f>IF($Y$6 = $CM$1,0,IF(+COUNTIF(AB8,$CK$1) = 1,11-$Y$6,0))</f>
        <v>0</v>
      </c>
      <c r="CQ8" s="35">
        <f>IF($Y$6 = $CM$1,0,IF(+COUNTIF(AC8,$CK$1) = 1,11-$Y$6,0))</f>
        <v>0</v>
      </c>
      <c r="CR8" s="34">
        <f>IF($Y$6 = $CM$1,0,IF(+COUNTIF(AD8,$CK$1) = 1,11-$Y$6,0))</f>
        <v>0</v>
      </c>
      <c r="CS8" s="36">
        <f>IF($AH$6 = $CM$1,0,IF(+COUNTIF(AK8,$CK$1) = 1,11-$AH$6,0))</f>
        <v>0</v>
      </c>
      <c r="CT8" s="35">
        <f>IF($AH$6 = $CM$1,0,IF(+COUNTIF(AL8,$CK$1) = 1,11-$AH$6,0))</f>
        <v>0</v>
      </c>
      <c r="CU8" s="34">
        <f>IF($AH$6 = $CM$1,0,IF(+COUNTIF(AM8,$CK$1) = 1,11-$AH$6,0))</f>
        <v>0</v>
      </c>
      <c r="CV8" s="36">
        <f>IF($AQ$6 = $CM$1,0,IF(+COUNTIF(AT8,$CK$1) = 1,11-$AQ$6,0))</f>
        <v>0</v>
      </c>
      <c r="CW8" s="35">
        <f>IF($AQ$6 = $CM$1,0,IF(+COUNTIF(AU8,$CK$1) = 1,11-$AQ$6,0))</f>
        <v>0</v>
      </c>
      <c r="CX8" s="34">
        <f>IF($AQ$6 = $CM$1,0,IF(+COUNTIF(AV8,$CK$1) = 1,11-$AQ$6,0))</f>
        <v>0</v>
      </c>
      <c r="CY8" s="39">
        <f>CJ8+CM8+CP8+CS8+CV8</f>
        <v>0</v>
      </c>
      <c r="CZ8" s="38">
        <f>CK8+CN8+CQ8+CT8+CW8</f>
        <v>0</v>
      </c>
      <c r="DA8" s="37">
        <f>CL8+CO8+CR8+CU8+CX8</f>
        <v>4</v>
      </c>
      <c r="DB8" s="36">
        <f>SUM($CY$6:$CY$8)</f>
        <v>0</v>
      </c>
      <c r="DC8" s="35">
        <f>SUM($CZ$6:$CZ$8)</f>
        <v>3.5</v>
      </c>
      <c r="DD8" s="34">
        <f>SUM($DA$6:$DA$8)</f>
        <v>9</v>
      </c>
      <c r="DE8" s="34">
        <f>SUM(CY8:DA8)</f>
        <v>4</v>
      </c>
      <c r="DF8" s="33">
        <f>DB8+DE8</f>
        <v>4</v>
      </c>
      <c r="DG8" s="32">
        <f>DC8+DE8</f>
        <v>7.5</v>
      </c>
      <c r="DH8" s="31">
        <f>DD8+DE8</f>
        <v>13</v>
      </c>
      <c r="DI8" s="167"/>
      <c r="DJ8" s="169"/>
      <c r="DK8" s="169"/>
      <c r="DL8" s="169"/>
      <c r="DM8" s="171"/>
      <c r="DN8" s="173"/>
      <c r="DO8" s="30"/>
      <c r="DP8" s="183"/>
      <c r="DQ8" s="184"/>
      <c r="DR8" s="185"/>
      <c r="DS8" s="163"/>
      <c r="DT8" s="164"/>
      <c r="DU8" s="165"/>
    </row>
    <row r="9" spans="1:130" ht="10" customHeight="1" thickTop="1" x14ac:dyDescent="0.2">
      <c r="A9" s="174">
        <v>1</v>
      </c>
      <c r="B9" s="175"/>
      <c r="C9" s="176"/>
      <c r="D9" s="177">
        <v>2</v>
      </c>
      <c r="E9" s="178"/>
      <c r="F9" s="179"/>
      <c r="G9" s="177">
        <v>6</v>
      </c>
      <c r="H9" s="178"/>
      <c r="I9" s="179"/>
      <c r="J9" s="21"/>
      <c r="K9" s="20"/>
      <c r="L9" s="19"/>
      <c r="M9" s="105">
        <f>CJ9</f>
        <v>0</v>
      </c>
      <c r="N9" s="104">
        <f>CK9</f>
        <v>0</v>
      </c>
      <c r="O9" s="103">
        <f>CL9</f>
        <v>0</v>
      </c>
      <c r="P9" s="177">
        <v>9</v>
      </c>
      <c r="Q9" s="178"/>
      <c r="R9" s="179"/>
      <c r="S9" s="21"/>
      <c r="T9" s="20"/>
      <c r="U9" s="19"/>
      <c r="V9" s="105">
        <f>CM9</f>
        <v>0</v>
      </c>
      <c r="W9" s="104">
        <f>CN9</f>
        <v>0</v>
      </c>
      <c r="X9" s="103">
        <f>CO9</f>
        <v>0</v>
      </c>
      <c r="Y9" s="177">
        <v>10</v>
      </c>
      <c r="Z9" s="178"/>
      <c r="AA9" s="179"/>
      <c r="AB9" s="21"/>
      <c r="AC9" s="20"/>
      <c r="AD9" s="19"/>
      <c r="AE9" s="105">
        <f>CP9</f>
        <v>0</v>
      </c>
      <c r="AF9" s="104">
        <f>CQ9</f>
        <v>0</v>
      </c>
      <c r="AG9" s="103">
        <f>CR9</f>
        <v>0</v>
      </c>
      <c r="AH9" s="177">
        <v>8</v>
      </c>
      <c r="AI9" s="178"/>
      <c r="AJ9" s="179"/>
      <c r="AK9" s="21"/>
      <c r="AL9" s="20"/>
      <c r="AM9" s="19"/>
      <c r="AN9" s="105">
        <f>CS9</f>
        <v>0</v>
      </c>
      <c r="AO9" s="104">
        <f>CT9</f>
        <v>0</v>
      </c>
      <c r="AP9" s="103">
        <f>CU9</f>
        <v>0</v>
      </c>
      <c r="AQ9" s="177">
        <v>10</v>
      </c>
      <c r="AR9" s="178"/>
      <c r="AS9" s="179"/>
      <c r="AT9" s="21"/>
      <c r="AU9" s="20"/>
      <c r="AV9" s="19"/>
      <c r="AW9" s="105">
        <f>CV9</f>
        <v>0</v>
      </c>
      <c r="AX9" s="104">
        <f>CW9</f>
        <v>0</v>
      </c>
      <c r="AY9" s="103">
        <f>CX9</f>
        <v>0</v>
      </c>
      <c r="AZ9" s="358">
        <f>G9+P9+Y9+AH9+AQ9</f>
        <v>43</v>
      </c>
      <c r="BA9" s="371"/>
      <c r="BB9" s="370"/>
      <c r="BC9" s="346"/>
      <c r="BD9" s="345"/>
      <c r="BE9" s="344"/>
      <c r="BF9" s="30"/>
      <c r="BG9" s="10">
        <f>CY9</f>
        <v>0</v>
      </c>
      <c r="BH9" s="16">
        <f>CZ9</f>
        <v>0</v>
      </c>
      <c r="BI9" s="15">
        <f>DA9</f>
        <v>0</v>
      </c>
      <c r="BJ9" s="105">
        <f>CJ9</f>
        <v>0</v>
      </c>
      <c r="BK9" s="104">
        <f>CK9</f>
        <v>0</v>
      </c>
      <c r="BL9" s="103">
        <f>CL9</f>
        <v>0</v>
      </c>
      <c r="BM9" s="105">
        <f>CM9</f>
        <v>0</v>
      </c>
      <c r="BN9" s="104">
        <f>CN9</f>
        <v>0</v>
      </c>
      <c r="BO9" s="103">
        <f>CO9</f>
        <v>0</v>
      </c>
      <c r="BP9" s="105">
        <f>CP9</f>
        <v>0</v>
      </c>
      <c r="BQ9" s="104">
        <f>CQ9</f>
        <v>0</v>
      </c>
      <c r="BR9" s="103">
        <f>CR9</f>
        <v>0</v>
      </c>
      <c r="BS9" s="105">
        <f>CS9</f>
        <v>0</v>
      </c>
      <c r="BT9" s="104">
        <f>CT9</f>
        <v>0</v>
      </c>
      <c r="BU9" s="103">
        <f>CU9</f>
        <v>0</v>
      </c>
      <c r="BV9" s="105">
        <f>CV9</f>
        <v>0</v>
      </c>
      <c r="BW9" s="104">
        <f>CW9</f>
        <v>0</v>
      </c>
      <c r="BX9" s="103">
        <f>CX9</f>
        <v>0</v>
      </c>
      <c r="BY9" s="30"/>
      <c r="BZ9" s="17">
        <f>DF9</f>
        <v>0</v>
      </c>
      <c r="CA9" s="16">
        <f>DG9</f>
        <v>11</v>
      </c>
      <c r="CB9" s="15">
        <f>DH9</f>
        <v>2</v>
      </c>
      <c r="CC9" s="17">
        <f>CG9</f>
        <v>0</v>
      </c>
      <c r="CD9" s="16">
        <f>CH9</f>
        <v>0</v>
      </c>
      <c r="CE9" s="15">
        <f>CI9</f>
        <v>0</v>
      </c>
      <c r="CF9" s="18"/>
      <c r="CG9" s="69">
        <f>COUNTIF(J9,$CK$1)+COUNTIF(S9,$CK$1)+COUNTIF(AB9,$CK$1)+COUNTIF(AK9,$CK$1)+COUNTIF(AT9,$CK$1)</f>
        <v>0</v>
      </c>
      <c r="CH9" s="68">
        <f>COUNTIF(K9,$CK$1)+COUNTIF(T9,$CK$1)+COUNTIF(AC9,$CK$1)+COUNTIF(AL9,$CK$1)+COUNTIF(AU9,$CK$1)</f>
        <v>0</v>
      </c>
      <c r="CI9" s="67">
        <f>COUNTIF(L9,$CK$1)+COUNTIF(U9,$CK$1)+COUNTIF(AD9,$CK$1)+COUNTIF(AM9,$CK$1)+COUNTIF(AV9,$CK$1)</f>
        <v>0</v>
      </c>
      <c r="CJ9" s="66">
        <f>IF($G$9 = $CM$1,0,IF(+COUNTIF(J9,$CK$1) = 1,11-$G$9,0))</f>
        <v>0</v>
      </c>
      <c r="CK9" s="63">
        <f>IF($G$9 = $CM$1,0,IF(+COUNTIF(K9,$CK$1) = 1,11-$G$9,0))</f>
        <v>0</v>
      </c>
      <c r="CL9" s="62">
        <f>IF($G$9 = $CM$1,0,IF(+COUNTIF(L9,$CK$1) = 1,11-$G$9,0))</f>
        <v>0</v>
      </c>
      <c r="CM9" s="48">
        <f>IF($P$9 = $CM$1,0,IF(+COUNTIF(S9,$CK$1) = 1,11-$P$9,0))</f>
        <v>0</v>
      </c>
      <c r="CN9" s="63">
        <f>IF($P$9 = $CM$1,0,IF(+COUNTIF(T9,$CK$1) = 1,11-$P$9,0))</f>
        <v>0</v>
      </c>
      <c r="CO9" s="62">
        <f>IF($P$9 = $CM$1,0,IF(+COUNTIF(U9,$CK$1) = 1,11-$P$9,0))</f>
        <v>0</v>
      </c>
      <c r="CP9" s="48">
        <f>IF($Y$9 = $CM$1,0,IF(+COUNTIF(AB9,$CK$1) = 1,11-$Y$9,0))</f>
        <v>0</v>
      </c>
      <c r="CQ9" s="63">
        <f>IF($Y$9 = $CM$1,0,IF(+COUNTIF(AC9,$CK$1) = 1,11-$Y$9,0))</f>
        <v>0</v>
      </c>
      <c r="CR9" s="62">
        <f>IF($Y$9 = $CM$1,0,IF(+COUNTIF(AD9,$CK$1) = 1,11-$Y$9,0))</f>
        <v>0</v>
      </c>
      <c r="CS9" s="48">
        <f>IF($AH$9 = $CM$1,0,IF(+COUNTIF(AK9,$CK$1) = 1,11-$AH$9,0))</f>
        <v>0</v>
      </c>
      <c r="CT9" s="63">
        <f>IF($AH$9 = $CM$1,0,IF(+COUNTIF(AL9,$CK$1) = 1,11-$AH$9,0))</f>
        <v>0</v>
      </c>
      <c r="CU9" s="62">
        <f>IF($AH$9 = $CM$1,0,IF(+COUNTIF(AM9,$CK$1) = 1,11-$AH$9,0))</f>
        <v>0</v>
      </c>
      <c r="CV9" s="48">
        <f>IF($AQ$9 = $CM$1,0,IF(+COUNTIF(AT9,$CK$1) = 1,11-$AQ$9,0))</f>
        <v>0</v>
      </c>
      <c r="CW9" s="63">
        <f>IF($AQ$9 = $CM$1,0,IF(+COUNTIF(AU9,$CK$1) = 1,11-$AQ$9,0))</f>
        <v>0</v>
      </c>
      <c r="CX9" s="62">
        <f>IF($AQ$9 = $CM$1,0,IF(+COUNTIF(AV9,$CK$1) = 1,11-$AQ$9,0))</f>
        <v>0</v>
      </c>
      <c r="CY9" s="51">
        <f>CJ9+CM9+CP9+CS9+CV9</f>
        <v>0</v>
      </c>
      <c r="CZ9" s="65">
        <f>CK9+CN9+CQ9+CT9+CW9</f>
        <v>0</v>
      </c>
      <c r="DA9" s="64">
        <f>CL9+CO9+CR9+CU9+CX9</f>
        <v>0</v>
      </c>
      <c r="DB9" s="48">
        <f>SUM($CY$9:$CY$11)</f>
        <v>0</v>
      </c>
      <c r="DC9" s="63">
        <f>SUM($CZ$9:$CZ$11)</f>
        <v>11</v>
      </c>
      <c r="DD9" s="62">
        <f>SUM($DA$9:$DA$11)</f>
        <v>2</v>
      </c>
      <c r="DE9" s="62">
        <f>SUM(CY9:DA9)</f>
        <v>0</v>
      </c>
      <c r="DF9" s="45">
        <f>DB9+DE9</f>
        <v>0</v>
      </c>
      <c r="DG9" s="61">
        <f>DC9+DE9</f>
        <v>11</v>
      </c>
      <c r="DH9" s="60">
        <f>DD9+DE9</f>
        <v>2</v>
      </c>
      <c r="DI9" s="59">
        <f>SUM(CJ9:CL11)</f>
        <v>5</v>
      </c>
      <c r="DJ9" s="58">
        <f>SUM(CM9:CO11)</f>
        <v>2</v>
      </c>
      <c r="DK9" s="58">
        <f>SUM(CP9:CR11)</f>
        <v>1.5</v>
      </c>
      <c r="DL9" s="57">
        <f>SUM(CS9:CU11)</f>
        <v>3</v>
      </c>
      <c r="DM9" s="56">
        <f>SUM(CV9:CX11)</f>
        <v>1.5</v>
      </c>
      <c r="DN9" s="55">
        <f>SUM(DI9:DM9)</f>
        <v>13</v>
      </c>
      <c r="DO9" s="30"/>
      <c r="DP9" s="160">
        <v>150</v>
      </c>
      <c r="DQ9" s="161"/>
      <c r="DR9" s="161"/>
      <c r="DS9" s="160">
        <f>DP9/5</f>
        <v>30</v>
      </c>
      <c r="DT9" s="161"/>
      <c r="DU9" s="162"/>
    </row>
    <row r="10" spans="1:130" ht="10" customHeight="1" x14ac:dyDescent="0.2">
      <c r="A10" s="174"/>
      <c r="B10" s="175"/>
      <c r="C10" s="176"/>
      <c r="D10" s="174"/>
      <c r="E10" s="175"/>
      <c r="F10" s="176"/>
      <c r="G10" s="174"/>
      <c r="H10" s="175"/>
      <c r="I10" s="176"/>
      <c r="J10" s="14"/>
      <c r="K10" s="13"/>
      <c r="L10" s="12"/>
      <c r="M10" s="100">
        <f>CJ10</f>
        <v>0</v>
      </c>
      <c r="N10" s="9">
        <f>CK10</f>
        <v>0</v>
      </c>
      <c r="O10" s="99">
        <f>CL10</f>
        <v>0</v>
      </c>
      <c r="P10" s="174"/>
      <c r="Q10" s="175"/>
      <c r="R10" s="176"/>
      <c r="S10" s="14"/>
      <c r="T10" s="13"/>
      <c r="U10" s="12"/>
      <c r="V10" s="100">
        <f>CM10</f>
        <v>0</v>
      </c>
      <c r="W10" s="9">
        <f>CN10</f>
        <v>0</v>
      </c>
      <c r="X10" s="99">
        <f>CO10</f>
        <v>0</v>
      </c>
      <c r="Y10" s="174"/>
      <c r="Z10" s="175"/>
      <c r="AA10" s="176"/>
      <c r="AB10" s="14" t="s">
        <v>1</v>
      </c>
      <c r="AC10" s="13"/>
      <c r="AD10" s="12"/>
      <c r="AE10" s="100">
        <f>CP10</f>
        <v>0</v>
      </c>
      <c r="AF10" s="9">
        <f>CQ10</f>
        <v>1.5</v>
      </c>
      <c r="AG10" s="99">
        <f>CR10</f>
        <v>0</v>
      </c>
      <c r="AH10" s="174"/>
      <c r="AI10" s="175"/>
      <c r="AJ10" s="176"/>
      <c r="AK10" s="14"/>
      <c r="AL10" s="13"/>
      <c r="AM10" s="12"/>
      <c r="AN10" s="100">
        <f>CS10</f>
        <v>0</v>
      </c>
      <c r="AO10" s="9">
        <f>CT10</f>
        <v>0</v>
      </c>
      <c r="AP10" s="99">
        <f>CU10</f>
        <v>0</v>
      </c>
      <c r="AQ10" s="174"/>
      <c r="AR10" s="175"/>
      <c r="AS10" s="176"/>
      <c r="AT10" s="14"/>
      <c r="AU10" s="13"/>
      <c r="AV10" s="12"/>
      <c r="AW10" s="100">
        <f>CV10</f>
        <v>0</v>
      </c>
      <c r="AX10" s="9">
        <f>CW10</f>
        <v>1.5</v>
      </c>
      <c r="AY10" s="99">
        <f>CX10</f>
        <v>0</v>
      </c>
      <c r="AZ10" s="365"/>
      <c r="BA10" s="364"/>
      <c r="BB10" s="363"/>
      <c r="BC10" s="346"/>
      <c r="BD10" s="345"/>
      <c r="BE10" s="344"/>
      <c r="BF10" s="30"/>
      <c r="BG10" s="10">
        <f>CY10</f>
        <v>0</v>
      </c>
      <c r="BH10" s="9">
        <f>CZ10</f>
        <v>3</v>
      </c>
      <c r="BI10" s="8">
        <f>DA10</f>
        <v>0</v>
      </c>
      <c r="BJ10" s="100">
        <f>CJ10</f>
        <v>0</v>
      </c>
      <c r="BK10" s="9">
        <f>CK10</f>
        <v>0</v>
      </c>
      <c r="BL10" s="99">
        <f>CL10</f>
        <v>0</v>
      </c>
      <c r="BM10" s="100">
        <f>CM10</f>
        <v>0</v>
      </c>
      <c r="BN10" s="9">
        <f>CN10</f>
        <v>0</v>
      </c>
      <c r="BO10" s="99">
        <f>CO10</f>
        <v>0</v>
      </c>
      <c r="BP10" s="100">
        <f>CP10</f>
        <v>0</v>
      </c>
      <c r="BQ10" s="9">
        <f>CQ10</f>
        <v>1.5</v>
      </c>
      <c r="BR10" s="99">
        <f>CR10</f>
        <v>0</v>
      </c>
      <c r="BS10" s="100">
        <f>CS10</f>
        <v>0</v>
      </c>
      <c r="BT10" s="9">
        <f>CT10</f>
        <v>0</v>
      </c>
      <c r="BU10" s="99">
        <f>CU10</f>
        <v>0</v>
      </c>
      <c r="BV10" s="100">
        <f>CV10</f>
        <v>0</v>
      </c>
      <c r="BW10" s="9">
        <f>CW10</f>
        <v>1.5</v>
      </c>
      <c r="BX10" s="99">
        <f>CX10</f>
        <v>0</v>
      </c>
      <c r="BY10" s="30"/>
      <c r="BZ10" s="10">
        <f>DF10</f>
        <v>3</v>
      </c>
      <c r="CA10" s="9">
        <f>DG10</f>
        <v>14</v>
      </c>
      <c r="CB10" s="8">
        <f>DH10</f>
        <v>5</v>
      </c>
      <c r="CC10" s="10">
        <f>CG10</f>
        <v>1</v>
      </c>
      <c r="CD10" s="9">
        <f>CH10</f>
        <v>0</v>
      </c>
      <c r="CE10" s="8">
        <f>CI10</f>
        <v>0</v>
      </c>
      <c r="CF10" s="11"/>
      <c r="CG10" s="54">
        <f>COUNTIF(J10,$CK$1)+COUNTIF(S10,$CK$1)+COUNTIF(AB10,$CK$1)+COUNTIF(AK10,$CK$1)+COUNTIF(AT10,$CK$1)</f>
        <v>1</v>
      </c>
      <c r="CH10" s="53">
        <f>COUNTIF(K10,$CK$1)+COUNTIF(T10,$CK$1)+COUNTIF(AC10,$CK$1)+COUNTIF(AL10,$CK$1)+COUNTIF(AU10,$CK$1)</f>
        <v>0</v>
      </c>
      <c r="CI10" s="52">
        <f>COUNTIF(L10,$CK$1)+COUNTIF(U10,$CK$1)+COUNTIF(AD10,$CK$1)+COUNTIF(AM10,$CK$1)+COUNTIF(AV10,$CK$1)</f>
        <v>0</v>
      </c>
      <c r="CJ10" s="48">
        <f>IF($G$9 = $CM$1,0,IF(+COUNTIF(J10,$CK$1) = 1,11-$G$9,0))</f>
        <v>0</v>
      </c>
      <c r="CK10" s="47">
        <f>IF($G$9 = $CM$1,$CN$1,IF(+COUNTIF(K10,$CK$1) = 1,11-$G$9,0))</f>
        <v>0</v>
      </c>
      <c r="CL10" s="46">
        <f>IF($G$9 = $CM$1,0,IF(+COUNTIF(L10,$CK$1) = 1,11-$G$9,0))</f>
        <v>0</v>
      </c>
      <c r="CM10" s="48">
        <f>IF($P$9 = $CM$1,0,IF(+COUNTIF(S10,$CK$1) = 1,11-$P$9,0))</f>
        <v>0</v>
      </c>
      <c r="CN10" s="47">
        <f>IF($P$9 = $CM$1,$CN$1,IF(+COUNTIF(T10,$CK$1) = 1,11-$P$9,0))</f>
        <v>0</v>
      </c>
      <c r="CO10" s="46">
        <f>IF($P$9 = $CM$1,0,IF(+COUNTIF(U10,$CK$1) = 1,11-$P$9,0))</f>
        <v>0</v>
      </c>
      <c r="CP10" s="48">
        <f>IF($Y$9 = $CM$1,0,IF(+COUNTIF(AB10,$CK$1) = 1,11-$Y$9,0))</f>
        <v>0</v>
      </c>
      <c r="CQ10" s="47">
        <f>IF($Y$9 = $CM$1,$CN$1,IF(+COUNTIF(AC10,$CK$1) = 1,11-$Y$9,0))</f>
        <v>1.5</v>
      </c>
      <c r="CR10" s="46">
        <f>IF($Y$9 = $CM$1,0,IF(+COUNTIF(AD10,$CK$1) = 1,11-$Y$9,0))</f>
        <v>0</v>
      </c>
      <c r="CS10" s="48">
        <f>IF($AH$9 = $CM$1,0,IF(+COUNTIF(AK10,$CK$1) = 1,11-$AH$9,0))</f>
        <v>0</v>
      </c>
      <c r="CT10" s="47">
        <f>IF($AH$9 = $CM$1,$CN$1,IF(+COUNTIF(AL10,$CK$1) = 1,11-$AH$9,0))</f>
        <v>0</v>
      </c>
      <c r="CU10" s="46">
        <f>IF($AH$9 = $CM$1,0,IF(+COUNTIF(AM10,$CK$1) = 1,11-$AH$9,0))</f>
        <v>0</v>
      </c>
      <c r="CV10" s="48">
        <f>IF($AQ$9 = $CM$1,0,IF(+COUNTIF(AT10,$CK$1) = 1,11-$AQ$9,0))</f>
        <v>0</v>
      </c>
      <c r="CW10" s="47">
        <f>IF($AQ$9 = $CM$1,$CN$1,IF(+COUNTIF(AU10,$CK$1) = 1,11-$AQ$9,0))</f>
        <v>1.5</v>
      </c>
      <c r="CX10" s="46">
        <f>IF($AQ$9 = $CM$1,0,IF(+COUNTIF(AV10,$CK$1) = 1,11-$AQ$9,0))</f>
        <v>0</v>
      </c>
      <c r="CY10" s="51">
        <f>CJ10+CM10+CP10+CS10+CV10</f>
        <v>0</v>
      </c>
      <c r="CZ10" s="50">
        <f>CK10+CN10+CQ10+CT10+CW10+(IF($CO$1=1,DN10,0))</f>
        <v>3</v>
      </c>
      <c r="DA10" s="49">
        <f>CL10+CO10+CR10+CU10+CX10</f>
        <v>0</v>
      </c>
      <c r="DB10" s="48">
        <f>SUM($CY$9:$CY$11)</f>
        <v>0</v>
      </c>
      <c r="DC10" s="47">
        <f>SUM($CZ$9:$CZ$11)</f>
        <v>11</v>
      </c>
      <c r="DD10" s="46">
        <f>SUM($DA$9:$DA$11)</f>
        <v>2</v>
      </c>
      <c r="DE10" s="46">
        <f>SUM(CY10:DA10)</f>
        <v>3</v>
      </c>
      <c r="DF10" s="45">
        <f>DB10+DE10</f>
        <v>3</v>
      </c>
      <c r="DG10" s="44">
        <f>DC10+DE10</f>
        <v>14</v>
      </c>
      <c r="DH10" s="43">
        <f>DD10+DE10</f>
        <v>5</v>
      </c>
      <c r="DI10" s="166">
        <f>IF(DI9&gt;0,IF(G9&gt;=$CL$1,IF(G9&lt;=$CM$1,10-DI9,0),0),0)</f>
        <v>0</v>
      </c>
      <c r="DJ10" s="168">
        <f>IF(DJ9&gt;0,IF(P9&gt;=$CL$1,IF(P9&lt;=$CM$1,10-DJ9,0),0),0)</f>
        <v>0</v>
      </c>
      <c r="DK10" s="168">
        <f>IF(DK9&gt;0,IF(Y9&gt;=$CL$1,IF(Y9&lt;=$CM$1,10-DK9,0),0),0)</f>
        <v>8.5</v>
      </c>
      <c r="DL10" s="168">
        <f>IF(DL9&gt;0,IF(AH9&gt;=$CL$1,IF(AH9&lt;=$CM$1,10-DL9,0),0),0)</f>
        <v>0</v>
      </c>
      <c r="DM10" s="170">
        <f>IF(DM9&gt;0,IF(AQ9&gt;=$CL$1,IF(AQ9&lt;=$CM$1,10-DM9,0),0),0)</f>
        <v>8.5</v>
      </c>
      <c r="DN10" s="172">
        <f>SUM(DI10:DM11)</f>
        <v>17</v>
      </c>
      <c r="DO10" s="30"/>
      <c r="DP10" s="163"/>
      <c r="DQ10" s="164"/>
      <c r="DR10" s="164"/>
      <c r="DS10" s="163"/>
      <c r="DT10" s="164"/>
      <c r="DU10" s="165"/>
      <c r="DZ10" s="341"/>
    </row>
    <row r="11" spans="1:130" ht="10" customHeight="1" thickBot="1" x14ac:dyDescent="0.25">
      <c r="A11" s="174"/>
      <c r="B11" s="175"/>
      <c r="C11" s="176"/>
      <c r="D11" s="174"/>
      <c r="E11" s="175"/>
      <c r="F11" s="176"/>
      <c r="G11" s="180"/>
      <c r="H11" s="181"/>
      <c r="I11" s="182"/>
      <c r="J11" s="7"/>
      <c r="K11" s="6" t="s">
        <v>1</v>
      </c>
      <c r="L11" s="5"/>
      <c r="M11" s="111">
        <f>CJ11</f>
        <v>0</v>
      </c>
      <c r="N11" s="110">
        <f>CK11</f>
        <v>5</v>
      </c>
      <c r="O11" s="109">
        <f>CL11</f>
        <v>0</v>
      </c>
      <c r="P11" s="180"/>
      <c r="Q11" s="181"/>
      <c r="R11" s="182"/>
      <c r="S11" s="7"/>
      <c r="T11" s="6"/>
      <c r="U11" s="5" t="s">
        <v>1</v>
      </c>
      <c r="V11" s="111">
        <f>CM11</f>
        <v>0</v>
      </c>
      <c r="W11" s="110">
        <f>CN11</f>
        <v>0</v>
      </c>
      <c r="X11" s="109">
        <f>CO11</f>
        <v>2</v>
      </c>
      <c r="Y11" s="180"/>
      <c r="Z11" s="181"/>
      <c r="AA11" s="182"/>
      <c r="AB11" s="7"/>
      <c r="AC11" s="6"/>
      <c r="AD11" s="5"/>
      <c r="AE11" s="111">
        <f>CP11</f>
        <v>0</v>
      </c>
      <c r="AF11" s="110">
        <f>CQ11</f>
        <v>0</v>
      </c>
      <c r="AG11" s="109">
        <f>CR11</f>
        <v>0</v>
      </c>
      <c r="AH11" s="180"/>
      <c r="AI11" s="181"/>
      <c r="AJ11" s="182"/>
      <c r="AK11" s="7"/>
      <c r="AL11" s="6" t="s">
        <v>1</v>
      </c>
      <c r="AM11" s="5"/>
      <c r="AN11" s="111">
        <f>CS11</f>
        <v>0</v>
      </c>
      <c r="AO11" s="110">
        <f>CT11</f>
        <v>3</v>
      </c>
      <c r="AP11" s="109">
        <f>CU11</f>
        <v>0</v>
      </c>
      <c r="AQ11" s="180"/>
      <c r="AR11" s="181"/>
      <c r="AS11" s="182"/>
      <c r="AT11" s="7"/>
      <c r="AU11" s="6" t="s">
        <v>1</v>
      </c>
      <c r="AV11" s="5"/>
      <c r="AW11" s="111">
        <f>CV11</f>
        <v>0</v>
      </c>
      <c r="AX11" s="110">
        <f>CW11</f>
        <v>0</v>
      </c>
      <c r="AY11" s="109">
        <f>CX11</f>
        <v>0</v>
      </c>
      <c r="AZ11" s="323">
        <f>ROUNDUP(BC11/2,0)</f>
        <v>45</v>
      </c>
      <c r="BA11" s="322">
        <f>AZ9-AZ11</f>
        <v>-2</v>
      </c>
      <c r="BB11" s="321"/>
      <c r="BC11" s="308">
        <f>ROUNDUP($BC$20/2,0)</f>
        <v>90</v>
      </c>
      <c r="BD11" s="340">
        <f>BC6-BC11</f>
        <v>-4</v>
      </c>
      <c r="BE11" s="339"/>
      <c r="BF11" s="29"/>
      <c r="BG11" s="3">
        <f>CY11</f>
        <v>0</v>
      </c>
      <c r="BH11" s="2">
        <f>CZ11</f>
        <v>8</v>
      </c>
      <c r="BI11" s="1">
        <f>DA11</f>
        <v>2</v>
      </c>
      <c r="BJ11" s="111">
        <f>CJ11</f>
        <v>0</v>
      </c>
      <c r="BK11" s="110">
        <f>CK11</f>
        <v>5</v>
      </c>
      <c r="BL11" s="109">
        <f>CL11</f>
        <v>0</v>
      </c>
      <c r="BM11" s="111">
        <f>CM11</f>
        <v>0</v>
      </c>
      <c r="BN11" s="110">
        <f>CN11</f>
        <v>0</v>
      </c>
      <c r="BO11" s="109">
        <f>CO11</f>
        <v>2</v>
      </c>
      <c r="BP11" s="111">
        <f>CP11</f>
        <v>0</v>
      </c>
      <c r="BQ11" s="110">
        <f>CQ11</f>
        <v>0</v>
      </c>
      <c r="BR11" s="109">
        <f>CR11</f>
        <v>0</v>
      </c>
      <c r="BS11" s="111">
        <f>CS11</f>
        <v>0</v>
      </c>
      <c r="BT11" s="110">
        <f>CT11</f>
        <v>3</v>
      </c>
      <c r="BU11" s="109">
        <f>CU11</f>
        <v>0</v>
      </c>
      <c r="BV11" s="111">
        <f>CV11</f>
        <v>0</v>
      </c>
      <c r="BW11" s="110">
        <f>CW11</f>
        <v>0</v>
      </c>
      <c r="BX11" s="109">
        <f>CX11</f>
        <v>0</v>
      </c>
      <c r="BY11" s="29"/>
      <c r="BZ11" s="3">
        <f>DF11</f>
        <v>10</v>
      </c>
      <c r="CA11" s="2">
        <f>DG11</f>
        <v>21</v>
      </c>
      <c r="CB11" s="1">
        <f>DH11</f>
        <v>12</v>
      </c>
      <c r="CC11" s="3">
        <f>CG11</f>
        <v>0</v>
      </c>
      <c r="CD11" s="2">
        <f>CH11</f>
        <v>3</v>
      </c>
      <c r="CE11" s="1">
        <f>CI11</f>
        <v>1</v>
      </c>
      <c r="CF11" s="4"/>
      <c r="CG11" s="42">
        <f>COUNTIF(J11,$CK$1)+COUNTIF(S11,$CK$1)+COUNTIF(AB11,$CK$1)+COUNTIF(AK11,$CK$1)+COUNTIF(AT11,$CK$1)</f>
        <v>0</v>
      </c>
      <c r="CH11" s="41">
        <f>COUNTIF(K11,$CK$1)+COUNTIF(T11,$CK$1)+COUNTIF(AC11,$CK$1)+COUNTIF(AL11,$CK$1)+COUNTIF(AU11,$CK$1)</f>
        <v>3</v>
      </c>
      <c r="CI11" s="40">
        <f>COUNTIF(L11,$CK$1)+COUNTIF(U11,$CK$1)+COUNTIF(AD11,$CK$1)+COUNTIF(AM11,$CK$1)+COUNTIF(AV11,$CK$1)</f>
        <v>1</v>
      </c>
      <c r="CJ11" s="36">
        <f>IF($G$9 = $CM$1,0,IF(+COUNTIF(J11,$CK$1) = 1,11-$G$9,0))</f>
        <v>0</v>
      </c>
      <c r="CK11" s="35">
        <f>IF($G$9 = $CM$1,0,IF(+COUNTIF(K11,$CK$1) = 1,11-$G$9,0))</f>
        <v>5</v>
      </c>
      <c r="CL11" s="34">
        <f>IF($G$9 = $CM$1,0,IF(+COUNTIF(L11,$CK$1) = 1,11-$G$9,0))</f>
        <v>0</v>
      </c>
      <c r="CM11" s="36">
        <f>IF($P$9 = $CM$1,0,IF(+COUNTIF(S11,$CK$1) = 1,11-$P$9,0))</f>
        <v>0</v>
      </c>
      <c r="CN11" s="35">
        <f>IF($P$9 = $CM$1,0,IF(+COUNTIF(T11,$CK$1) = 1,11-$P$9,0))</f>
        <v>0</v>
      </c>
      <c r="CO11" s="34">
        <f>IF($P$9 = $CM$1,0,IF(+COUNTIF(U11,$CK$1) = 1,11-$P$9,0))</f>
        <v>2</v>
      </c>
      <c r="CP11" s="36">
        <f>IF($Y$9 = $CM$1,0,IF(+COUNTIF(AB11,$CK$1) = 1,11-$Y$9,0))</f>
        <v>0</v>
      </c>
      <c r="CQ11" s="35">
        <f>IF($Y$9 = $CM$1,0,IF(+COUNTIF(AC11,$CK$1) = 1,11-$Y$9,0))</f>
        <v>0</v>
      </c>
      <c r="CR11" s="34">
        <f>IF($Y$9 = $CM$1,0,IF(+COUNTIF(AD11,$CK$1) = 1,11-$Y$9,0))</f>
        <v>0</v>
      </c>
      <c r="CS11" s="36">
        <f>IF($AH$9 = $CM$1,0,IF(+COUNTIF(AK11,$CK$1) = 1,11-$AH$9,0))</f>
        <v>0</v>
      </c>
      <c r="CT11" s="35">
        <f>IF($AH$9 = $CM$1,0,IF(+COUNTIF(AL11,$CK$1) = 1,11-$AH$9,0))</f>
        <v>3</v>
      </c>
      <c r="CU11" s="34">
        <f>IF($AH$9 = $CM$1,0,IF(+COUNTIF(AM11,$CK$1) = 1,11-$AH$9,0))</f>
        <v>0</v>
      </c>
      <c r="CV11" s="36">
        <f>IF($AQ$9 = $CM$1,0,IF(+COUNTIF(AT11,$CK$1) = 1,11-$AQ$9,0))</f>
        <v>0</v>
      </c>
      <c r="CW11" s="35">
        <f>IF($AQ$9 = $CM$1,0,IF(+COUNTIF(AU11,$CK$1) = 1,11-$AQ$9,0))</f>
        <v>0</v>
      </c>
      <c r="CX11" s="34">
        <f>IF($AQ$9 = $CM$1,0,IF(+COUNTIF(AV11,$CK$1) = 1,11-$AQ$9,0))</f>
        <v>0</v>
      </c>
      <c r="CY11" s="39">
        <f>CJ11+CM11+CP11+CS11+CV11</f>
        <v>0</v>
      </c>
      <c r="CZ11" s="38">
        <f>CK11+CN11+CQ11+CT11+CW11</f>
        <v>8</v>
      </c>
      <c r="DA11" s="37">
        <f>CL11+CO11+CR11+CU11+CX11</f>
        <v>2</v>
      </c>
      <c r="DB11" s="36">
        <f>SUM($CY$9:$CY$11)</f>
        <v>0</v>
      </c>
      <c r="DC11" s="35">
        <f>SUM($CZ$9:$CZ$11)</f>
        <v>11</v>
      </c>
      <c r="DD11" s="34">
        <f>SUM($DA$9:$DA$11)</f>
        <v>2</v>
      </c>
      <c r="DE11" s="34">
        <f>SUM(CY11:DA11)</f>
        <v>10</v>
      </c>
      <c r="DF11" s="33">
        <f>DB11+DE11</f>
        <v>10</v>
      </c>
      <c r="DG11" s="32">
        <f>DC11+DE11</f>
        <v>21</v>
      </c>
      <c r="DH11" s="31">
        <f>DD11+DE11</f>
        <v>12</v>
      </c>
      <c r="DI11" s="167"/>
      <c r="DJ11" s="169"/>
      <c r="DK11" s="169"/>
      <c r="DL11" s="169"/>
      <c r="DM11" s="171"/>
      <c r="DN11" s="173"/>
      <c r="DO11" s="29"/>
      <c r="DP11" s="163"/>
      <c r="DQ11" s="164"/>
      <c r="DR11" s="164"/>
      <c r="DS11" s="163"/>
      <c r="DT11" s="164"/>
      <c r="DU11" s="165"/>
    </row>
    <row r="12" spans="1:130" ht="10" customHeight="1" thickTop="1" x14ac:dyDescent="0.2">
      <c r="A12" s="174">
        <v>1</v>
      </c>
      <c r="B12" s="175"/>
      <c r="C12" s="176"/>
      <c r="D12" s="177">
        <v>3</v>
      </c>
      <c r="E12" s="178"/>
      <c r="F12" s="179"/>
      <c r="G12" s="177">
        <v>10</v>
      </c>
      <c r="H12" s="178"/>
      <c r="I12" s="179"/>
      <c r="J12" s="21"/>
      <c r="K12" s="20"/>
      <c r="L12" s="19"/>
      <c r="M12" s="105">
        <f>CJ12</f>
        <v>0</v>
      </c>
      <c r="N12" s="104">
        <f>CK12</f>
        <v>0</v>
      </c>
      <c r="O12" s="103">
        <f>CL12</f>
        <v>0</v>
      </c>
      <c r="P12" s="177">
        <v>9</v>
      </c>
      <c r="Q12" s="178"/>
      <c r="R12" s="179"/>
      <c r="S12" s="21"/>
      <c r="T12" s="20"/>
      <c r="U12" s="19"/>
      <c r="V12" s="105">
        <f>CM12</f>
        <v>0</v>
      </c>
      <c r="W12" s="104">
        <f>CN12</f>
        <v>0</v>
      </c>
      <c r="X12" s="103">
        <f>CO12</f>
        <v>0</v>
      </c>
      <c r="Y12" s="177">
        <v>8</v>
      </c>
      <c r="Z12" s="178"/>
      <c r="AA12" s="179"/>
      <c r="AB12" s="21"/>
      <c r="AC12" s="20"/>
      <c r="AD12" s="19"/>
      <c r="AE12" s="105">
        <f>CP12</f>
        <v>0</v>
      </c>
      <c r="AF12" s="104">
        <f>CQ12</f>
        <v>0</v>
      </c>
      <c r="AG12" s="103">
        <f>CR12</f>
        <v>0</v>
      </c>
      <c r="AH12" s="177">
        <v>8</v>
      </c>
      <c r="AI12" s="178"/>
      <c r="AJ12" s="179"/>
      <c r="AK12" s="21"/>
      <c r="AL12" s="20"/>
      <c r="AM12" s="19"/>
      <c r="AN12" s="105">
        <f>CS12</f>
        <v>0</v>
      </c>
      <c r="AO12" s="104">
        <f>CT12</f>
        <v>0</v>
      </c>
      <c r="AP12" s="103">
        <f>CU12</f>
        <v>0</v>
      </c>
      <c r="AQ12" s="177">
        <v>7</v>
      </c>
      <c r="AR12" s="178"/>
      <c r="AS12" s="179"/>
      <c r="AT12" s="21"/>
      <c r="AU12" s="20"/>
      <c r="AV12" s="19"/>
      <c r="AW12" s="105">
        <f>CV12</f>
        <v>0</v>
      </c>
      <c r="AX12" s="104">
        <f>CW12</f>
        <v>0</v>
      </c>
      <c r="AY12" s="103">
        <f>CX12</f>
        <v>0</v>
      </c>
      <c r="AZ12" s="358">
        <f>G12+P12+Y12+AH12+AQ12</f>
        <v>42</v>
      </c>
      <c r="BA12" s="371"/>
      <c r="BB12" s="370"/>
      <c r="BC12" s="352">
        <f>AZ12+AZ15</f>
        <v>85</v>
      </c>
      <c r="BD12" s="351"/>
      <c r="BE12" s="350"/>
      <c r="BF12" s="70"/>
      <c r="BG12" s="10">
        <f>CY12</f>
        <v>0</v>
      </c>
      <c r="BH12" s="16">
        <f>CZ12</f>
        <v>0</v>
      </c>
      <c r="BI12" s="15">
        <f>DA12</f>
        <v>0</v>
      </c>
      <c r="BJ12" s="105">
        <f>CJ12</f>
        <v>0</v>
      </c>
      <c r="BK12" s="104">
        <f>CK12</f>
        <v>0</v>
      </c>
      <c r="BL12" s="103">
        <f>CL12</f>
        <v>0</v>
      </c>
      <c r="BM12" s="105">
        <f>CM12</f>
        <v>0</v>
      </c>
      <c r="BN12" s="104">
        <f>CN12</f>
        <v>0</v>
      </c>
      <c r="BO12" s="103">
        <f>CO12</f>
        <v>0</v>
      </c>
      <c r="BP12" s="105">
        <f>CP12</f>
        <v>0</v>
      </c>
      <c r="BQ12" s="104">
        <f>CQ12</f>
        <v>0</v>
      </c>
      <c r="BR12" s="103">
        <f>CR12</f>
        <v>0</v>
      </c>
      <c r="BS12" s="105">
        <f>CS12</f>
        <v>0</v>
      </c>
      <c r="BT12" s="104">
        <f>CT12</f>
        <v>0</v>
      </c>
      <c r="BU12" s="103">
        <f>CU12</f>
        <v>0</v>
      </c>
      <c r="BV12" s="105">
        <f>CV12</f>
        <v>0</v>
      </c>
      <c r="BW12" s="104">
        <f>CW12</f>
        <v>0</v>
      </c>
      <c r="BX12" s="103">
        <f>CX12</f>
        <v>0</v>
      </c>
      <c r="BY12" s="70"/>
      <c r="BZ12" s="17">
        <f>DF12</f>
        <v>2</v>
      </c>
      <c r="CA12" s="16">
        <f>DG12</f>
        <v>4.5</v>
      </c>
      <c r="CB12" s="15">
        <f>DH12</f>
        <v>7</v>
      </c>
      <c r="CC12" s="17">
        <f>CG12</f>
        <v>0</v>
      </c>
      <c r="CD12" s="16">
        <f>CH12</f>
        <v>0</v>
      </c>
      <c r="CE12" s="15">
        <f>CI12</f>
        <v>0</v>
      </c>
      <c r="CF12" s="18"/>
      <c r="CG12" s="69">
        <f>COUNTIF(J12,$CK$1)+COUNTIF(S12,$CK$1)+COUNTIF(AB12,$CK$1)+COUNTIF(AK12,$CK$1)+COUNTIF(AT12,$CK$1)</f>
        <v>0</v>
      </c>
      <c r="CH12" s="68">
        <f>COUNTIF(K12,$CK$1)+COUNTIF(T12,$CK$1)+COUNTIF(AC12,$CK$1)+COUNTIF(AL12,$CK$1)+COUNTIF(AU12,$CK$1)</f>
        <v>0</v>
      </c>
      <c r="CI12" s="67">
        <f>COUNTIF(L12,$CK$1)+COUNTIF(U12,$CK$1)+COUNTIF(AD12,$CK$1)+COUNTIF(AM12,$CK$1)+COUNTIF(AV12,$CK$1)</f>
        <v>0</v>
      </c>
      <c r="CJ12" s="66">
        <f>IF($G$12 = $CM$1,0,IF(+COUNTIF(J12,$CK$1) = 1,11-$G$12,0))</f>
        <v>0</v>
      </c>
      <c r="CK12" s="63">
        <f>IF($G$12 = $CM$1,0,IF(+COUNTIF(K12,$CK$1) = 1,11-$G$12,0))</f>
        <v>0</v>
      </c>
      <c r="CL12" s="62">
        <f>IF($G$12 = $CM$1,0,IF(+COUNTIF(L12,$CK$1) = 1,11-$G$12,0))</f>
        <v>0</v>
      </c>
      <c r="CM12" s="48">
        <f>IF($P$12 = $CM$1,0,IF(+COUNTIF(S12,$CK$1) = 1,11-$P$12,0))</f>
        <v>0</v>
      </c>
      <c r="CN12" s="63">
        <f>IF($P$12 = $CM$1,0,IF(+COUNTIF(T12,$CK$1) = 1,11-$P$12,0))</f>
        <v>0</v>
      </c>
      <c r="CO12" s="62">
        <f>IF($P$12 = $CM$1,0,IF(+COUNTIF(U12,$CK$1) = 1,11-$P$12,0))</f>
        <v>0</v>
      </c>
      <c r="CP12" s="48">
        <f>IF($Y$12 = $CM$1,0,IF(+COUNTIF(AB12,$CK$1) = 1,11-$Y$12,0))</f>
        <v>0</v>
      </c>
      <c r="CQ12" s="63">
        <f>IF($Y$12 = $CM$1,0,IF(+COUNTIF(AC12,$CK$1) = 1,11-$Y$12,0))</f>
        <v>0</v>
      </c>
      <c r="CR12" s="62">
        <f>IF($Y$12 = $CM$1,0,IF(+COUNTIF(AD12,$CK$1) = 1,11-$Y$12,0))</f>
        <v>0</v>
      </c>
      <c r="CS12" s="48">
        <f>IF($AH$12 = $CM$1,0,IF(+COUNTIF(AK12,$CK$1) = 1,11-$AH$12,0))</f>
        <v>0</v>
      </c>
      <c r="CT12" s="63">
        <f>IF($AH$12 = $CM$1,0,IF(+COUNTIF(AL12,$CK$1) = 1,11-$AH$12,0))</f>
        <v>0</v>
      </c>
      <c r="CU12" s="62">
        <f>IF($AH$12 = $CM$1,0,IF(+COUNTIF(AM12,$CK$1) = 1,11-$AH$12,0))</f>
        <v>0</v>
      </c>
      <c r="CV12" s="48">
        <f>IF($AQ$12 = $CM$1,0,IF(+COUNTIF(AT12,$CK$1) = 1,11-$AQ$12,0))</f>
        <v>0</v>
      </c>
      <c r="CW12" s="63">
        <f>IF($AQ$12 = $CM$1,0,IF(+COUNTIF(AU12,$CK$1) = 1,11-$AQ$12,0))</f>
        <v>0</v>
      </c>
      <c r="CX12" s="62">
        <f>IF($AQ$12 = $CM$1,0,IF(+COUNTIF(AV12,$CK$1) = 1,11-$AQ$12,0))</f>
        <v>0</v>
      </c>
      <c r="CY12" s="51">
        <f>CJ12+CM12+CP12+CS12+CV12</f>
        <v>0</v>
      </c>
      <c r="CZ12" s="65">
        <f>CK12+CN12+CQ12+CT12+CW12</f>
        <v>0</v>
      </c>
      <c r="DA12" s="64">
        <f>CL12+CO12+CR12+CU12+CX12</f>
        <v>0</v>
      </c>
      <c r="DB12" s="48">
        <f>SUM($CY$12:$CY$14)</f>
        <v>2</v>
      </c>
      <c r="DC12" s="63">
        <f>SUM($CZ$12:$CZ$14)</f>
        <v>4.5</v>
      </c>
      <c r="DD12" s="62">
        <f>SUM($DA$12:$DA$14)</f>
        <v>7</v>
      </c>
      <c r="DE12" s="62">
        <f>SUM(CY12:DA12)</f>
        <v>0</v>
      </c>
      <c r="DF12" s="45">
        <f>DB12+DE12</f>
        <v>2</v>
      </c>
      <c r="DG12" s="61">
        <f>DC12+DE12</f>
        <v>4.5</v>
      </c>
      <c r="DH12" s="60">
        <f>DD12+DE12</f>
        <v>7</v>
      </c>
      <c r="DI12" s="59">
        <f>SUM(CJ12:CL14)</f>
        <v>1.5</v>
      </c>
      <c r="DJ12" s="58">
        <f>SUM(CM12:CO14)</f>
        <v>2</v>
      </c>
      <c r="DK12" s="58">
        <f>SUM(CP12:CR14)</f>
        <v>3</v>
      </c>
      <c r="DL12" s="57">
        <f>SUM(CS12:CU14)</f>
        <v>3</v>
      </c>
      <c r="DM12" s="56">
        <f>SUM(CV12:CX14)</f>
        <v>4</v>
      </c>
      <c r="DN12" s="55">
        <f>SUM(DI12:DM12)</f>
        <v>13.5</v>
      </c>
      <c r="DO12" s="70"/>
      <c r="DP12" s="160">
        <v>150</v>
      </c>
      <c r="DQ12" s="161"/>
      <c r="DR12" s="161"/>
      <c r="DS12" s="160">
        <f>DP12/5</f>
        <v>30</v>
      </c>
      <c r="DT12" s="161"/>
      <c r="DU12" s="162"/>
    </row>
    <row r="13" spans="1:130" ht="10" customHeight="1" x14ac:dyDescent="0.2">
      <c r="A13" s="174"/>
      <c r="B13" s="175"/>
      <c r="C13" s="176"/>
      <c r="D13" s="174"/>
      <c r="E13" s="175"/>
      <c r="F13" s="176"/>
      <c r="G13" s="174"/>
      <c r="H13" s="175"/>
      <c r="I13" s="176"/>
      <c r="J13" s="14"/>
      <c r="K13" s="13"/>
      <c r="L13" s="12"/>
      <c r="M13" s="100">
        <f>CJ13</f>
        <v>0</v>
      </c>
      <c r="N13" s="9">
        <f>CK13</f>
        <v>1.5</v>
      </c>
      <c r="O13" s="99">
        <f>CL13</f>
        <v>0</v>
      </c>
      <c r="P13" s="174"/>
      <c r="Q13" s="175"/>
      <c r="R13" s="176"/>
      <c r="S13" s="14"/>
      <c r="T13" s="13"/>
      <c r="U13" s="12"/>
      <c r="V13" s="100">
        <f>CM13</f>
        <v>0</v>
      </c>
      <c r="W13" s="9">
        <f>CN13</f>
        <v>0</v>
      </c>
      <c r="X13" s="99">
        <f>CO13</f>
        <v>0</v>
      </c>
      <c r="Y13" s="174"/>
      <c r="Z13" s="175"/>
      <c r="AA13" s="176"/>
      <c r="AB13" s="14"/>
      <c r="AC13" s="13"/>
      <c r="AD13" s="12"/>
      <c r="AE13" s="100">
        <f>CP13</f>
        <v>0</v>
      </c>
      <c r="AF13" s="9">
        <f>CQ13</f>
        <v>0</v>
      </c>
      <c r="AG13" s="99">
        <f>CR13</f>
        <v>0</v>
      </c>
      <c r="AH13" s="174"/>
      <c r="AI13" s="175"/>
      <c r="AJ13" s="176"/>
      <c r="AK13" s="14"/>
      <c r="AL13" s="13"/>
      <c r="AM13" s="12" t="s">
        <v>1</v>
      </c>
      <c r="AN13" s="100">
        <f>CS13</f>
        <v>0</v>
      </c>
      <c r="AO13" s="9">
        <f>CT13</f>
        <v>0</v>
      </c>
      <c r="AP13" s="99">
        <f>CU13</f>
        <v>3</v>
      </c>
      <c r="AQ13" s="174"/>
      <c r="AR13" s="175"/>
      <c r="AS13" s="176"/>
      <c r="AT13" s="14"/>
      <c r="AU13" s="13"/>
      <c r="AV13" s="12"/>
      <c r="AW13" s="100">
        <f>CV13</f>
        <v>0</v>
      </c>
      <c r="AX13" s="9">
        <f>CW13</f>
        <v>0</v>
      </c>
      <c r="AY13" s="99">
        <f>CX13</f>
        <v>0</v>
      </c>
      <c r="AZ13" s="365"/>
      <c r="BA13" s="364"/>
      <c r="BB13" s="363"/>
      <c r="BC13" s="349"/>
      <c r="BD13" s="348"/>
      <c r="BE13" s="347"/>
      <c r="BF13" s="30"/>
      <c r="BG13" s="10">
        <f>CY13</f>
        <v>0</v>
      </c>
      <c r="BH13" s="9">
        <f>CZ13</f>
        <v>1.5</v>
      </c>
      <c r="BI13" s="8">
        <f>DA13</f>
        <v>3</v>
      </c>
      <c r="BJ13" s="100">
        <f>CJ13</f>
        <v>0</v>
      </c>
      <c r="BK13" s="9">
        <f>CK13</f>
        <v>1.5</v>
      </c>
      <c r="BL13" s="99">
        <f>CL13</f>
        <v>0</v>
      </c>
      <c r="BM13" s="100">
        <f>CM13</f>
        <v>0</v>
      </c>
      <c r="BN13" s="9">
        <f>CN13</f>
        <v>0</v>
      </c>
      <c r="BO13" s="99">
        <f>CO13</f>
        <v>0</v>
      </c>
      <c r="BP13" s="100">
        <f>CP13</f>
        <v>0</v>
      </c>
      <c r="BQ13" s="9">
        <f>CQ13</f>
        <v>0</v>
      </c>
      <c r="BR13" s="99">
        <f>CR13</f>
        <v>0</v>
      </c>
      <c r="BS13" s="100">
        <f>CS13</f>
        <v>0</v>
      </c>
      <c r="BT13" s="9">
        <f>CT13</f>
        <v>0</v>
      </c>
      <c r="BU13" s="99">
        <f>CU13</f>
        <v>3</v>
      </c>
      <c r="BV13" s="100">
        <f>CV13</f>
        <v>0</v>
      </c>
      <c r="BW13" s="9">
        <f>CW13</f>
        <v>0</v>
      </c>
      <c r="BX13" s="99">
        <f>CX13</f>
        <v>0</v>
      </c>
      <c r="BY13" s="30"/>
      <c r="BZ13" s="10">
        <f>DF13</f>
        <v>6.5</v>
      </c>
      <c r="CA13" s="9">
        <f>DG13</f>
        <v>9</v>
      </c>
      <c r="CB13" s="8">
        <f>DH13</f>
        <v>11.5</v>
      </c>
      <c r="CC13" s="10">
        <f>CG13</f>
        <v>0</v>
      </c>
      <c r="CD13" s="9">
        <f>CH13</f>
        <v>0</v>
      </c>
      <c r="CE13" s="8">
        <f>CI13</f>
        <v>1</v>
      </c>
      <c r="CF13" s="11"/>
      <c r="CG13" s="54">
        <f>COUNTIF(J13,$CK$1)+COUNTIF(S13,$CK$1)+COUNTIF(AB13,$CK$1)+COUNTIF(AK13,$CK$1)+COUNTIF(AT13,$CK$1)</f>
        <v>0</v>
      </c>
      <c r="CH13" s="53">
        <f>COUNTIF(K13,$CK$1)+COUNTIF(T13,$CK$1)+COUNTIF(AC13,$CK$1)+COUNTIF(AL13,$CK$1)+COUNTIF(AU13,$CK$1)</f>
        <v>0</v>
      </c>
      <c r="CI13" s="52">
        <f>COUNTIF(L13,$CK$1)+COUNTIF(U13,$CK$1)+COUNTIF(AD13,$CK$1)+COUNTIF(AM13,$CK$1)+COUNTIF(AV13,$CK$1)</f>
        <v>1</v>
      </c>
      <c r="CJ13" s="48">
        <f>IF($G$12 = $CM$1,0,IF(+COUNTIF(J13,$CK$1) = 1,11-$G$12,0))</f>
        <v>0</v>
      </c>
      <c r="CK13" s="47">
        <f>IF($G$12 = $CM$1,$CN$1,IF(+COUNTIF(K13,$CK$1) = 1,11-$G$12,0))</f>
        <v>1.5</v>
      </c>
      <c r="CL13" s="46">
        <f>IF($G$12 = $CM$1,0,IF(+COUNTIF(L13,$CK$1) = 1,11-$G$12,0))</f>
        <v>0</v>
      </c>
      <c r="CM13" s="48">
        <f>IF($P$12 = $CM$1,0,IF(+COUNTIF(S13,$CK$1) = 1,11-$P$12,0))</f>
        <v>0</v>
      </c>
      <c r="CN13" s="47">
        <f>IF($P$12 = $CM$1,$CN$1,IF(+COUNTIF(T13,$CK$1) = 1,11-$P$12,0))</f>
        <v>0</v>
      </c>
      <c r="CO13" s="46">
        <f>IF($P$12 = $CM$1,0,IF(+COUNTIF(U13,$CK$1) = 1,11-$P$12,0))</f>
        <v>0</v>
      </c>
      <c r="CP13" s="48">
        <f>IF($Y$12 = $CM$1,0,IF(+COUNTIF(AB13,$CK$1) = 1,11-$Y$12,0))</f>
        <v>0</v>
      </c>
      <c r="CQ13" s="47">
        <f>IF($Y$12 = $CM$1,$CN$1,IF(+COUNTIF(AC13,$CK$1) = 1,11-$Y$12,0))</f>
        <v>0</v>
      </c>
      <c r="CR13" s="46">
        <f>IF($Y$12 = $CM$1,0,IF(+COUNTIF(AD13,$CK$1) = 1,11-$Y$12,0))</f>
        <v>0</v>
      </c>
      <c r="CS13" s="48">
        <f>IF($AH$12 = $CM$1,0,IF(+COUNTIF(AK13,$CK$1) = 1,11-$AH$12,0))</f>
        <v>0</v>
      </c>
      <c r="CT13" s="47">
        <f>IF($AH$12 = $CM$1,$CN$1,IF(+COUNTIF(AL13,$CK$1) = 1,11-$AH$12,0))</f>
        <v>0</v>
      </c>
      <c r="CU13" s="46">
        <f>IF($AH$12 = $CM$1,0,IF(+COUNTIF(AM13,$CK$1) = 1,11-$AH$12,0))</f>
        <v>3</v>
      </c>
      <c r="CV13" s="48">
        <f>IF($AQ$12 = $CM$1,0,IF(+COUNTIF(AT13,$CK$1) = 1,11-$AQ$12,0))</f>
        <v>0</v>
      </c>
      <c r="CW13" s="47">
        <f>IF($AQ$12 = $CM$1,$CN$1,IF(+COUNTIF(AU13,$CK$1) = 1,11-$AQ$12,0))</f>
        <v>0</v>
      </c>
      <c r="CX13" s="46">
        <f>IF($AQ$12 = $CM$1,0,IF(+COUNTIF(AV13,$CK$1) = 1,11-$AQ$12,0))</f>
        <v>0</v>
      </c>
      <c r="CY13" s="51">
        <f>CJ13+CM13+CP13+CS13+CV13</f>
        <v>0</v>
      </c>
      <c r="CZ13" s="50">
        <f>CK13+CN13+CQ13+CT13+CW13+(IF($CO$1=1,DN13,0))</f>
        <v>1.5</v>
      </c>
      <c r="DA13" s="49">
        <f>CL13+CO13+CR13+CU13+CX13</f>
        <v>3</v>
      </c>
      <c r="DB13" s="48">
        <f>SUM($CY$12:$CY$14)</f>
        <v>2</v>
      </c>
      <c r="DC13" s="47">
        <f>SUM($CZ$12:$CZ$14)</f>
        <v>4.5</v>
      </c>
      <c r="DD13" s="46">
        <f>SUM($DA$12:$DA$14)</f>
        <v>7</v>
      </c>
      <c r="DE13" s="46">
        <f>SUM(CY13:DA13)</f>
        <v>4.5</v>
      </c>
      <c r="DF13" s="45">
        <f>DB13+DE13</f>
        <v>6.5</v>
      </c>
      <c r="DG13" s="44">
        <f>DC13+DE13</f>
        <v>9</v>
      </c>
      <c r="DH13" s="43">
        <f>DD13+DE13</f>
        <v>11.5</v>
      </c>
      <c r="DI13" s="166">
        <f>IF(DI12&gt;0,IF(G12&gt;=$CL$1,IF(G12&lt;=$CM$1,10-DI12,0),0),0)</f>
        <v>8.5</v>
      </c>
      <c r="DJ13" s="168">
        <f>IF(DJ12&gt;0,IF(P12&gt;=$CL$1,IF(P12&lt;=$CM$1,10-DJ12,0),0),0)</f>
        <v>0</v>
      </c>
      <c r="DK13" s="168">
        <f>IF(DK12&gt;0,IF(Y12&gt;=$CL$1,IF(Y12&lt;=$CM$1,10-DK12,0),0),0)</f>
        <v>0</v>
      </c>
      <c r="DL13" s="168">
        <f>IF(DL12&gt;0,IF(AH12&gt;=$CL$1,IF(AH12&lt;=$CM$1,10-DL12,0),0),0)</f>
        <v>0</v>
      </c>
      <c r="DM13" s="170">
        <f>IF(DM12&gt;0,IF(AQ12&gt;=$CL$1,IF(AQ12&lt;=$CM$1,10-DM12,0),0),0)</f>
        <v>0</v>
      </c>
      <c r="DN13" s="172">
        <f>SUM(DI13:DM14)</f>
        <v>8.5</v>
      </c>
      <c r="DO13" s="30"/>
      <c r="DP13" s="163"/>
      <c r="DQ13" s="164"/>
      <c r="DR13" s="164"/>
      <c r="DS13" s="163"/>
      <c r="DT13" s="164"/>
      <c r="DU13" s="165"/>
    </row>
    <row r="14" spans="1:130" ht="10" customHeight="1" thickBot="1" x14ac:dyDescent="0.25">
      <c r="A14" s="174"/>
      <c r="B14" s="175"/>
      <c r="C14" s="176"/>
      <c r="D14" s="174"/>
      <c r="E14" s="175"/>
      <c r="F14" s="176"/>
      <c r="G14" s="180"/>
      <c r="H14" s="181"/>
      <c r="I14" s="182"/>
      <c r="J14" s="7"/>
      <c r="K14" s="6" t="s">
        <v>1</v>
      </c>
      <c r="L14" s="5"/>
      <c r="M14" s="111">
        <f>CJ14</f>
        <v>0</v>
      </c>
      <c r="N14" s="110">
        <f>CK14</f>
        <v>0</v>
      </c>
      <c r="O14" s="109">
        <f>CL14</f>
        <v>0</v>
      </c>
      <c r="P14" s="180"/>
      <c r="Q14" s="181"/>
      <c r="R14" s="182"/>
      <c r="S14" s="7" t="s">
        <v>1</v>
      </c>
      <c r="T14" s="6"/>
      <c r="U14" s="5"/>
      <c r="V14" s="111">
        <f>CM14</f>
        <v>2</v>
      </c>
      <c r="W14" s="110">
        <f>CN14</f>
        <v>0</v>
      </c>
      <c r="X14" s="109">
        <f>CO14</f>
        <v>0</v>
      </c>
      <c r="Y14" s="180"/>
      <c r="Z14" s="181"/>
      <c r="AA14" s="182"/>
      <c r="AB14" s="7"/>
      <c r="AC14" s="6" t="s">
        <v>1</v>
      </c>
      <c r="AD14" s="5"/>
      <c r="AE14" s="111">
        <f>CP14</f>
        <v>0</v>
      </c>
      <c r="AF14" s="110">
        <f>CQ14</f>
        <v>3</v>
      </c>
      <c r="AG14" s="109">
        <f>CR14</f>
        <v>0</v>
      </c>
      <c r="AH14" s="180"/>
      <c r="AI14" s="181"/>
      <c r="AJ14" s="182"/>
      <c r="AK14" s="7"/>
      <c r="AL14" s="6"/>
      <c r="AM14" s="5"/>
      <c r="AN14" s="111">
        <f>CS14</f>
        <v>0</v>
      </c>
      <c r="AO14" s="110">
        <f>CT14</f>
        <v>0</v>
      </c>
      <c r="AP14" s="109">
        <f>CU14</f>
        <v>0</v>
      </c>
      <c r="AQ14" s="180"/>
      <c r="AR14" s="181"/>
      <c r="AS14" s="182"/>
      <c r="AT14" s="7"/>
      <c r="AU14" s="6"/>
      <c r="AV14" s="5" t="s">
        <v>1</v>
      </c>
      <c r="AW14" s="111">
        <f>CV14</f>
        <v>0</v>
      </c>
      <c r="AX14" s="110">
        <f>CW14</f>
        <v>0</v>
      </c>
      <c r="AY14" s="109">
        <f>CX14</f>
        <v>4</v>
      </c>
      <c r="AZ14" s="323">
        <f>ROUNDUP(BC17/2,0)</f>
        <v>45</v>
      </c>
      <c r="BA14" s="322">
        <f>AZ12-AZ14</f>
        <v>-3</v>
      </c>
      <c r="BB14" s="321"/>
      <c r="BC14" s="346"/>
      <c r="BD14" s="345"/>
      <c r="BE14" s="344"/>
      <c r="BF14" s="30"/>
      <c r="BG14" s="3">
        <f>CY14</f>
        <v>2</v>
      </c>
      <c r="BH14" s="2">
        <f>CZ14</f>
        <v>3</v>
      </c>
      <c r="BI14" s="1">
        <f>DA14</f>
        <v>4</v>
      </c>
      <c r="BJ14" s="111">
        <f>CJ14</f>
        <v>0</v>
      </c>
      <c r="BK14" s="110">
        <f>CK14</f>
        <v>0</v>
      </c>
      <c r="BL14" s="109">
        <f>CL14</f>
        <v>0</v>
      </c>
      <c r="BM14" s="111">
        <f>CM14</f>
        <v>2</v>
      </c>
      <c r="BN14" s="110">
        <f>CN14</f>
        <v>0</v>
      </c>
      <c r="BO14" s="109">
        <f>CO14</f>
        <v>0</v>
      </c>
      <c r="BP14" s="111">
        <f>CP14</f>
        <v>0</v>
      </c>
      <c r="BQ14" s="110">
        <f>CQ14</f>
        <v>3</v>
      </c>
      <c r="BR14" s="109">
        <f>CR14</f>
        <v>0</v>
      </c>
      <c r="BS14" s="111">
        <f>CS14</f>
        <v>0</v>
      </c>
      <c r="BT14" s="110">
        <f>CT14</f>
        <v>0</v>
      </c>
      <c r="BU14" s="109">
        <f>CU14</f>
        <v>0</v>
      </c>
      <c r="BV14" s="111">
        <f>CV14</f>
        <v>0</v>
      </c>
      <c r="BW14" s="110">
        <f>CW14</f>
        <v>0</v>
      </c>
      <c r="BX14" s="109">
        <f>CX14</f>
        <v>4</v>
      </c>
      <c r="BY14" s="30"/>
      <c r="BZ14" s="3">
        <f>DF14</f>
        <v>11</v>
      </c>
      <c r="CA14" s="2">
        <f>DG14</f>
        <v>13.5</v>
      </c>
      <c r="CB14" s="1">
        <f>DH14</f>
        <v>16</v>
      </c>
      <c r="CC14" s="3">
        <f>CG14</f>
        <v>1</v>
      </c>
      <c r="CD14" s="2">
        <f>CH14</f>
        <v>2</v>
      </c>
      <c r="CE14" s="1">
        <f>CI14</f>
        <v>1</v>
      </c>
      <c r="CF14" s="4"/>
      <c r="CG14" s="42">
        <f>COUNTIF(J14,$CK$1)+COUNTIF(S14,$CK$1)+COUNTIF(AB14,$CK$1)+COUNTIF(AK14,$CK$1)+COUNTIF(AT14,$CK$1)</f>
        <v>1</v>
      </c>
      <c r="CH14" s="41">
        <f>COUNTIF(K14,$CK$1)+COUNTIF(T14,$CK$1)+COUNTIF(AC14,$CK$1)+COUNTIF(AL14,$CK$1)+COUNTIF(AU14,$CK$1)</f>
        <v>2</v>
      </c>
      <c r="CI14" s="40">
        <f>COUNTIF(L14,$CK$1)+COUNTIF(U14,$CK$1)+COUNTIF(AD14,$CK$1)+COUNTIF(AM14,$CK$1)+COUNTIF(AV14,$CK$1)</f>
        <v>1</v>
      </c>
      <c r="CJ14" s="36">
        <f>IF($G$12 = $CM$1,0,IF(+COUNTIF(J14,$CK$1) = 1,11-$G$12,0))</f>
        <v>0</v>
      </c>
      <c r="CK14" s="35">
        <f>IF($G$12 = $CM$1,0,IF(+COUNTIF(K14,$CK$1) = 1,11-$G$12,0))</f>
        <v>0</v>
      </c>
      <c r="CL14" s="34">
        <f>IF($G$12 = $CM$1,0,IF(+COUNTIF(L14,$CK$1) = 1,11-$G$12,0))</f>
        <v>0</v>
      </c>
      <c r="CM14" s="36">
        <f>IF($P$12 = $CM$1,0,IF(+COUNTIF(S14,$CK$1) = 1,11-$P$12,0))</f>
        <v>2</v>
      </c>
      <c r="CN14" s="35">
        <f>IF($P$12 = $CM$1,0,IF(+COUNTIF(T14,$CK$1) = 1,11-$P$12,0))</f>
        <v>0</v>
      </c>
      <c r="CO14" s="34">
        <f>IF($P$12 = $CM$1,0,IF(+COUNTIF(U14,$CK$1) = 1,11-$P$12,0))</f>
        <v>0</v>
      </c>
      <c r="CP14" s="36">
        <f>IF($Y$12 = $CM$1,0,IF(+COUNTIF(AB14,$CK$1) = 1,11-$Y$12,0))</f>
        <v>0</v>
      </c>
      <c r="CQ14" s="35">
        <f>IF($Y$12 = $CM$1,0,IF(+COUNTIF(AC14,$CK$1) = 1,11-$Y$12,0))</f>
        <v>3</v>
      </c>
      <c r="CR14" s="34">
        <f>IF($Y$12 = $CM$1,0,IF(+COUNTIF(AD14,$CK$1) = 1,11-$Y$12,0))</f>
        <v>0</v>
      </c>
      <c r="CS14" s="36">
        <f>IF($AH$12 = $CM$1,0,IF(+COUNTIF(AK14,$CK$1) = 1,11-$AH$12,0))</f>
        <v>0</v>
      </c>
      <c r="CT14" s="35">
        <f>IF($AH$12 = $CM$1,0,IF(+COUNTIF(AL14,$CK$1) = 1,11-$AH$12,0))</f>
        <v>0</v>
      </c>
      <c r="CU14" s="34">
        <f>IF($AH$12 = $CM$1,0,IF(+COUNTIF(AM14,$CK$1) = 1,11-$AH$12,0))</f>
        <v>0</v>
      </c>
      <c r="CV14" s="36">
        <f>IF($AQ$12 = $CM$1,0,IF(+COUNTIF(AT14,$CK$1) = 1,11-$AQ$12,0))</f>
        <v>0</v>
      </c>
      <c r="CW14" s="35">
        <f>IF($AQ$12 = $CM$1,0,IF(+COUNTIF(AU14,$CK$1) = 1,11-$AQ$12,0))</f>
        <v>0</v>
      </c>
      <c r="CX14" s="34">
        <f>IF($AQ$12 = $CM$1,0,IF(+COUNTIF(AV14,$CK$1) = 1,11-$AQ$12,0))</f>
        <v>4</v>
      </c>
      <c r="CY14" s="39">
        <f>CJ14+CM14+CP14+CS14+CV14</f>
        <v>2</v>
      </c>
      <c r="CZ14" s="38">
        <f>CK14+CN14+CQ14+CT14+CW14</f>
        <v>3</v>
      </c>
      <c r="DA14" s="37">
        <f>CL14+CO14+CR14+CU14+CX14</f>
        <v>4</v>
      </c>
      <c r="DB14" s="36">
        <f>SUM($CY$12:$CY$14)</f>
        <v>2</v>
      </c>
      <c r="DC14" s="35">
        <f>SUM($CZ$12:$CZ$14)</f>
        <v>4.5</v>
      </c>
      <c r="DD14" s="34">
        <f>SUM($DA$12:$DA$14)</f>
        <v>7</v>
      </c>
      <c r="DE14" s="34">
        <f>SUM(CY14:DA14)</f>
        <v>9</v>
      </c>
      <c r="DF14" s="33">
        <f>DB14+DE14</f>
        <v>11</v>
      </c>
      <c r="DG14" s="32">
        <f>DC14+DE14</f>
        <v>13.5</v>
      </c>
      <c r="DH14" s="31">
        <f>DD14+DE14</f>
        <v>16</v>
      </c>
      <c r="DI14" s="167"/>
      <c r="DJ14" s="169"/>
      <c r="DK14" s="169"/>
      <c r="DL14" s="169"/>
      <c r="DM14" s="171"/>
      <c r="DN14" s="173"/>
      <c r="DO14" s="30"/>
      <c r="DP14" s="163"/>
      <c r="DQ14" s="164"/>
      <c r="DR14" s="164"/>
      <c r="DS14" s="163"/>
      <c r="DT14" s="164"/>
      <c r="DU14" s="165"/>
    </row>
    <row r="15" spans="1:130" ht="10" customHeight="1" thickTop="1" x14ac:dyDescent="0.2">
      <c r="A15" s="174">
        <v>1</v>
      </c>
      <c r="B15" s="175"/>
      <c r="C15" s="176"/>
      <c r="D15" s="177">
        <v>4</v>
      </c>
      <c r="E15" s="178"/>
      <c r="F15" s="179"/>
      <c r="G15" s="177">
        <v>9</v>
      </c>
      <c r="H15" s="178"/>
      <c r="I15" s="179"/>
      <c r="J15" s="21"/>
      <c r="K15" s="20"/>
      <c r="L15" s="19"/>
      <c r="M15" s="105">
        <f>CJ15</f>
        <v>0</v>
      </c>
      <c r="N15" s="104">
        <f>CK15</f>
        <v>0</v>
      </c>
      <c r="O15" s="103">
        <f>CL15</f>
        <v>0</v>
      </c>
      <c r="P15" s="177">
        <v>8</v>
      </c>
      <c r="Q15" s="178"/>
      <c r="R15" s="179"/>
      <c r="S15" s="21"/>
      <c r="T15" s="20"/>
      <c r="U15" s="19"/>
      <c r="V15" s="105">
        <f>CM15</f>
        <v>0</v>
      </c>
      <c r="W15" s="104">
        <f>CN15</f>
        <v>0</v>
      </c>
      <c r="X15" s="103">
        <f>CO15</f>
        <v>0</v>
      </c>
      <c r="Y15" s="177">
        <v>9</v>
      </c>
      <c r="Z15" s="178"/>
      <c r="AA15" s="179"/>
      <c r="AB15" s="21"/>
      <c r="AC15" s="20"/>
      <c r="AD15" s="19"/>
      <c r="AE15" s="105">
        <f>CP15</f>
        <v>0</v>
      </c>
      <c r="AF15" s="104">
        <f>CQ15</f>
        <v>0</v>
      </c>
      <c r="AG15" s="103">
        <f>CR15</f>
        <v>0</v>
      </c>
      <c r="AH15" s="177">
        <v>7</v>
      </c>
      <c r="AI15" s="178"/>
      <c r="AJ15" s="179"/>
      <c r="AK15" s="21"/>
      <c r="AL15" s="20"/>
      <c r="AM15" s="19"/>
      <c r="AN15" s="105">
        <f>CS15</f>
        <v>0</v>
      </c>
      <c r="AO15" s="104">
        <f>CT15</f>
        <v>0</v>
      </c>
      <c r="AP15" s="103">
        <f>CU15</f>
        <v>0</v>
      </c>
      <c r="AQ15" s="177">
        <v>10</v>
      </c>
      <c r="AR15" s="178"/>
      <c r="AS15" s="179"/>
      <c r="AT15" s="21"/>
      <c r="AU15" s="20"/>
      <c r="AV15" s="19"/>
      <c r="AW15" s="105">
        <f>CV15</f>
        <v>0</v>
      </c>
      <c r="AX15" s="104">
        <f>CW15</f>
        <v>0</v>
      </c>
      <c r="AY15" s="103">
        <f>CX15</f>
        <v>0</v>
      </c>
      <c r="AZ15" s="358">
        <f>G15+P15+Y15+AH15+AQ15</f>
        <v>43</v>
      </c>
      <c r="BA15" s="371"/>
      <c r="BB15" s="370"/>
      <c r="BC15" s="346"/>
      <c r="BD15" s="345"/>
      <c r="BE15" s="344"/>
      <c r="BF15" s="30"/>
      <c r="BG15" s="10">
        <f>CY15</f>
        <v>0</v>
      </c>
      <c r="BH15" s="16">
        <f>CZ15</f>
        <v>0</v>
      </c>
      <c r="BI15" s="15">
        <f>DA15</f>
        <v>0</v>
      </c>
      <c r="BJ15" s="105">
        <f>CJ15</f>
        <v>0</v>
      </c>
      <c r="BK15" s="104">
        <f>CK15</f>
        <v>0</v>
      </c>
      <c r="BL15" s="103">
        <f>CL15</f>
        <v>0</v>
      </c>
      <c r="BM15" s="105">
        <f>CM15</f>
        <v>0</v>
      </c>
      <c r="BN15" s="104">
        <f>CN15</f>
        <v>0</v>
      </c>
      <c r="BO15" s="103">
        <f>CO15</f>
        <v>0</v>
      </c>
      <c r="BP15" s="105">
        <f>CP15</f>
        <v>0</v>
      </c>
      <c r="BQ15" s="104">
        <f>CQ15</f>
        <v>0</v>
      </c>
      <c r="BR15" s="103">
        <f>CR15</f>
        <v>0</v>
      </c>
      <c r="BS15" s="105">
        <f>CS15</f>
        <v>0</v>
      </c>
      <c r="BT15" s="104">
        <f>CT15</f>
        <v>0</v>
      </c>
      <c r="BU15" s="103">
        <f>CU15</f>
        <v>0</v>
      </c>
      <c r="BV15" s="105">
        <f>CV15</f>
        <v>0</v>
      </c>
      <c r="BW15" s="104">
        <f>CW15</f>
        <v>0</v>
      </c>
      <c r="BX15" s="103">
        <f>CX15</f>
        <v>0</v>
      </c>
      <c r="BY15" s="30"/>
      <c r="BZ15" s="17">
        <f>DF15</f>
        <v>6</v>
      </c>
      <c r="CA15" s="16">
        <f>DG15</f>
        <v>1.5</v>
      </c>
      <c r="CB15" s="15">
        <f>DH15</f>
        <v>5</v>
      </c>
      <c r="CC15" s="17">
        <f>CG15</f>
        <v>0</v>
      </c>
      <c r="CD15" s="16">
        <f>CH15</f>
        <v>0</v>
      </c>
      <c r="CE15" s="15">
        <f>CI15</f>
        <v>0</v>
      </c>
      <c r="CF15" s="18"/>
      <c r="CG15" s="69">
        <f>COUNTIF(J15,$CK$1)+COUNTIF(S15,$CK$1)+COUNTIF(AB15,$CK$1)+COUNTIF(AK15,$CK$1)+COUNTIF(AT15,$CK$1)</f>
        <v>0</v>
      </c>
      <c r="CH15" s="68">
        <f>COUNTIF(K15,$CK$1)+COUNTIF(T15,$CK$1)+COUNTIF(AC15,$CK$1)+COUNTIF(AL15,$CK$1)+COUNTIF(AU15,$CK$1)</f>
        <v>0</v>
      </c>
      <c r="CI15" s="67">
        <f>COUNTIF(L15,$CK$1)+COUNTIF(U15,$CK$1)+COUNTIF(AD15,$CK$1)+COUNTIF(AM15,$CK$1)+COUNTIF(AV15,$CK$1)</f>
        <v>0</v>
      </c>
      <c r="CJ15" s="66">
        <f>IF($G$15 = $CM$1,0,IF(+COUNTIF(J15,$CK$1) = 1,11-$G$15,0))</f>
        <v>0</v>
      </c>
      <c r="CK15" s="63">
        <f>IF($G$15 = $CM$1,0,IF(+COUNTIF(K15,$CK$1) = 1,11-$G$15,0))</f>
        <v>0</v>
      </c>
      <c r="CL15" s="62">
        <f>IF($G$15 = $CM$1,0,IF(+COUNTIF(L15,$CK$1) = 1,11-$G$15,0))</f>
        <v>0</v>
      </c>
      <c r="CM15" s="48">
        <f>IF($P$15 = $CM$1,0,IF(+COUNTIF(S15,$CK$1) = 1,11-$P$15,0))</f>
        <v>0</v>
      </c>
      <c r="CN15" s="63">
        <f>IF($P$15 = $CM$1,0,IF(+COUNTIF(T15,$CK$1) = 1,11-$P$15,0))</f>
        <v>0</v>
      </c>
      <c r="CO15" s="62">
        <f>IF($P$15 = $CM$1,0,IF(+COUNTIF(U15,$CK$1) = 1,11-$P$15,0))</f>
        <v>0</v>
      </c>
      <c r="CP15" s="48">
        <f>IF($Y$15 = $CM$1,0,IF(+COUNTIF(AB15,$CK$1) = 1,11-$Y$15,0))</f>
        <v>0</v>
      </c>
      <c r="CQ15" s="63">
        <f>IF($Y$15 = $CM$1,0,IF(+COUNTIF(AC15,$CK$1) = 1,11-$Y$15,0))</f>
        <v>0</v>
      </c>
      <c r="CR15" s="62">
        <f>IF($Y$15 = $CM$1,0,IF(+COUNTIF(AD15,$CK$1) = 1,11-$Y$15,0))</f>
        <v>0</v>
      </c>
      <c r="CS15" s="48">
        <f>IF($AH$15 = $CM$1,0,IF(+COUNTIF(AK15,$CK$1) = 1,11-$AH$15,0))</f>
        <v>0</v>
      </c>
      <c r="CT15" s="63">
        <f>IF($AH$15 = $CM$1,0,IF(+COUNTIF(AL15,$CK$1) = 1,11-$AH$15,0))</f>
        <v>0</v>
      </c>
      <c r="CU15" s="62">
        <f>IF($AH$15 = $CM$1,0,IF(+COUNTIF(AM15,$CK$1) = 1,11-$AH$15,0))</f>
        <v>0</v>
      </c>
      <c r="CV15" s="48">
        <f>IF($AQ$15 = $CM$1,0,IF(+COUNTIF(AT15,$CK$1) = 1,11-$AQ$15,0))</f>
        <v>0</v>
      </c>
      <c r="CW15" s="63">
        <f>IF($AQ$15 = $CM$1,0,IF(+COUNTIF(AU15,$CK$1) = 1,11-$AQ$15,0))</f>
        <v>0</v>
      </c>
      <c r="CX15" s="62">
        <f>IF($AQ$15 = $CM$1,0,IF(+COUNTIF(AV15,$CK$1) = 1,11-$AQ$15,0))</f>
        <v>0</v>
      </c>
      <c r="CY15" s="51">
        <f>CJ15+CM15+CP15+CS15+CV15</f>
        <v>0</v>
      </c>
      <c r="CZ15" s="65">
        <f>CK15+CN15+CQ15+CT15+CW15</f>
        <v>0</v>
      </c>
      <c r="DA15" s="64">
        <f>CL15+CO15+CR15+CU15+CX15</f>
        <v>0</v>
      </c>
      <c r="DB15" s="48">
        <f>SUM($CY$15:$CY$17)</f>
        <v>6</v>
      </c>
      <c r="DC15" s="63">
        <f>SUM($CZ$15:$CZ$17)</f>
        <v>1.5</v>
      </c>
      <c r="DD15" s="62">
        <f>SUM($DA$15:$DA$17)</f>
        <v>5</v>
      </c>
      <c r="DE15" s="62">
        <f>SUM(CY15:DA15)</f>
        <v>0</v>
      </c>
      <c r="DF15" s="45">
        <f>DB15+DE15</f>
        <v>6</v>
      </c>
      <c r="DG15" s="61">
        <f>DC15+DE15</f>
        <v>1.5</v>
      </c>
      <c r="DH15" s="60">
        <f>DD15+DE15</f>
        <v>5</v>
      </c>
      <c r="DI15" s="59">
        <f>SUM(CJ15:CL17)</f>
        <v>2</v>
      </c>
      <c r="DJ15" s="58">
        <f>SUM(CM15:CO17)</f>
        <v>3</v>
      </c>
      <c r="DK15" s="58">
        <f>SUM(CP15:CR17)</f>
        <v>2</v>
      </c>
      <c r="DL15" s="57">
        <f>SUM(CS15:CU17)</f>
        <v>4</v>
      </c>
      <c r="DM15" s="56">
        <f>SUM(CV15:CX17)</f>
        <v>1.5</v>
      </c>
      <c r="DN15" s="55">
        <f>SUM(DI15:DM15)</f>
        <v>12.5</v>
      </c>
      <c r="DO15" s="30"/>
      <c r="DP15" s="160">
        <v>150</v>
      </c>
      <c r="DQ15" s="161"/>
      <c r="DR15" s="161"/>
      <c r="DS15" s="160">
        <f>DP15/5</f>
        <v>30</v>
      </c>
      <c r="DT15" s="161"/>
      <c r="DU15" s="162"/>
    </row>
    <row r="16" spans="1:130" ht="10" customHeight="1" x14ac:dyDescent="0.2">
      <c r="A16" s="174"/>
      <c r="B16" s="175"/>
      <c r="C16" s="176"/>
      <c r="D16" s="174"/>
      <c r="E16" s="175"/>
      <c r="F16" s="176"/>
      <c r="G16" s="174"/>
      <c r="H16" s="175"/>
      <c r="I16" s="176"/>
      <c r="J16" s="14"/>
      <c r="K16" s="13"/>
      <c r="L16" s="12"/>
      <c r="M16" s="100">
        <f>CJ16</f>
        <v>0</v>
      </c>
      <c r="N16" s="9">
        <f>CK16</f>
        <v>0</v>
      </c>
      <c r="O16" s="99">
        <f>CL16</f>
        <v>0</v>
      </c>
      <c r="P16" s="174"/>
      <c r="Q16" s="175"/>
      <c r="R16" s="176"/>
      <c r="S16" s="14"/>
      <c r="T16" s="13"/>
      <c r="U16" s="12" t="s">
        <v>1</v>
      </c>
      <c r="V16" s="100">
        <f>CM16</f>
        <v>0</v>
      </c>
      <c r="W16" s="9">
        <f>CN16</f>
        <v>0</v>
      </c>
      <c r="X16" s="99">
        <f>CO16</f>
        <v>3</v>
      </c>
      <c r="Y16" s="174"/>
      <c r="Z16" s="175"/>
      <c r="AA16" s="176"/>
      <c r="AB16" s="14" t="s">
        <v>1</v>
      </c>
      <c r="AC16" s="13"/>
      <c r="AD16" s="12"/>
      <c r="AE16" s="100">
        <f>CP16</f>
        <v>2</v>
      </c>
      <c r="AF16" s="9">
        <f>CQ16</f>
        <v>0</v>
      </c>
      <c r="AG16" s="99">
        <f>CR16</f>
        <v>0</v>
      </c>
      <c r="AH16" s="174"/>
      <c r="AI16" s="175"/>
      <c r="AJ16" s="176"/>
      <c r="AK16" s="14"/>
      <c r="AL16" s="13"/>
      <c r="AM16" s="12"/>
      <c r="AN16" s="100">
        <f>CS16</f>
        <v>0</v>
      </c>
      <c r="AO16" s="9">
        <f>CT16</f>
        <v>0</v>
      </c>
      <c r="AP16" s="99">
        <f>CU16</f>
        <v>0</v>
      </c>
      <c r="AQ16" s="174"/>
      <c r="AR16" s="175"/>
      <c r="AS16" s="176"/>
      <c r="AT16" s="14"/>
      <c r="AU16" s="13" t="s">
        <v>1</v>
      </c>
      <c r="AV16" s="12"/>
      <c r="AW16" s="100">
        <f>CV16</f>
        <v>0</v>
      </c>
      <c r="AX16" s="9">
        <f>CW16</f>
        <v>1.5</v>
      </c>
      <c r="AY16" s="99">
        <f>CX16</f>
        <v>0</v>
      </c>
      <c r="AZ16" s="365"/>
      <c r="BA16" s="364"/>
      <c r="BB16" s="363"/>
      <c r="BC16" s="346"/>
      <c r="BD16" s="345"/>
      <c r="BE16" s="344"/>
      <c r="BF16" s="30"/>
      <c r="BG16" s="10">
        <f>CY16</f>
        <v>2</v>
      </c>
      <c r="BH16" s="9">
        <f>CZ16</f>
        <v>1.5</v>
      </c>
      <c r="BI16" s="8">
        <f>DA16</f>
        <v>3</v>
      </c>
      <c r="BJ16" s="100">
        <f>CJ16</f>
        <v>0</v>
      </c>
      <c r="BK16" s="9">
        <f>CK16</f>
        <v>0</v>
      </c>
      <c r="BL16" s="99">
        <f>CL16</f>
        <v>0</v>
      </c>
      <c r="BM16" s="100">
        <f>CM16</f>
        <v>0</v>
      </c>
      <c r="BN16" s="9">
        <f>CN16</f>
        <v>0</v>
      </c>
      <c r="BO16" s="99">
        <f>CO16</f>
        <v>3</v>
      </c>
      <c r="BP16" s="100">
        <f>CP16</f>
        <v>2</v>
      </c>
      <c r="BQ16" s="9">
        <f>CQ16</f>
        <v>0</v>
      </c>
      <c r="BR16" s="99">
        <f>CR16</f>
        <v>0</v>
      </c>
      <c r="BS16" s="100">
        <f>CS16</f>
        <v>0</v>
      </c>
      <c r="BT16" s="9">
        <f>CT16</f>
        <v>0</v>
      </c>
      <c r="BU16" s="99">
        <f>CU16</f>
        <v>0</v>
      </c>
      <c r="BV16" s="100">
        <f>CV16</f>
        <v>0</v>
      </c>
      <c r="BW16" s="9">
        <f>CW16</f>
        <v>1.5</v>
      </c>
      <c r="BX16" s="99">
        <f>CX16</f>
        <v>0</v>
      </c>
      <c r="BY16" s="30"/>
      <c r="BZ16" s="10">
        <f>DF16</f>
        <v>12.5</v>
      </c>
      <c r="CA16" s="9">
        <f>DG16</f>
        <v>8</v>
      </c>
      <c r="CB16" s="8">
        <f>DH16</f>
        <v>11.5</v>
      </c>
      <c r="CC16" s="10">
        <f>CG16</f>
        <v>1</v>
      </c>
      <c r="CD16" s="9">
        <f>CH16</f>
        <v>1</v>
      </c>
      <c r="CE16" s="8">
        <f>CI16</f>
        <v>1</v>
      </c>
      <c r="CF16" s="11"/>
      <c r="CG16" s="54">
        <f>COUNTIF(J16,$CK$1)+COUNTIF(S16,$CK$1)+COUNTIF(AB16,$CK$1)+COUNTIF(AK16,$CK$1)+COUNTIF(AT16,$CK$1)</f>
        <v>1</v>
      </c>
      <c r="CH16" s="53">
        <f>COUNTIF(K16,$CK$1)+COUNTIF(T16,$CK$1)+COUNTIF(AC16,$CK$1)+COUNTIF(AL16,$CK$1)+COUNTIF(AU16,$CK$1)</f>
        <v>1</v>
      </c>
      <c r="CI16" s="52">
        <f>COUNTIF(L16,$CK$1)+COUNTIF(U16,$CK$1)+COUNTIF(AD16,$CK$1)+COUNTIF(AM16,$CK$1)+COUNTIF(AV16,$CK$1)</f>
        <v>1</v>
      </c>
      <c r="CJ16" s="48">
        <f>IF($G$15 = $CM$1,0,IF(+COUNTIF(J16,$CK$1) = 1,11-$G$15,0))</f>
        <v>0</v>
      </c>
      <c r="CK16" s="47">
        <f>IF($G$15 = $CM$1,$CN$1,IF(+COUNTIF(K16,$CK$1) = 1,11-$G$15,0))</f>
        <v>0</v>
      </c>
      <c r="CL16" s="46">
        <f>IF($G$15 = $CM$1,0,IF(+COUNTIF(L16,$CK$1) = 1,11-$G$15,0))</f>
        <v>0</v>
      </c>
      <c r="CM16" s="48">
        <f>IF($P$15 = $CM$1,0,IF(+COUNTIF(S16,$CK$1) = 1,11-$P$15,0))</f>
        <v>0</v>
      </c>
      <c r="CN16" s="47">
        <f>IF($P$15 = $CM$1,$CN$1,IF(+COUNTIF(T16,$CK$1) = 1,11-$P$15,0))</f>
        <v>0</v>
      </c>
      <c r="CO16" s="46">
        <f>IF($P$15 = $CM$1,0,IF(+COUNTIF(U16,$CK$1) = 1,11-$P$15,0))</f>
        <v>3</v>
      </c>
      <c r="CP16" s="48">
        <f>IF($Y$15 = $CM$1,0,IF(+COUNTIF(AB16,$CK$1) = 1,11-$Y$15,0))</f>
        <v>2</v>
      </c>
      <c r="CQ16" s="47">
        <f>IF($Y$15 = $CM$1,$CN$1,IF(+COUNTIF(AC16,$CK$1) = 1,11-$Y$15,0))</f>
        <v>0</v>
      </c>
      <c r="CR16" s="46">
        <f>IF($Y$15 = $CM$1,0,IF(+COUNTIF(AD16,$CK$1) = 1,11-$Y$15,0))</f>
        <v>0</v>
      </c>
      <c r="CS16" s="48">
        <f>IF($AH$15 = $CM$1,0,IF(+COUNTIF(AK16,$CK$1) = 1,11-$AH$15,0))</f>
        <v>0</v>
      </c>
      <c r="CT16" s="47">
        <f>IF($AH$15 = $CM$1,$CN$1,IF(+COUNTIF(AL16,$CK$1) = 1,11-$AH$15,0))</f>
        <v>0</v>
      </c>
      <c r="CU16" s="46">
        <f>IF($AH$15 = $CM$1,0,IF(+COUNTIF(AM16,$CK$1) = 1,11-$AH$15,0))</f>
        <v>0</v>
      </c>
      <c r="CV16" s="48">
        <f>IF($AQ$15 = $CM$1,0,IF(+COUNTIF(AT16,$CK$1) = 1,11-$AQ$15,0))</f>
        <v>0</v>
      </c>
      <c r="CW16" s="47">
        <f>IF($AQ$15 = $CM$1,$CN$1,IF(+COUNTIF(AU16,$CK$1) = 1,11-$AQ$15,0))</f>
        <v>1.5</v>
      </c>
      <c r="CX16" s="46">
        <f>IF($AQ$15 = $CM$1,0,IF(+COUNTIF(AV16,$CK$1) = 1,11-$AQ$15,0))</f>
        <v>0</v>
      </c>
      <c r="CY16" s="51">
        <f>CJ16+CM16+CP16+CS16+CV16</f>
        <v>2</v>
      </c>
      <c r="CZ16" s="50">
        <f>CK16+CN16+CQ16+CT16+CW16+(IF($CO$1=1,DN16,0))</f>
        <v>1.5</v>
      </c>
      <c r="DA16" s="49">
        <f>CL16+CO16+CR16+CU16+CX16</f>
        <v>3</v>
      </c>
      <c r="DB16" s="48">
        <f>SUM($CY$15:$CY$17)</f>
        <v>6</v>
      </c>
      <c r="DC16" s="47">
        <f>SUM($CZ$15:$CZ$17)</f>
        <v>1.5</v>
      </c>
      <c r="DD16" s="46">
        <f>SUM($DA$15:$DA$17)</f>
        <v>5</v>
      </c>
      <c r="DE16" s="46">
        <f>SUM(CY16:DA16)</f>
        <v>6.5</v>
      </c>
      <c r="DF16" s="45">
        <f>DB16+DE16</f>
        <v>12.5</v>
      </c>
      <c r="DG16" s="44">
        <f>DC16+DE16</f>
        <v>8</v>
      </c>
      <c r="DH16" s="43">
        <f>DD16+DE16</f>
        <v>11.5</v>
      </c>
      <c r="DI16" s="166">
        <f>IF(DI15&gt;0,IF(G15&gt;=$CL$1,IF(G15&lt;=$CM$1,10-DI15,0),0),0)</f>
        <v>0</v>
      </c>
      <c r="DJ16" s="168">
        <f>IF(DJ15&gt;0,IF(P15&gt;=$CL$1,IF(P15&lt;=$CM$1,10-DJ15,0),0),0)</f>
        <v>0</v>
      </c>
      <c r="DK16" s="168">
        <f>IF(DK15&gt;0,IF(Y15&gt;=$CL$1,IF(Y15&lt;=$CM$1,10-DK15,0),0),0)</f>
        <v>0</v>
      </c>
      <c r="DL16" s="168">
        <f>IF(DL15&gt;0,IF(AH15&gt;=$CL$1,IF(AH15&lt;=$CM$1,10-DL15,0),0),0)</f>
        <v>0</v>
      </c>
      <c r="DM16" s="170">
        <f>IF(DM15&gt;0,IF(AQ15&gt;=$CL$1,IF(AQ15&lt;=$CM$1,10-DM15,0),0),0)</f>
        <v>8.5</v>
      </c>
      <c r="DN16" s="172">
        <f>SUM(DI16:DM17)</f>
        <v>8.5</v>
      </c>
      <c r="DO16" s="30"/>
      <c r="DP16" s="163"/>
      <c r="DQ16" s="164"/>
      <c r="DR16" s="164"/>
      <c r="DS16" s="163"/>
      <c r="DT16" s="164"/>
      <c r="DU16" s="165"/>
    </row>
    <row r="17" spans="1:125" ht="10" customHeight="1" thickBot="1" x14ac:dyDescent="0.25">
      <c r="A17" s="174"/>
      <c r="B17" s="175"/>
      <c r="C17" s="176"/>
      <c r="D17" s="174"/>
      <c r="E17" s="175"/>
      <c r="F17" s="176"/>
      <c r="G17" s="180"/>
      <c r="H17" s="181"/>
      <c r="I17" s="182"/>
      <c r="J17" s="7"/>
      <c r="K17" s="6"/>
      <c r="L17" s="5" t="s">
        <v>1</v>
      </c>
      <c r="M17" s="95">
        <f>CJ17</f>
        <v>0</v>
      </c>
      <c r="N17" s="92">
        <f>CK17</f>
        <v>0</v>
      </c>
      <c r="O17" s="94">
        <f>CL17</f>
        <v>2</v>
      </c>
      <c r="P17" s="180"/>
      <c r="Q17" s="181"/>
      <c r="R17" s="182"/>
      <c r="S17" s="7"/>
      <c r="T17" s="6"/>
      <c r="U17" s="5"/>
      <c r="V17" s="95">
        <f>CM17</f>
        <v>0</v>
      </c>
      <c r="W17" s="92">
        <f>CN17</f>
        <v>0</v>
      </c>
      <c r="X17" s="94">
        <f>CO17</f>
        <v>0</v>
      </c>
      <c r="Y17" s="180"/>
      <c r="Z17" s="181"/>
      <c r="AA17" s="182"/>
      <c r="AB17" s="7"/>
      <c r="AC17" s="6"/>
      <c r="AD17" s="5"/>
      <c r="AE17" s="95">
        <f>CP17</f>
        <v>0</v>
      </c>
      <c r="AF17" s="92">
        <f>CQ17</f>
        <v>0</v>
      </c>
      <c r="AG17" s="94">
        <f>CR17</f>
        <v>0</v>
      </c>
      <c r="AH17" s="180"/>
      <c r="AI17" s="181"/>
      <c r="AJ17" s="182"/>
      <c r="AK17" s="7" t="s">
        <v>1</v>
      </c>
      <c r="AL17" s="6"/>
      <c r="AM17" s="5"/>
      <c r="AN17" s="95">
        <f>CS17</f>
        <v>4</v>
      </c>
      <c r="AO17" s="92">
        <f>CT17</f>
        <v>0</v>
      </c>
      <c r="AP17" s="94">
        <f>CU17</f>
        <v>0</v>
      </c>
      <c r="AQ17" s="180"/>
      <c r="AR17" s="181"/>
      <c r="AS17" s="182"/>
      <c r="AT17" s="7"/>
      <c r="AU17" s="6"/>
      <c r="AV17" s="5"/>
      <c r="AW17" s="95">
        <f>CV17</f>
        <v>0</v>
      </c>
      <c r="AX17" s="92">
        <f>CW17</f>
        <v>0</v>
      </c>
      <c r="AY17" s="94">
        <f>CX17</f>
        <v>0</v>
      </c>
      <c r="AZ17" s="323">
        <f>ROUNDUP(BC17/2,0)</f>
        <v>45</v>
      </c>
      <c r="BA17" s="322">
        <f>AZ15-AZ17</f>
        <v>-2</v>
      </c>
      <c r="BB17" s="321"/>
      <c r="BC17" s="308">
        <f>ROUNDUP($BC$20/2,0)</f>
        <v>90</v>
      </c>
      <c r="BD17" s="307">
        <f>BC12-BC17</f>
        <v>-5</v>
      </c>
      <c r="BE17" s="306"/>
      <c r="BF17" s="29"/>
      <c r="BG17" s="93">
        <f>CY17</f>
        <v>4</v>
      </c>
      <c r="BH17" s="92">
        <f>CZ17</f>
        <v>0</v>
      </c>
      <c r="BI17" s="91">
        <f>DA17</f>
        <v>2</v>
      </c>
      <c r="BJ17" s="95">
        <f>CJ17</f>
        <v>0</v>
      </c>
      <c r="BK17" s="92">
        <f>CK17</f>
        <v>0</v>
      </c>
      <c r="BL17" s="94">
        <f>CL17</f>
        <v>2</v>
      </c>
      <c r="BM17" s="95">
        <f>CM17</f>
        <v>0</v>
      </c>
      <c r="BN17" s="92">
        <f>CN17</f>
        <v>0</v>
      </c>
      <c r="BO17" s="94">
        <f>CO17</f>
        <v>0</v>
      </c>
      <c r="BP17" s="95">
        <f>CP17</f>
        <v>0</v>
      </c>
      <c r="BQ17" s="92">
        <f>CQ17</f>
        <v>0</v>
      </c>
      <c r="BR17" s="94">
        <f>CR17</f>
        <v>0</v>
      </c>
      <c r="BS17" s="95">
        <f>CS17</f>
        <v>4</v>
      </c>
      <c r="BT17" s="92">
        <f>CT17</f>
        <v>0</v>
      </c>
      <c r="BU17" s="94">
        <f>CU17</f>
        <v>0</v>
      </c>
      <c r="BV17" s="95">
        <f>CV17</f>
        <v>0</v>
      </c>
      <c r="BW17" s="92">
        <f>CW17</f>
        <v>0</v>
      </c>
      <c r="BX17" s="94">
        <f>CX17</f>
        <v>0</v>
      </c>
      <c r="BY17" s="30"/>
      <c r="BZ17" s="93">
        <f>DF17</f>
        <v>12</v>
      </c>
      <c r="CA17" s="92">
        <f>DG17</f>
        <v>7.5</v>
      </c>
      <c r="CB17" s="91">
        <f>DH17</f>
        <v>11</v>
      </c>
      <c r="CC17" s="93">
        <f>CG17</f>
        <v>1</v>
      </c>
      <c r="CD17" s="92">
        <f>CH17</f>
        <v>0</v>
      </c>
      <c r="CE17" s="91">
        <f>CI17</f>
        <v>1</v>
      </c>
      <c r="CF17" s="90"/>
      <c r="CG17" s="89">
        <f>COUNTIF(J17,$CK$1)+COUNTIF(S17,$CK$1)+COUNTIF(AB17,$CK$1)+COUNTIF(AK17,$CK$1)+COUNTIF(AT17,$CK$1)</f>
        <v>1</v>
      </c>
      <c r="CH17" s="88">
        <f>COUNTIF(K17,$CK$1)+COUNTIF(T17,$CK$1)+COUNTIF(AC17,$CK$1)+COUNTIF(AL17,$CK$1)+COUNTIF(AU17,$CK$1)</f>
        <v>0</v>
      </c>
      <c r="CI17" s="87">
        <f>COUNTIF(L17,$CK$1)+COUNTIF(U17,$CK$1)+COUNTIF(AD17,$CK$1)+COUNTIF(AM17,$CK$1)+COUNTIF(AV17,$CK$1)</f>
        <v>1</v>
      </c>
      <c r="CJ17" s="83">
        <f>IF($G$15 = $CM$1,0,IF(+COUNTIF(J17,$CK$1) = 1,11-$G$15,0))</f>
        <v>0</v>
      </c>
      <c r="CK17" s="82">
        <f>IF($G$15 = $CM$1,0,IF(+COUNTIF(K17,$CK$1) = 1,11-$G$15,0))</f>
        <v>0</v>
      </c>
      <c r="CL17" s="81">
        <f>IF($G$15 = $CM$1,0,IF(+COUNTIF(L17,$CK$1) = 1,11-$G$15,0))</f>
        <v>2</v>
      </c>
      <c r="CM17" s="83">
        <f>IF($P$15 = $CM$1,0,IF(+COUNTIF(S17,$CK$1) = 1,11-$P$15,0))</f>
        <v>0</v>
      </c>
      <c r="CN17" s="82">
        <f>IF($P$15 = $CM$1,0,IF(+COUNTIF(T17,$CK$1) = 1,11-$P$15,0))</f>
        <v>0</v>
      </c>
      <c r="CO17" s="81">
        <f>IF($P$15 = $CM$1,0,IF(+COUNTIF(U17,$CK$1) = 1,11-$P$15,0))</f>
        <v>0</v>
      </c>
      <c r="CP17" s="83">
        <f>IF($Y$15 = $CM$1,0,IF(+COUNTIF(AB17,$CK$1) = 1,11-$Y$15,0))</f>
        <v>0</v>
      </c>
      <c r="CQ17" s="82">
        <f>IF($Y$15 = $CM$1,0,IF(+COUNTIF(AC17,$CK$1) = 1,11-$Y$15,0))</f>
        <v>0</v>
      </c>
      <c r="CR17" s="81">
        <f>IF($Y$15 = $CM$1,0,IF(+COUNTIF(AD17,$CK$1) = 1,11-$Y$15,0))</f>
        <v>0</v>
      </c>
      <c r="CS17" s="83">
        <f>IF($AH$15 = $CM$1,0,IF(+COUNTIF(AK17,$CK$1) = 1,11-$AH$15,0))</f>
        <v>4</v>
      </c>
      <c r="CT17" s="82">
        <f>IF($AH$15 = $CM$1,0,IF(+COUNTIF(AL17,$CK$1) = 1,11-$AH$15,0))</f>
        <v>0</v>
      </c>
      <c r="CU17" s="81">
        <f>IF($AH$15 = $CM$1,0,IF(+COUNTIF(AM17,$CK$1) = 1,11-$AH$15,0))</f>
        <v>0</v>
      </c>
      <c r="CV17" s="83">
        <f>IF($AQ$15 = $CM$1,0,IF(+COUNTIF(AT17,$CK$1) = 1,11-$AQ$15,0))</f>
        <v>0</v>
      </c>
      <c r="CW17" s="82">
        <f>IF($AQ$15 = $CM$1,0,IF(+COUNTIF(AU17,$CK$1) = 1,11-$AQ$15,0))</f>
        <v>0</v>
      </c>
      <c r="CX17" s="81">
        <f>IF($AQ$15 = $CM$1,0,IF(+COUNTIF(AV17,$CK$1) = 1,11-$AQ$15,0))</f>
        <v>0</v>
      </c>
      <c r="CY17" s="86">
        <f>CJ17+CM17+CP17+CS17+CV17</f>
        <v>4</v>
      </c>
      <c r="CZ17" s="85">
        <f>CK17+CN17+CQ17+CT17+CW17</f>
        <v>0</v>
      </c>
      <c r="DA17" s="84">
        <f>CL17+CO17+CR17+CU17+CX17</f>
        <v>2</v>
      </c>
      <c r="DB17" s="83">
        <f>SUM($CY$15:$CY$17)</f>
        <v>6</v>
      </c>
      <c r="DC17" s="82">
        <f>SUM($CZ$15:$CZ$17)</f>
        <v>1.5</v>
      </c>
      <c r="DD17" s="81">
        <f>SUM($DA$15:$DA$17)</f>
        <v>5</v>
      </c>
      <c r="DE17" s="81">
        <f>SUM(CY17:DA17)</f>
        <v>6</v>
      </c>
      <c r="DF17" s="80">
        <f>DB17+DE17</f>
        <v>12</v>
      </c>
      <c r="DG17" s="79">
        <f>DC17+DE17</f>
        <v>7.5</v>
      </c>
      <c r="DH17" s="78">
        <f>DD17+DE17</f>
        <v>11</v>
      </c>
      <c r="DI17" s="301"/>
      <c r="DJ17" s="302"/>
      <c r="DK17" s="302"/>
      <c r="DL17" s="302"/>
      <c r="DM17" s="303"/>
      <c r="DN17" s="304"/>
      <c r="DO17" s="30"/>
      <c r="DP17" s="163"/>
      <c r="DQ17" s="164"/>
      <c r="DR17" s="164"/>
      <c r="DS17" s="163"/>
      <c r="DT17" s="164"/>
      <c r="DU17" s="165"/>
    </row>
    <row r="18" spans="1:125" ht="10" customHeight="1" x14ac:dyDescent="0.2">
      <c r="A18" s="141">
        <v>1</v>
      </c>
      <c r="B18" s="142"/>
      <c r="C18" s="143"/>
      <c r="D18" s="147" t="s">
        <v>0</v>
      </c>
      <c r="E18" s="148"/>
      <c r="F18" s="149"/>
      <c r="G18" s="186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2"/>
      <c r="BC18" s="318">
        <f>BC6+BC12</f>
        <v>171</v>
      </c>
      <c r="BD18" s="317"/>
      <c r="BE18" s="316"/>
      <c r="BF18" s="30"/>
      <c r="BG18" s="186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1"/>
      <c r="CY18" s="161"/>
      <c r="CZ18" s="161"/>
      <c r="DA18" s="161"/>
      <c r="DB18" s="161"/>
      <c r="DC18" s="161"/>
      <c r="DD18" s="161"/>
      <c r="DE18" s="161"/>
      <c r="DF18" s="161"/>
      <c r="DG18" s="161"/>
      <c r="DH18" s="161"/>
      <c r="DI18" s="161"/>
      <c r="DJ18" s="161"/>
      <c r="DK18" s="161"/>
      <c r="DL18" s="161"/>
      <c r="DM18" s="161"/>
      <c r="DN18" s="161"/>
      <c r="DO18" s="161"/>
      <c r="DP18" s="161"/>
      <c r="DQ18" s="161"/>
      <c r="DR18" s="161"/>
      <c r="DS18" s="161"/>
      <c r="DT18" s="161"/>
      <c r="DU18" s="162"/>
    </row>
    <row r="19" spans="1:125" ht="12" customHeight="1" x14ac:dyDescent="0.2">
      <c r="A19" s="141"/>
      <c r="B19" s="142"/>
      <c r="C19" s="143"/>
      <c r="D19" s="150"/>
      <c r="E19" s="151"/>
      <c r="F19" s="152"/>
      <c r="G19" s="163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165"/>
      <c r="BC19" s="313"/>
      <c r="BD19" s="312"/>
      <c r="BE19" s="311"/>
      <c r="BF19" s="30"/>
      <c r="BG19" s="163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  <c r="DU19" s="165"/>
    </row>
    <row r="20" spans="1:125" ht="10" customHeight="1" thickBot="1" x14ac:dyDescent="0.25">
      <c r="A20" s="144"/>
      <c r="B20" s="145"/>
      <c r="C20" s="146"/>
      <c r="D20" s="153"/>
      <c r="E20" s="154"/>
      <c r="F20" s="155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5"/>
      <c r="BC20" s="333">
        <v>180</v>
      </c>
      <c r="BD20" s="307">
        <f>BC18-BC20</f>
        <v>-9</v>
      </c>
      <c r="BE20" s="306"/>
      <c r="BF20" s="29"/>
      <c r="BG20" s="183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5"/>
    </row>
    <row r="21" spans="1:125" ht="10" customHeight="1" x14ac:dyDescent="0.2">
      <c r="A21" s="177">
        <v>2</v>
      </c>
      <c r="B21" s="178"/>
      <c r="C21" s="179"/>
      <c r="D21" s="178">
        <v>1</v>
      </c>
      <c r="E21" s="178"/>
      <c r="F21" s="179"/>
      <c r="G21" s="177">
        <v>7</v>
      </c>
      <c r="H21" s="178"/>
      <c r="I21" s="179"/>
      <c r="J21" s="21"/>
      <c r="K21" s="20" t="s">
        <v>1</v>
      </c>
      <c r="L21" s="19"/>
      <c r="M21" s="137">
        <f>CJ21</f>
        <v>0</v>
      </c>
      <c r="N21" s="134">
        <f>CK21</f>
        <v>4</v>
      </c>
      <c r="O21" s="136">
        <f>CL21</f>
        <v>0</v>
      </c>
      <c r="P21" s="177">
        <v>8</v>
      </c>
      <c r="Q21" s="178"/>
      <c r="R21" s="179"/>
      <c r="S21" s="21"/>
      <c r="T21" s="20"/>
      <c r="U21" s="19"/>
      <c r="V21" s="137">
        <f>CM21</f>
        <v>0</v>
      </c>
      <c r="W21" s="134">
        <f>CN21</f>
        <v>0</v>
      </c>
      <c r="X21" s="136">
        <f>CO21</f>
        <v>0</v>
      </c>
      <c r="Y21" s="177">
        <v>8</v>
      </c>
      <c r="Z21" s="178"/>
      <c r="AA21" s="179"/>
      <c r="AB21" s="21"/>
      <c r="AC21" s="20"/>
      <c r="AD21" s="19"/>
      <c r="AE21" s="137">
        <f>CP21</f>
        <v>0</v>
      </c>
      <c r="AF21" s="134">
        <f>CQ21</f>
        <v>0</v>
      </c>
      <c r="AG21" s="136">
        <f>CR21</f>
        <v>0</v>
      </c>
      <c r="AH21" s="177">
        <v>9</v>
      </c>
      <c r="AI21" s="178"/>
      <c r="AJ21" s="179"/>
      <c r="AK21" s="21" t="s">
        <v>1</v>
      </c>
      <c r="AL21" s="20"/>
      <c r="AM21" s="19"/>
      <c r="AN21" s="137">
        <f>CS21</f>
        <v>2</v>
      </c>
      <c r="AO21" s="134">
        <f>CT21</f>
        <v>0</v>
      </c>
      <c r="AP21" s="136">
        <f>CU21</f>
        <v>0</v>
      </c>
      <c r="AQ21" s="177">
        <v>10</v>
      </c>
      <c r="AR21" s="178"/>
      <c r="AS21" s="179"/>
      <c r="AT21" s="21" t="s">
        <v>1</v>
      </c>
      <c r="AU21" s="20"/>
      <c r="AV21" s="19"/>
      <c r="AW21" s="137">
        <f>CV21</f>
        <v>0</v>
      </c>
      <c r="AX21" s="134">
        <f>CW21</f>
        <v>0</v>
      </c>
      <c r="AY21" s="136">
        <f>CX21</f>
        <v>0</v>
      </c>
      <c r="AZ21" s="358">
        <f>G21+P21+Y21+AH21+AQ21</f>
        <v>42</v>
      </c>
      <c r="BA21" s="357"/>
      <c r="BB21" s="356"/>
      <c r="BC21" s="352">
        <f>AZ21+AZ24</f>
        <v>89</v>
      </c>
      <c r="BD21" s="351"/>
      <c r="BE21" s="350"/>
      <c r="BF21" s="70"/>
      <c r="BG21" s="135">
        <f>CY21</f>
        <v>2</v>
      </c>
      <c r="BH21" s="134">
        <f>CZ21</f>
        <v>4</v>
      </c>
      <c r="BI21" s="133">
        <f>DA21</f>
        <v>0</v>
      </c>
      <c r="BJ21" s="137">
        <f>CJ21</f>
        <v>0</v>
      </c>
      <c r="BK21" s="134">
        <f>CK21</f>
        <v>4</v>
      </c>
      <c r="BL21" s="136">
        <f>CL21</f>
        <v>0</v>
      </c>
      <c r="BM21" s="137">
        <f>CM21</f>
        <v>0</v>
      </c>
      <c r="BN21" s="134">
        <f>CN21</f>
        <v>0</v>
      </c>
      <c r="BO21" s="136">
        <f>CO21</f>
        <v>0</v>
      </c>
      <c r="BP21" s="137">
        <f>CP21</f>
        <v>0</v>
      </c>
      <c r="BQ21" s="134">
        <f>CQ21</f>
        <v>0</v>
      </c>
      <c r="BR21" s="136">
        <f>CR21</f>
        <v>0</v>
      </c>
      <c r="BS21" s="137">
        <f>CS21</f>
        <v>2</v>
      </c>
      <c r="BT21" s="134">
        <f>CT21</f>
        <v>0</v>
      </c>
      <c r="BU21" s="136">
        <f>CU21</f>
        <v>0</v>
      </c>
      <c r="BV21" s="137">
        <f>CV21</f>
        <v>0</v>
      </c>
      <c r="BW21" s="134">
        <f>CW21</f>
        <v>0</v>
      </c>
      <c r="BX21" s="136">
        <f>CX21</f>
        <v>0</v>
      </c>
      <c r="BY21" s="30"/>
      <c r="BZ21" s="135">
        <f>DF21</f>
        <v>14</v>
      </c>
      <c r="CA21" s="134">
        <f>DG21</f>
        <v>11.5</v>
      </c>
      <c r="CB21" s="133">
        <f>DH21</f>
        <v>6</v>
      </c>
      <c r="CC21" s="135">
        <f>CG21</f>
        <v>2</v>
      </c>
      <c r="CD21" s="134">
        <f>CH21</f>
        <v>1</v>
      </c>
      <c r="CE21" s="133">
        <f>CI21</f>
        <v>0</v>
      </c>
      <c r="CF21" s="132"/>
      <c r="CG21" s="131">
        <f>COUNTIF(J21,$CK$1)+COUNTIF(S21,$CK$1)+COUNTIF(AB21,$CK$1)+COUNTIF(AK21,$CK$1)+COUNTIF(AT21,$CK$1)</f>
        <v>2</v>
      </c>
      <c r="CH21" s="130">
        <f>COUNTIF(K21,$CK$1)+COUNTIF(T21,$CK$1)+COUNTIF(AC21,$CK$1)+COUNTIF(AL21,$CK$1)+COUNTIF(AU21,$CK$1)</f>
        <v>1</v>
      </c>
      <c r="CI21" s="129">
        <f>COUNTIF(L21,$CK$1)+COUNTIF(U21,$CK$1)+COUNTIF(AD21,$CK$1)+COUNTIF(AM21,$CK$1)+COUNTIF(AV21,$CK$1)</f>
        <v>0</v>
      </c>
      <c r="CJ21" s="125">
        <f>IF($G$21 = $CM$1,0,IF(+COUNTIF(J21,$CK$1) = 1,11-$G$21,0))</f>
        <v>0</v>
      </c>
      <c r="CK21" s="124">
        <f>IF($G$21 = $CM$1,0,IF(+COUNTIF(K21,$CK$1) = 1,11-$G$21,0))</f>
        <v>4</v>
      </c>
      <c r="CL21" s="123">
        <f>IF($G$21 = $CM$1,0,IF(+COUNTIF(L21,$CK$1) = 1,11-$G$21,0))</f>
        <v>0</v>
      </c>
      <c r="CM21" s="125">
        <f>IF($P$21 = $CM$1,0,IF(+COUNTIF(S21,$CK$1) = 1,11-$P$21,0))</f>
        <v>0</v>
      </c>
      <c r="CN21" s="124">
        <f>IF($P$21 = $CM$1,0,IF(+COUNTIF(T21,$CK$1) = 1,11-$P$21,0))</f>
        <v>0</v>
      </c>
      <c r="CO21" s="123">
        <f>IF($P$21 = $CM$1,0,IF(+COUNTIF(U21,$CK$1) = 1,11-$P$21,0))</f>
        <v>0</v>
      </c>
      <c r="CP21" s="125">
        <f>IF($Y$21 = $CM$1,0,IF(+COUNTIF(AB21,$CK$1) = 1,11-$Y$21,0))</f>
        <v>0</v>
      </c>
      <c r="CQ21" s="124">
        <f>IF($Y$21 = $CM$1,0,IF(+COUNTIF(AC21,$CK$1) = 1,11-$Y$21,0))</f>
        <v>0</v>
      </c>
      <c r="CR21" s="123">
        <f>IF($Y$21 = $CM$1,0,IF(+COUNTIF(AD21,$CK$1) = 1,11-$Y$21,0))</f>
        <v>0</v>
      </c>
      <c r="CS21" s="125">
        <f>IF($AH$21 = $CM$1,0,IF(+COUNTIF(AK21,$CK$1) = 1,11-$AH$21,0))</f>
        <v>2</v>
      </c>
      <c r="CT21" s="124">
        <f>IF($AH$21 = $CM$1,0,IF(+COUNTIF(AL21,$CK$1) = 1,11-$AH$21,0))</f>
        <v>0</v>
      </c>
      <c r="CU21" s="123">
        <f>IF($AH$21 = $CM$1,0,IF(+COUNTIF(AM21,$CK$1) = 1,11-$AH$21,0))</f>
        <v>0</v>
      </c>
      <c r="CV21" s="125">
        <f>IF($AQ$21 = $CM$1,0,IF(+COUNTIF(AT21,$CK$1) = 1,11-$AQ$21,0))</f>
        <v>0</v>
      </c>
      <c r="CW21" s="124">
        <f>IF($AQ$21 = $CM$1,0,IF(+COUNTIF(AU21,$CK$1) = 1,11-$AQ$21,0))</f>
        <v>0</v>
      </c>
      <c r="CX21" s="123">
        <f>IF($AQ$21 = $CM$1,0,IF(+COUNTIF(AV21,$CK$1) = 1,11-$AQ$21,0))</f>
        <v>0</v>
      </c>
      <c r="CY21" s="128">
        <f>CJ21+CM21+CP21+CS21+CV21</f>
        <v>2</v>
      </c>
      <c r="CZ21" s="127">
        <f>CK21+CN21+CQ21+CT21+CW21</f>
        <v>4</v>
      </c>
      <c r="DA21" s="126">
        <f>CL21+CO21+CR21+CU21+CX21</f>
        <v>0</v>
      </c>
      <c r="DB21" s="125">
        <f>SUM($CY$21:$CY$23)</f>
        <v>8</v>
      </c>
      <c r="DC21" s="124">
        <f>SUM($CZ$21:$CZ$23)</f>
        <v>5.5</v>
      </c>
      <c r="DD21" s="123">
        <f>SUM($DA$21:$DA$23)</f>
        <v>0</v>
      </c>
      <c r="DE21" s="123">
        <f>SUM(CY21:DA21)</f>
        <v>6</v>
      </c>
      <c r="DF21" s="122">
        <f>DB21+DE21</f>
        <v>14</v>
      </c>
      <c r="DG21" s="121">
        <f>DC21+DE21</f>
        <v>11.5</v>
      </c>
      <c r="DH21" s="120">
        <f>DD21+DE21</f>
        <v>6</v>
      </c>
      <c r="DI21" s="119">
        <f>SUM(CJ21:CL23)</f>
        <v>4</v>
      </c>
      <c r="DJ21" s="118">
        <f>SUM(CM21:CO23)</f>
        <v>3</v>
      </c>
      <c r="DK21" s="118">
        <f>SUM(CP21:CR23)</f>
        <v>3</v>
      </c>
      <c r="DL21" s="117">
        <f>SUM(CS21:CU23)</f>
        <v>2</v>
      </c>
      <c r="DM21" s="116">
        <f>SUM(CV21:CX23)</f>
        <v>1.5</v>
      </c>
      <c r="DN21" s="115">
        <f>SUM(DI21:DM21)</f>
        <v>13.5</v>
      </c>
      <c r="DO21" s="30"/>
      <c r="DP21" s="163">
        <v>20</v>
      </c>
      <c r="DQ21" s="164"/>
      <c r="DR21" s="164"/>
      <c r="DS21" s="163">
        <f>DP21/5</f>
        <v>4</v>
      </c>
      <c r="DT21" s="164"/>
      <c r="DU21" s="165"/>
    </row>
    <row r="22" spans="1:125" ht="10" customHeight="1" x14ac:dyDescent="0.2">
      <c r="A22" s="174"/>
      <c r="B22" s="175"/>
      <c r="C22" s="176"/>
      <c r="D22" s="175"/>
      <c r="E22" s="175"/>
      <c r="F22" s="176"/>
      <c r="G22" s="174"/>
      <c r="H22" s="175"/>
      <c r="I22" s="176"/>
      <c r="J22" s="14"/>
      <c r="K22" s="13"/>
      <c r="L22" s="12"/>
      <c r="M22" s="100">
        <f>CJ22</f>
        <v>0</v>
      </c>
      <c r="N22" s="9">
        <f>CK22</f>
        <v>0</v>
      </c>
      <c r="O22" s="99">
        <f>CL22</f>
        <v>0</v>
      </c>
      <c r="P22" s="174"/>
      <c r="Q22" s="175"/>
      <c r="R22" s="176"/>
      <c r="S22" s="14" t="s">
        <v>1</v>
      </c>
      <c r="T22" s="13"/>
      <c r="U22" s="12"/>
      <c r="V22" s="100">
        <f>CM22</f>
        <v>3</v>
      </c>
      <c r="W22" s="9">
        <f>CN22</f>
        <v>0</v>
      </c>
      <c r="X22" s="99">
        <f>CO22</f>
        <v>0</v>
      </c>
      <c r="Y22" s="174"/>
      <c r="Z22" s="175"/>
      <c r="AA22" s="176"/>
      <c r="AB22" s="14" t="s">
        <v>1</v>
      </c>
      <c r="AC22" s="13"/>
      <c r="AD22" s="12"/>
      <c r="AE22" s="100">
        <f>CP22</f>
        <v>3</v>
      </c>
      <c r="AF22" s="9">
        <f>CQ22</f>
        <v>0</v>
      </c>
      <c r="AG22" s="99">
        <f>CR22</f>
        <v>0</v>
      </c>
      <c r="AH22" s="174"/>
      <c r="AI22" s="175"/>
      <c r="AJ22" s="176"/>
      <c r="AK22" s="14"/>
      <c r="AL22" s="13"/>
      <c r="AM22" s="12"/>
      <c r="AN22" s="100">
        <f>CS22</f>
        <v>0</v>
      </c>
      <c r="AO22" s="9">
        <f>CT22</f>
        <v>0</v>
      </c>
      <c r="AP22" s="99">
        <f>CU22</f>
        <v>0</v>
      </c>
      <c r="AQ22" s="174"/>
      <c r="AR22" s="175"/>
      <c r="AS22" s="176"/>
      <c r="AT22" s="14"/>
      <c r="AU22" s="13"/>
      <c r="AV22" s="12"/>
      <c r="AW22" s="100">
        <f>CV22</f>
        <v>0</v>
      </c>
      <c r="AX22" s="9">
        <f>CW22</f>
        <v>1.5</v>
      </c>
      <c r="AY22" s="99">
        <f>CX22</f>
        <v>0</v>
      </c>
      <c r="AZ22" s="355"/>
      <c r="BA22" s="354"/>
      <c r="BB22" s="353"/>
      <c r="BC22" s="349"/>
      <c r="BD22" s="348"/>
      <c r="BE22" s="347"/>
      <c r="BF22" s="30"/>
      <c r="BG22" s="10">
        <f>CY22</f>
        <v>6</v>
      </c>
      <c r="BH22" s="9">
        <f>CZ22</f>
        <v>1.5</v>
      </c>
      <c r="BI22" s="8">
        <f>DA22</f>
        <v>0</v>
      </c>
      <c r="BJ22" s="100">
        <f>CJ22</f>
        <v>0</v>
      </c>
      <c r="BK22" s="9">
        <f>CK22</f>
        <v>0</v>
      </c>
      <c r="BL22" s="99">
        <f>CL22</f>
        <v>0</v>
      </c>
      <c r="BM22" s="100">
        <f>CM22</f>
        <v>3</v>
      </c>
      <c r="BN22" s="9">
        <f>CN22</f>
        <v>0</v>
      </c>
      <c r="BO22" s="99">
        <f>CO22</f>
        <v>0</v>
      </c>
      <c r="BP22" s="100">
        <f>CP22</f>
        <v>3</v>
      </c>
      <c r="BQ22" s="9">
        <f>CQ22</f>
        <v>0</v>
      </c>
      <c r="BR22" s="99">
        <f>CR22</f>
        <v>0</v>
      </c>
      <c r="BS22" s="100">
        <f>CS22</f>
        <v>0</v>
      </c>
      <c r="BT22" s="9">
        <f>CT22</f>
        <v>0</v>
      </c>
      <c r="BU22" s="99">
        <f>CU22</f>
        <v>0</v>
      </c>
      <c r="BV22" s="100">
        <f>CV22</f>
        <v>0</v>
      </c>
      <c r="BW22" s="9">
        <f>CW22</f>
        <v>1.5</v>
      </c>
      <c r="BX22" s="99">
        <f>CX22</f>
        <v>0</v>
      </c>
      <c r="BY22" s="30"/>
      <c r="BZ22" s="10">
        <f>DF22</f>
        <v>15.5</v>
      </c>
      <c r="CA22" s="9">
        <f>DG22</f>
        <v>13</v>
      </c>
      <c r="CB22" s="8">
        <f>DH22</f>
        <v>7.5</v>
      </c>
      <c r="CC22" s="10">
        <f>CG22</f>
        <v>2</v>
      </c>
      <c r="CD22" s="9">
        <f>CH22</f>
        <v>0</v>
      </c>
      <c r="CE22" s="8">
        <f>CI22</f>
        <v>0</v>
      </c>
      <c r="CF22" s="11"/>
      <c r="CG22" s="54">
        <f>COUNTIF(J22,$CK$1)+COUNTIF(S22,$CK$1)+COUNTIF(AB22,$CK$1)+COUNTIF(AK22,$CK$1)+COUNTIF(AT22,$CK$1)</f>
        <v>2</v>
      </c>
      <c r="CH22" s="53">
        <f>COUNTIF(K22,$CK$1)+COUNTIF(T22,$CK$1)+COUNTIF(AC22,$CK$1)+COUNTIF(AL22,$CK$1)+COUNTIF(AU22,$CK$1)</f>
        <v>0</v>
      </c>
      <c r="CI22" s="52">
        <f>COUNTIF(L22,$CK$1)+COUNTIF(U22,$CK$1)+COUNTIF(AD22,$CK$1)+COUNTIF(AM22,$CK$1)+COUNTIF(AV22,$CK$1)</f>
        <v>0</v>
      </c>
      <c r="CJ22" s="48">
        <f>IF($G$21 = $CM$1,0,IF(+COUNTIF(J22,$CK$1) = 1,11-$G$21,0))</f>
        <v>0</v>
      </c>
      <c r="CK22" s="47">
        <f>IF($G$21 = $CM$1,$CN$1,IF(+COUNTIF(K22,$CK$1) = 1,11-$G$21,0))</f>
        <v>0</v>
      </c>
      <c r="CL22" s="46">
        <f>IF($G$21 = $CM$1,0,IF(+COUNTIF(L22,$CK$1) = 1,11-$G$21,0))</f>
        <v>0</v>
      </c>
      <c r="CM22" s="48">
        <f>IF($P$21 = $CM$1,0,IF(+COUNTIF(S22,$CK$1) = 1,11-$P$21,0))</f>
        <v>3</v>
      </c>
      <c r="CN22" s="47">
        <f>IF($P$21 = $CM$1,$CN$1,IF(+COUNTIF(T22,$CK$1) = 1,11-$P$21,0))</f>
        <v>0</v>
      </c>
      <c r="CO22" s="46">
        <f>IF($P$21 = $CM$1,0,IF(+COUNTIF(U22,$CK$1) = 1,11-$P$21,0))</f>
        <v>0</v>
      </c>
      <c r="CP22" s="48">
        <f>IF($Y$21 = $CM$1,0,IF(+COUNTIF(AB22,$CK$1) = 1,11-$Y$21,0))</f>
        <v>3</v>
      </c>
      <c r="CQ22" s="47">
        <f>IF($Y$21 = $CM$1,$CN$1,IF(+COUNTIF(AC22,$CK$1) = 1,11-$Y$21,0))</f>
        <v>0</v>
      </c>
      <c r="CR22" s="46">
        <f>IF($Y$21 = $CM$1,0,IF(+COUNTIF(AD22,$CK$1) = 1,11-$Y$21,0))</f>
        <v>0</v>
      </c>
      <c r="CS22" s="48">
        <f>IF($AH$21 = $CM$1,0,IF(+COUNTIF(AK22,$CK$1) = 1,11-$AH$21,0))</f>
        <v>0</v>
      </c>
      <c r="CT22" s="47">
        <f>IF($AH$21 = $CM$1,$CN$1,IF(+COUNTIF(AL22,$CK$1) = 1,11-$AH$21,0))</f>
        <v>0</v>
      </c>
      <c r="CU22" s="46">
        <f>IF($AH$21 = $CM$1,0,IF(+COUNTIF(AM22,$CK$1) = 1,11-$AH$21,0))</f>
        <v>0</v>
      </c>
      <c r="CV22" s="48">
        <f>IF($AQ$21 = $CM$1,0,IF(+COUNTIF(AT22,$CK$1) = 1,11-$AQ$21,0))</f>
        <v>0</v>
      </c>
      <c r="CW22" s="47">
        <f>IF($AQ$21 = $CM$1,$CN$1,IF(+COUNTIF(AU22,$CK$1) = 1,11-$AQ$21,0))</f>
        <v>1.5</v>
      </c>
      <c r="CX22" s="46">
        <f>IF($AQ$21 = $CM$1,0,IF(+COUNTIF(AV22,$CK$1) = 1,11-$AQ$21,0))</f>
        <v>0</v>
      </c>
      <c r="CY22" s="51">
        <f>CJ22+CM22+CP22+CS22+CV22</f>
        <v>6</v>
      </c>
      <c r="CZ22" s="50">
        <f>CK22+CN22+CQ22+CT22+CW22+(IF($CO$1=1,DN22,0))</f>
        <v>1.5</v>
      </c>
      <c r="DA22" s="49">
        <f>CL22+CO22+CR22+CU22+CX22</f>
        <v>0</v>
      </c>
      <c r="DB22" s="48">
        <f>SUM($CY$21:$CY$23)</f>
        <v>8</v>
      </c>
      <c r="DC22" s="47">
        <f>SUM($CZ$21:$CZ$23)</f>
        <v>5.5</v>
      </c>
      <c r="DD22" s="46">
        <f>SUM($DA$21:$DA$23)</f>
        <v>0</v>
      </c>
      <c r="DE22" s="46">
        <f>SUM(CY22:DA22)</f>
        <v>7.5</v>
      </c>
      <c r="DF22" s="45">
        <f>DB22+DE22</f>
        <v>15.5</v>
      </c>
      <c r="DG22" s="44">
        <f>DC22+DE22</f>
        <v>13</v>
      </c>
      <c r="DH22" s="43">
        <f>DD22+DE22</f>
        <v>7.5</v>
      </c>
      <c r="DI22" s="166">
        <f>IF(DI21&gt;0,IF(G21&gt;=$CL$1,IF(G21&lt;=$CM$1,10-DI21,0),0),0)</f>
        <v>0</v>
      </c>
      <c r="DJ22" s="168">
        <f>IF(DJ21&gt;0,IF(P21&gt;=$CL$1,IF(P21&lt;=$CM$1,10-DJ21,0),0),0)</f>
        <v>0</v>
      </c>
      <c r="DK22" s="168">
        <f>IF(DK21&gt;0,IF(Y21&gt;=$CL$1,IF(Y21&lt;=$CM$1,10-DK21,0),0),0)</f>
        <v>0</v>
      </c>
      <c r="DL22" s="168">
        <f>IF(DL21&gt;0,IF(AH21&gt;=$CL$1,IF(AH21&lt;=$CM$1,10-DL21,0),0),0)</f>
        <v>0</v>
      </c>
      <c r="DM22" s="170">
        <f>IF(DM21&gt;0,IF(AQ21&gt;=$CL$1,IF(AQ21&lt;=$CM$1,10-DM21,0),0),0)</f>
        <v>8.5</v>
      </c>
      <c r="DN22" s="172">
        <f>SUM(DI22:DM23)</f>
        <v>8.5</v>
      </c>
      <c r="DO22" s="30"/>
      <c r="DP22" s="163"/>
      <c r="DQ22" s="164"/>
      <c r="DR22" s="164"/>
      <c r="DS22" s="163"/>
      <c r="DT22" s="164"/>
      <c r="DU22" s="165"/>
    </row>
    <row r="23" spans="1:125" ht="10" customHeight="1" thickBot="1" x14ac:dyDescent="0.25">
      <c r="A23" s="174"/>
      <c r="B23" s="175"/>
      <c r="C23" s="176"/>
      <c r="D23" s="175"/>
      <c r="E23" s="175"/>
      <c r="F23" s="176"/>
      <c r="G23" s="180"/>
      <c r="H23" s="181"/>
      <c r="I23" s="182"/>
      <c r="J23" s="7"/>
      <c r="K23" s="6"/>
      <c r="L23" s="5"/>
      <c r="M23" s="111">
        <f>CJ23</f>
        <v>0</v>
      </c>
      <c r="N23" s="110">
        <f>CK23</f>
        <v>0</v>
      </c>
      <c r="O23" s="109">
        <f>CL23</f>
        <v>0</v>
      </c>
      <c r="P23" s="180"/>
      <c r="Q23" s="181"/>
      <c r="R23" s="182"/>
      <c r="S23" s="7"/>
      <c r="T23" s="6"/>
      <c r="U23" s="5"/>
      <c r="V23" s="111">
        <f>CM23</f>
        <v>0</v>
      </c>
      <c r="W23" s="110">
        <f>CN23</f>
        <v>0</v>
      </c>
      <c r="X23" s="109">
        <f>CO23</f>
        <v>0</v>
      </c>
      <c r="Y23" s="180"/>
      <c r="Z23" s="181"/>
      <c r="AA23" s="182"/>
      <c r="AB23" s="7"/>
      <c r="AC23" s="6"/>
      <c r="AD23" s="5"/>
      <c r="AE23" s="111">
        <f>CP23</f>
        <v>0</v>
      </c>
      <c r="AF23" s="110">
        <f>CQ23</f>
        <v>0</v>
      </c>
      <c r="AG23" s="109">
        <f>CR23</f>
        <v>0</v>
      </c>
      <c r="AH23" s="180"/>
      <c r="AI23" s="181"/>
      <c r="AJ23" s="182"/>
      <c r="AK23" s="7"/>
      <c r="AL23" s="6"/>
      <c r="AM23" s="5"/>
      <c r="AN23" s="111">
        <f>CS23</f>
        <v>0</v>
      </c>
      <c r="AO23" s="110">
        <f>CT23</f>
        <v>0</v>
      </c>
      <c r="AP23" s="109">
        <f>CU23</f>
        <v>0</v>
      </c>
      <c r="AQ23" s="180"/>
      <c r="AR23" s="181"/>
      <c r="AS23" s="182"/>
      <c r="AT23" s="7"/>
      <c r="AU23" s="6"/>
      <c r="AV23" s="5"/>
      <c r="AW23" s="111">
        <f>CV23</f>
        <v>0</v>
      </c>
      <c r="AX23" s="110">
        <f>CW23</f>
        <v>0</v>
      </c>
      <c r="AY23" s="109">
        <f>CX23</f>
        <v>0</v>
      </c>
      <c r="AZ23" s="323">
        <f>ROUNDUP(BC26/2,0)</f>
        <v>43</v>
      </c>
      <c r="BA23" s="322">
        <f>AZ21-AZ23</f>
        <v>-1</v>
      </c>
      <c r="BB23" s="321"/>
      <c r="BC23" s="346"/>
      <c r="BD23" s="345"/>
      <c r="BE23" s="344"/>
      <c r="BF23" s="30"/>
      <c r="BG23" s="3">
        <f>CY23</f>
        <v>0</v>
      </c>
      <c r="BH23" s="2">
        <f>CZ23</f>
        <v>0</v>
      </c>
      <c r="BI23" s="1">
        <f>DA23</f>
        <v>0</v>
      </c>
      <c r="BJ23" s="111">
        <f>CJ23</f>
        <v>0</v>
      </c>
      <c r="BK23" s="110">
        <f>CK23</f>
        <v>0</v>
      </c>
      <c r="BL23" s="109">
        <f>CL23</f>
        <v>0</v>
      </c>
      <c r="BM23" s="111">
        <f>CM23</f>
        <v>0</v>
      </c>
      <c r="BN23" s="110">
        <f>CN23</f>
        <v>0</v>
      </c>
      <c r="BO23" s="109">
        <f>CO23</f>
        <v>0</v>
      </c>
      <c r="BP23" s="111">
        <f>CP23</f>
        <v>0</v>
      </c>
      <c r="BQ23" s="110">
        <f>CQ23</f>
        <v>0</v>
      </c>
      <c r="BR23" s="109">
        <f>CR23</f>
        <v>0</v>
      </c>
      <c r="BS23" s="111">
        <f>CS23</f>
        <v>0</v>
      </c>
      <c r="BT23" s="110">
        <f>CT23</f>
        <v>0</v>
      </c>
      <c r="BU23" s="109">
        <f>CU23</f>
        <v>0</v>
      </c>
      <c r="BV23" s="111">
        <f>CV23</f>
        <v>0</v>
      </c>
      <c r="BW23" s="110">
        <f>CW23</f>
        <v>0</v>
      </c>
      <c r="BX23" s="109">
        <f>CX23</f>
        <v>0</v>
      </c>
      <c r="BY23" s="30"/>
      <c r="BZ23" s="3">
        <f>DF23</f>
        <v>8</v>
      </c>
      <c r="CA23" s="2">
        <f>DG23</f>
        <v>5.5</v>
      </c>
      <c r="CB23" s="1">
        <f>DH23</f>
        <v>0</v>
      </c>
      <c r="CC23" s="3">
        <f>CG23</f>
        <v>0</v>
      </c>
      <c r="CD23" s="2">
        <f>CH23</f>
        <v>0</v>
      </c>
      <c r="CE23" s="1">
        <f>CI23</f>
        <v>0</v>
      </c>
      <c r="CF23" s="4"/>
      <c r="CG23" s="42">
        <f>COUNTIF(J23,$CK$1)+COUNTIF(S23,$CK$1)+COUNTIF(AB23,$CK$1)+COUNTIF(AK23,$CK$1)+COUNTIF(AT23,$CK$1)</f>
        <v>0</v>
      </c>
      <c r="CH23" s="41">
        <f>COUNTIF(K23,$CK$1)+COUNTIF(T23,$CK$1)+COUNTIF(AC23,$CK$1)+COUNTIF(AL23,$CK$1)+COUNTIF(AU23,$CK$1)</f>
        <v>0</v>
      </c>
      <c r="CI23" s="40">
        <f>COUNTIF(L23,$CK$1)+COUNTIF(U23,$CK$1)+COUNTIF(AD23,$CK$1)+COUNTIF(AM23,$CK$1)+COUNTIF(AV23,$CK$1)</f>
        <v>0</v>
      </c>
      <c r="CJ23" s="36">
        <f>IF($G$21 = $CM$1,0,IF(+COUNTIF(J23,$CK$1) = 1,11-$G$21,0))</f>
        <v>0</v>
      </c>
      <c r="CK23" s="35">
        <f>IF($G$21 = $CM$1,0,IF(+COUNTIF(K23,$CK$1) = 1,11-$G$21,0))</f>
        <v>0</v>
      </c>
      <c r="CL23" s="34">
        <f>IF($G$21 = $CM$1,0,IF(+COUNTIF(L23,$CK$1) = 1,11-$G$21,0))</f>
        <v>0</v>
      </c>
      <c r="CM23" s="36">
        <f>IF($P$21 = $CM$1,0,IF(+COUNTIF(S23,$CK$1) = 1,11-$P$21,0))</f>
        <v>0</v>
      </c>
      <c r="CN23" s="35">
        <f>IF($P$21 = $CM$1,0,IF(+COUNTIF(T23,$CK$1) = 1,11-$P$21,0))</f>
        <v>0</v>
      </c>
      <c r="CO23" s="34">
        <f>IF($P$21 = $CM$1,0,IF(+COUNTIF(U23,$CK$1) = 1,11-$P$21,0))</f>
        <v>0</v>
      </c>
      <c r="CP23" s="36">
        <f>IF($Y$21 = $CM$1,0,IF(+COUNTIF(AB23,$CK$1) = 1,11-$Y$21,0))</f>
        <v>0</v>
      </c>
      <c r="CQ23" s="35">
        <f>IF($Y$21 = $CM$1,0,IF(+COUNTIF(AC23,$CK$1) = 1,11-$Y$21,0))</f>
        <v>0</v>
      </c>
      <c r="CR23" s="34">
        <f>IF($Y$21 = $CM$1,0,IF(+COUNTIF(AD23,$CK$1) = 1,11-$Y$21,0))</f>
        <v>0</v>
      </c>
      <c r="CS23" s="36">
        <f>IF($AH$21 = $CM$1,0,IF(+COUNTIF(AK23,$CK$1) = 1,11-$AH$21,0))</f>
        <v>0</v>
      </c>
      <c r="CT23" s="35">
        <f>IF($AH$21 = $CM$1,0,IF(+COUNTIF(AL23,$CK$1) = 1,11-$AH$21,0))</f>
        <v>0</v>
      </c>
      <c r="CU23" s="34">
        <f>IF($AH$21 = $CM$1,0,IF(+COUNTIF(AM23,$CK$1) = 1,11-$AH$21,0))</f>
        <v>0</v>
      </c>
      <c r="CV23" s="36">
        <f>IF($AQ$21 = $CM$1,0,IF(+COUNTIF(AT23,$CK$1) = 1,11-$AQ$21,0))</f>
        <v>0</v>
      </c>
      <c r="CW23" s="35">
        <f>IF($AQ$21 = $CM$1,0,IF(+COUNTIF(AU23,$CK$1) = 1,11-$AQ$21,0))</f>
        <v>0</v>
      </c>
      <c r="CX23" s="34">
        <f>IF($AQ$21 = $CM$1,0,IF(+COUNTIF(AV23,$CK$1) = 1,11-$AQ$21,0))</f>
        <v>0</v>
      </c>
      <c r="CY23" s="39">
        <f>CJ23+CM23+CP23+CS23+CV23</f>
        <v>0</v>
      </c>
      <c r="CZ23" s="38">
        <f>CK23+CN23+CQ23+CT23+CW23</f>
        <v>0</v>
      </c>
      <c r="DA23" s="37">
        <f>CL23+CO23+CR23+CU23+CX23</f>
        <v>0</v>
      </c>
      <c r="DB23" s="36">
        <f>SUM($CY$21:$CY$23)</f>
        <v>8</v>
      </c>
      <c r="DC23" s="35">
        <f>SUM($CZ$21:$CZ$23)</f>
        <v>5.5</v>
      </c>
      <c r="DD23" s="34">
        <f>SUM($DA$21:$DA$23)</f>
        <v>0</v>
      </c>
      <c r="DE23" s="34">
        <f>SUM(CY23:DA23)</f>
        <v>0</v>
      </c>
      <c r="DF23" s="33">
        <f>DB23+DE23</f>
        <v>8</v>
      </c>
      <c r="DG23" s="32">
        <f>DC23+DE23</f>
        <v>5.5</v>
      </c>
      <c r="DH23" s="31">
        <f>DD23+DE23</f>
        <v>0</v>
      </c>
      <c r="DI23" s="167"/>
      <c r="DJ23" s="169"/>
      <c r="DK23" s="169"/>
      <c r="DL23" s="169"/>
      <c r="DM23" s="171"/>
      <c r="DN23" s="173"/>
      <c r="DO23" s="30"/>
      <c r="DP23" s="163"/>
      <c r="DQ23" s="164"/>
      <c r="DR23" s="164"/>
      <c r="DS23" s="163"/>
      <c r="DT23" s="164"/>
      <c r="DU23" s="165"/>
    </row>
    <row r="24" spans="1:125" ht="10" customHeight="1" thickTop="1" x14ac:dyDescent="0.2">
      <c r="A24" s="174">
        <v>2</v>
      </c>
      <c r="B24" s="175"/>
      <c r="C24" s="176"/>
      <c r="D24" s="177">
        <v>2</v>
      </c>
      <c r="E24" s="178"/>
      <c r="F24" s="179"/>
      <c r="G24" s="177">
        <v>10</v>
      </c>
      <c r="H24" s="178"/>
      <c r="I24" s="179"/>
      <c r="J24" s="21"/>
      <c r="K24" s="20"/>
      <c r="L24" s="19"/>
      <c r="M24" s="105">
        <f>CJ24</f>
        <v>0</v>
      </c>
      <c r="N24" s="104">
        <f>CK24</f>
        <v>0</v>
      </c>
      <c r="O24" s="103">
        <f>CL24</f>
        <v>0</v>
      </c>
      <c r="P24" s="177">
        <v>10</v>
      </c>
      <c r="Q24" s="178"/>
      <c r="R24" s="179"/>
      <c r="S24" s="21"/>
      <c r="T24" s="20"/>
      <c r="U24" s="19"/>
      <c r="V24" s="105">
        <f>CM24</f>
        <v>0</v>
      </c>
      <c r="W24" s="104">
        <f>CN24</f>
        <v>0</v>
      </c>
      <c r="X24" s="103">
        <f>CO24</f>
        <v>0</v>
      </c>
      <c r="Y24" s="177">
        <v>10</v>
      </c>
      <c r="Z24" s="178"/>
      <c r="AA24" s="179"/>
      <c r="AB24" s="21"/>
      <c r="AC24" s="20"/>
      <c r="AD24" s="19"/>
      <c r="AE24" s="105">
        <f>CP24</f>
        <v>0</v>
      </c>
      <c r="AF24" s="104">
        <f>CQ24</f>
        <v>0</v>
      </c>
      <c r="AG24" s="103">
        <f>CR24</f>
        <v>0</v>
      </c>
      <c r="AH24" s="177">
        <v>10</v>
      </c>
      <c r="AI24" s="178"/>
      <c r="AJ24" s="179"/>
      <c r="AK24" s="21"/>
      <c r="AL24" s="20"/>
      <c r="AM24" s="19"/>
      <c r="AN24" s="105">
        <f>CS24</f>
        <v>0</v>
      </c>
      <c r="AO24" s="104">
        <f>CT24</f>
        <v>0</v>
      </c>
      <c r="AP24" s="103">
        <f>CU24</f>
        <v>0</v>
      </c>
      <c r="AQ24" s="177">
        <v>7</v>
      </c>
      <c r="AR24" s="178"/>
      <c r="AS24" s="179"/>
      <c r="AT24" s="21"/>
      <c r="AU24" s="20"/>
      <c r="AV24" s="19"/>
      <c r="AW24" s="105">
        <f>CV24</f>
        <v>0</v>
      </c>
      <c r="AX24" s="104">
        <f>CW24</f>
        <v>0</v>
      </c>
      <c r="AY24" s="103">
        <f>CX24</f>
        <v>0</v>
      </c>
      <c r="AZ24" s="358">
        <f>G24+P24+Y24+AH24+AQ24</f>
        <v>47</v>
      </c>
      <c r="BA24" s="357"/>
      <c r="BB24" s="356"/>
      <c r="BC24" s="346"/>
      <c r="BD24" s="345"/>
      <c r="BE24" s="344"/>
      <c r="BF24" s="30"/>
      <c r="BG24" s="17">
        <f>CY24</f>
        <v>0</v>
      </c>
      <c r="BH24" s="16">
        <f>CZ24</f>
        <v>0</v>
      </c>
      <c r="BI24" s="15">
        <f>DA24</f>
        <v>0</v>
      </c>
      <c r="BJ24" s="105">
        <f>CJ24</f>
        <v>0</v>
      </c>
      <c r="BK24" s="104">
        <f>CK24</f>
        <v>0</v>
      </c>
      <c r="BL24" s="103">
        <f>CL24</f>
        <v>0</v>
      </c>
      <c r="BM24" s="105">
        <f>CM24</f>
        <v>0</v>
      </c>
      <c r="BN24" s="104">
        <f>CN24</f>
        <v>0</v>
      </c>
      <c r="BO24" s="103">
        <f>CO24</f>
        <v>0</v>
      </c>
      <c r="BP24" s="105">
        <f>CP24</f>
        <v>0</v>
      </c>
      <c r="BQ24" s="104">
        <f>CQ24</f>
        <v>0</v>
      </c>
      <c r="BR24" s="103">
        <f>CR24</f>
        <v>0</v>
      </c>
      <c r="BS24" s="105">
        <f>CS24</f>
        <v>0</v>
      </c>
      <c r="BT24" s="104">
        <f>CT24</f>
        <v>0</v>
      </c>
      <c r="BU24" s="103">
        <f>CU24</f>
        <v>0</v>
      </c>
      <c r="BV24" s="105">
        <f>CV24</f>
        <v>0</v>
      </c>
      <c r="BW24" s="104">
        <f>CW24</f>
        <v>0</v>
      </c>
      <c r="BX24" s="103">
        <f>CX24</f>
        <v>0</v>
      </c>
      <c r="BY24" s="30"/>
      <c r="BZ24" s="17">
        <f>DF24</f>
        <v>0</v>
      </c>
      <c r="CA24" s="16">
        <f>DG24</f>
        <v>6</v>
      </c>
      <c r="CB24" s="15">
        <f>DH24</f>
        <v>0</v>
      </c>
      <c r="CC24" s="17">
        <f>CG24</f>
        <v>0</v>
      </c>
      <c r="CD24" s="16">
        <f>CH24</f>
        <v>0</v>
      </c>
      <c r="CE24" s="15">
        <f>CI24</f>
        <v>0</v>
      </c>
      <c r="CF24" s="18"/>
      <c r="CG24" s="69">
        <f>COUNTIF(J24,$CK$1)+COUNTIF(S24,$CK$1)+COUNTIF(AB24,$CK$1)+COUNTIF(AK24,$CK$1)+COUNTIF(AT24,$CK$1)</f>
        <v>0</v>
      </c>
      <c r="CH24" s="68">
        <f>COUNTIF(K24,$CK$1)+COUNTIF(T24,$CK$1)+COUNTIF(AC24,$CK$1)+COUNTIF(AL24,$CK$1)+COUNTIF(AU24,$CK$1)</f>
        <v>0</v>
      </c>
      <c r="CI24" s="67">
        <f>COUNTIF(L24,$CK$1)+COUNTIF(U24,$CK$1)+COUNTIF(AD24,$CK$1)+COUNTIF(AM24,$CK$1)+COUNTIF(AV24,$CK$1)</f>
        <v>0</v>
      </c>
      <c r="CJ24" s="66">
        <f>IF($G$24 = $CM$1,0,IF(+COUNTIF(J24,$CK$1) = 1,11-$G$24,0))</f>
        <v>0</v>
      </c>
      <c r="CK24" s="63">
        <f>IF($G$24 = $CM$1,0,IF(+COUNTIF(K24,$CK$1) = 1,11-$G$24,0))</f>
        <v>0</v>
      </c>
      <c r="CL24" s="62">
        <f>IF($G$24 = $CM$1,0,IF(+COUNTIF(L24,$CK$1) = 1,11-$G$24,0))</f>
        <v>0</v>
      </c>
      <c r="CM24" s="48">
        <f>IF($P$24 = $CM$1,0,IF(+COUNTIF(S24,$CK$1) = 1,11-$P$24,0))</f>
        <v>0</v>
      </c>
      <c r="CN24" s="63">
        <f>IF($P$24 = $CM$1,0,IF(+COUNTIF(T24,$CK$1) = 1,11-$P$24,0))</f>
        <v>0</v>
      </c>
      <c r="CO24" s="62">
        <f>IF($P$24 = $CM$1,0,IF(+COUNTIF(U24,$CK$1) = 1,11-$P$24,0))</f>
        <v>0</v>
      </c>
      <c r="CP24" s="48">
        <f>IF($Y$24 = $CM$1,0,IF(+COUNTIF(AB24,$CK$1) = 1,11-$Y$24,0))</f>
        <v>0</v>
      </c>
      <c r="CQ24" s="63">
        <f>IF($Y$24 = $CM$1,0,IF(+COUNTIF(AC24,$CK$1) = 1,11-$Y$24,0))</f>
        <v>0</v>
      </c>
      <c r="CR24" s="62">
        <f>IF($Y$24 = $CM$1,0,IF(+COUNTIF(AD24,$CK$1) = 1,11-$Y$24,0))</f>
        <v>0</v>
      </c>
      <c r="CS24" s="48">
        <f>IF($AH$24 = $CM$1,0,IF(+COUNTIF(AK24,$CK$1) = 1,11-$AH$24,0))</f>
        <v>0</v>
      </c>
      <c r="CT24" s="63">
        <f>IF($AH$24 = $CM$1,0,IF(+COUNTIF(AL24,$CK$1) = 1,11-$AH$24,0))</f>
        <v>0</v>
      </c>
      <c r="CU24" s="62">
        <f>IF($AH$24 = $CM$1,0,IF(+COUNTIF(AM24,$CK$1) = 1,11-$AH$24,0))</f>
        <v>0</v>
      </c>
      <c r="CV24" s="48">
        <f>IF($AQ$24 = $CM$1,0,IF(+COUNTIF(AT24,$CK$1) = 1,11-$AQ$24,0))</f>
        <v>0</v>
      </c>
      <c r="CW24" s="63">
        <f>IF($AQ$24 = $CM$1,0,IF(+COUNTIF(AU24,$CK$1) = 1,11-$AQ$24,0))</f>
        <v>0</v>
      </c>
      <c r="CX24" s="62">
        <f>IF($AQ$24 = $CM$1,0,IF(+COUNTIF(AV24,$CK$1) = 1,11-$AQ$24,0))</f>
        <v>0</v>
      </c>
      <c r="CY24" s="51">
        <f>CJ24+CM24+CP24+CS24+CV24</f>
        <v>0</v>
      </c>
      <c r="CZ24" s="65">
        <f>CK24+CN24+CQ24+CT24+CW24</f>
        <v>0</v>
      </c>
      <c r="DA24" s="64">
        <f>CL24+CO24+CR24+CU24+CX24</f>
        <v>0</v>
      </c>
      <c r="DB24" s="48">
        <f>SUM($CY$24:$CY$26)</f>
        <v>0</v>
      </c>
      <c r="DC24" s="63">
        <f>SUM($CZ$24:$CZ$26)</f>
        <v>6</v>
      </c>
      <c r="DD24" s="62">
        <f>SUM($DA$24:$DA$26)</f>
        <v>0</v>
      </c>
      <c r="DE24" s="62">
        <f>SUM(CY24:DA24)</f>
        <v>0</v>
      </c>
      <c r="DF24" s="45">
        <f>DB24+DE24</f>
        <v>0</v>
      </c>
      <c r="DG24" s="61">
        <f>DC24+DE24</f>
        <v>6</v>
      </c>
      <c r="DH24" s="60">
        <f>DD24+DE24</f>
        <v>0</v>
      </c>
      <c r="DI24" s="59">
        <f>SUM(CJ24:CL26)</f>
        <v>1.5</v>
      </c>
      <c r="DJ24" s="58">
        <f>SUM(CM24:CO26)</f>
        <v>1.5</v>
      </c>
      <c r="DK24" s="58">
        <f>SUM(CP24:CR26)</f>
        <v>1.5</v>
      </c>
      <c r="DL24" s="57">
        <f>SUM(CS24:CU26)</f>
        <v>1.5</v>
      </c>
      <c r="DM24" s="56">
        <f>SUM(CV24:CX26)</f>
        <v>0</v>
      </c>
      <c r="DN24" s="55">
        <f>SUM(DI24:DM24)</f>
        <v>6</v>
      </c>
      <c r="DO24" s="30"/>
      <c r="DP24" s="160">
        <v>20</v>
      </c>
      <c r="DQ24" s="161"/>
      <c r="DR24" s="161"/>
      <c r="DS24" s="160">
        <f>DP24/5</f>
        <v>4</v>
      </c>
      <c r="DT24" s="161"/>
      <c r="DU24" s="162"/>
    </row>
    <row r="25" spans="1:125" ht="10" customHeight="1" x14ac:dyDescent="0.2">
      <c r="A25" s="174"/>
      <c r="B25" s="175"/>
      <c r="C25" s="176"/>
      <c r="D25" s="174"/>
      <c r="E25" s="175"/>
      <c r="F25" s="176"/>
      <c r="G25" s="174"/>
      <c r="H25" s="175"/>
      <c r="I25" s="176"/>
      <c r="J25" s="14"/>
      <c r="K25" s="13" t="s">
        <v>1</v>
      </c>
      <c r="L25" s="12"/>
      <c r="M25" s="100">
        <f>CJ25</f>
        <v>0</v>
      </c>
      <c r="N25" s="9">
        <f>CK25</f>
        <v>1.5</v>
      </c>
      <c r="O25" s="99">
        <f>CL25</f>
        <v>0</v>
      </c>
      <c r="P25" s="174"/>
      <c r="Q25" s="175"/>
      <c r="R25" s="176"/>
      <c r="S25" s="14"/>
      <c r="T25" s="13"/>
      <c r="U25" s="12"/>
      <c r="V25" s="100">
        <f>CM25</f>
        <v>0</v>
      </c>
      <c r="W25" s="9">
        <f>CN25</f>
        <v>1.5</v>
      </c>
      <c r="X25" s="99">
        <f>CO25</f>
        <v>0</v>
      </c>
      <c r="Y25" s="174"/>
      <c r="Z25" s="175"/>
      <c r="AA25" s="176"/>
      <c r="AB25" s="14"/>
      <c r="AC25" s="13"/>
      <c r="AD25" s="12"/>
      <c r="AE25" s="100">
        <f>CP25</f>
        <v>0</v>
      </c>
      <c r="AF25" s="9">
        <f>CQ25</f>
        <v>1.5</v>
      </c>
      <c r="AG25" s="99">
        <f>CR25</f>
        <v>0</v>
      </c>
      <c r="AH25" s="174"/>
      <c r="AI25" s="175"/>
      <c r="AJ25" s="176"/>
      <c r="AK25" s="14"/>
      <c r="AL25" s="13"/>
      <c r="AM25" s="12"/>
      <c r="AN25" s="100">
        <f>CS25</f>
        <v>0</v>
      </c>
      <c r="AO25" s="9">
        <f>CT25</f>
        <v>1.5</v>
      </c>
      <c r="AP25" s="99">
        <f>CU25</f>
        <v>0</v>
      </c>
      <c r="AQ25" s="174"/>
      <c r="AR25" s="175"/>
      <c r="AS25" s="176"/>
      <c r="AT25" s="14"/>
      <c r="AU25" s="13"/>
      <c r="AV25" s="12"/>
      <c r="AW25" s="100">
        <f>CV25</f>
        <v>0</v>
      </c>
      <c r="AX25" s="9">
        <f>CW25</f>
        <v>0</v>
      </c>
      <c r="AY25" s="99">
        <f>CX25</f>
        <v>0</v>
      </c>
      <c r="AZ25" s="355"/>
      <c r="BA25" s="354"/>
      <c r="BB25" s="353"/>
      <c r="BC25" s="346"/>
      <c r="BD25" s="345"/>
      <c r="BE25" s="344"/>
      <c r="BF25" s="30"/>
      <c r="BG25" s="10">
        <f>CY25</f>
        <v>0</v>
      </c>
      <c r="BH25" s="9">
        <f>CZ25</f>
        <v>6</v>
      </c>
      <c r="BI25" s="8">
        <f>DA25</f>
        <v>0</v>
      </c>
      <c r="BJ25" s="100">
        <f>CJ25</f>
        <v>0</v>
      </c>
      <c r="BK25" s="9">
        <f>CK25</f>
        <v>1.5</v>
      </c>
      <c r="BL25" s="99">
        <f>CL25</f>
        <v>0</v>
      </c>
      <c r="BM25" s="100">
        <f>CM25</f>
        <v>0</v>
      </c>
      <c r="BN25" s="9">
        <f>CN25</f>
        <v>1.5</v>
      </c>
      <c r="BO25" s="99">
        <f>CO25</f>
        <v>0</v>
      </c>
      <c r="BP25" s="100">
        <f>CP25</f>
        <v>0</v>
      </c>
      <c r="BQ25" s="9">
        <f>CQ25</f>
        <v>1.5</v>
      </c>
      <c r="BR25" s="99">
        <f>CR25</f>
        <v>0</v>
      </c>
      <c r="BS25" s="100">
        <f>CS25</f>
        <v>0</v>
      </c>
      <c r="BT25" s="9">
        <f>CT25</f>
        <v>1.5</v>
      </c>
      <c r="BU25" s="99">
        <f>CU25</f>
        <v>0</v>
      </c>
      <c r="BV25" s="100">
        <f>CV25</f>
        <v>0</v>
      </c>
      <c r="BW25" s="9">
        <f>CW25</f>
        <v>0</v>
      </c>
      <c r="BX25" s="99">
        <f>CX25</f>
        <v>0</v>
      </c>
      <c r="BY25" s="30"/>
      <c r="BZ25" s="10">
        <f>DF25</f>
        <v>6</v>
      </c>
      <c r="CA25" s="9">
        <f>DG25</f>
        <v>12</v>
      </c>
      <c r="CB25" s="8">
        <f>DH25</f>
        <v>6</v>
      </c>
      <c r="CC25" s="10">
        <f>CG25</f>
        <v>0</v>
      </c>
      <c r="CD25" s="9">
        <f>CH25</f>
        <v>1</v>
      </c>
      <c r="CE25" s="8">
        <f>CI25</f>
        <v>0</v>
      </c>
      <c r="CF25" s="11"/>
      <c r="CG25" s="54">
        <f>COUNTIF(J25,$CK$1)+COUNTIF(S25,$CK$1)+COUNTIF(AB25,$CK$1)+COUNTIF(AK25,$CK$1)+COUNTIF(AT25,$CK$1)</f>
        <v>0</v>
      </c>
      <c r="CH25" s="53">
        <f>COUNTIF(K25,$CK$1)+COUNTIF(T25,$CK$1)+COUNTIF(AC25,$CK$1)+COUNTIF(AL25,$CK$1)+COUNTIF(AU25,$CK$1)</f>
        <v>1</v>
      </c>
      <c r="CI25" s="52">
        <f>COUNTIF(L25,$CK$1)+COUNTIF(U25,$CK$1)+COUNTIF(AD25,$CK$1)+COUNTIF(AM25,$CK$1)+COUNTIF(AV25,$CK$1)</f>
        <v>0</v>
      </c>
      <c r="CJ25" s="48">
        <f>IF($G$24 = $CM$1,0,IF(+COUNTIF(J25,$CK$1) = 1,11-$G$24,0))</f>
        <v>0</v>
      </c>
      <c r="CK25" s="47">
        <f>IF($G$24 = $CM$1,$CN$1,IF(+COUNTIF(K25,$CK$1) = 1,11-$G$24,0))</f>
        <v>1.5</v>
      </c>
      <c r="CL25" s="46">
        <f>IF($G$24 = $CM$1,0,IF(+COUNTIF(L25,$CK$1) = 1,11-$G$24,0))</f>
        <v>0</v>
      </c>
      <c r="CM25" s="48">
        <f>IF($P$24 = $CM$1,0,IF(+COUNTIF(S25,$CK$1) = 1,11-$P$24,0))</f>
        <v>0</v>
      </c>
      <c r="CN25" s="47">
        <f>IF($P$24 = $CM$1,$CN$1,IF(+COUNTIF(T25,$CK$1) = 1,11-$P$24,0))</f>
        <v>1.5</v>
      </c>
      <c r="CO25" s="46">
        <f>IF($P$24 = $CM$1,0,IF(+COUNTIF(U25,$CK$1) = 1,11-$P$24,0))</f>
        <v>0</v>
      </c>
      <c r="CP25" s="48">
        <f>IF($Y$24 = $CM$1,0,IF(+COUNTIF(AB25,$CK$1) = 1,11-$Y$24,0))</f>
        <v>0</v>
      </c>
      <c r="CQ25" s="47">
        <f>IF($Y$24 = $CM$1,$CN$1,IF(+COUNTIF(AC25,$CK$1) = 1,11-$Y$24,0))</f>
        <v>1.5</v>
      </c>
      <c r="CR25" s="46">
        <f>IF($Y$24 = $CM$1,0,IF(+COUNTIF(AD25,$CK$1) = 1,11-$Y$24,0))</f>
        <v>0</v>
      </c>
      <c r="CS25" s="48">
        <f>IF($AH$24 = $CM$1,0,IF(+COUNTIF(AK25,$CK$1) = 1,11-$AH$24,0))</f>
        <v>0</v>
      </c>
      <c r="CT25" s="47">
        <f>IF($AH$24 = $CM$1,$CN$1,IF(+COUNTIF(AL25,$CK$1) = 1,11-$AH$24,0))</f>
        <v>1.5</v>
      </c>
      <c r="CU25" s="46">
        <f>IF($AH$24 = $CM$1,0,IF(+COUNTIF(AM25,$CK$1) = 1,11-$AH$24,0))</f>
        <v>0</v>
      </c>
      <c r="CV25" s="48">
        <f>IF($AQ$24 = $CM$1,0,IF(+COUNTIF(AT25,$CK$1) = 1,11-$AQ$24,0))</f>
        <v>0</v>
      </c>
      <c r="CW25" s="47">
        <f>IF($AQ$24 = $CM$1,$CN$1,IF(+COUNTIF(AU25,$CK$1) = 1,11-$AQ$24,0))</f>
        <v>0</v>
      </c>
      <c r="CX25" s="46">
        <f>IF($AQ$24 = $CM$1,0,IF(+COUNTIF(AV25,$CK$1) = 1,11-$AQ$24,0))</f>
        <v>0</v>
      </c>
      <c r="CY25" s="51">
        <f>CJ25+CM25+CP25+CS25+CV25</f>
        <v>0</v>
      </c>
      <c r="CZ25" s="50">
        <f>CK25+CN25+CQ25+CT25+CW25+(IF($CO$1=1,DN25,0))</f>
        <v>6</v>
      </c>
      <c r="DA25" s="49">
        <f>CL25+CO25+CR25+CU25+CX25</f>
        <v>0</v>
      </c>
      <c r="DB25" s="48">
        <f>SUM($CY$24:$CY$26)</f>
        <v>0</v>
      </c>
      <c r="DC25" s="47">
        <f>SUM($CZ$24:$CZ$26)</f>
        <v>6</v>
      </c>
      <c r="DD25" s="46">
        <f>SUM($DA$24:$DA$26)</f>
        <v>0</v>
      </c>
      <c r="DE25" s="46">
        <f>SUM(CY25:DA25)</f>
        <v>6</v>
      </c>
      <c r="DF25" s="45">
        <f>DB25+DE25</f>
        <v>6</v>
      </c>
      <c r="DG25" s="44">
        <f>DC25+DE25</f>
        <v>12</v>
      </c>
      <c r="DH25" s="43">
        <f>DD25+DE25</f>
        <v>6</v>
      </c>
      <c r="DI25" s="166">
        <f>IF(DI24&gt;0,IF(G24&gt;=$CL$1,IF(G24&lt;=$CM$1,10-DI24,0),0),0)</f>
        <v>8.5</v>
      </c>
      <c r="DJ25" s="168">
        <f>IF(DJ24&gt;0,IF(P24&gt;=$CL$1,IF(P24&lt;=$CM$1,10-DJ24,0),0),0)</f>
        <v>8.5</v>
      </c>
      <c r="DK25" s="168">
        <f>IF(DK24&gt;0,IF(Y24&gt;=$CL$1,IF(Y24&lt;=$CM$1,10-DK24,0),0),0)</f>
        <v>8.5</v>
      </c>
      <c r="DL25" s="168">
        <f>IF(DL24&gt;0,IF(AH24&gt;=$CL$1,IF(AH24&lt;=$CM$1,10-DL24,0),0),0)</f>
        <v>8.5</v>
      </c>
      <c r="DM25" s="170">
        <f>IF(DM24&gt;0,IF(AQ24&gt;=$CL$1,IF(AQ24&lt;=$CM$1,10-DM24,0),0),0)</f>
        <v>0</v>
      </c>
      <c r="DN25" s="172">
        <f>SUM(DI25:DM26)</f>
        <v>34</v>
      </c>
      <c r="DO25" s="30"/>
      <c r="DP25" s="163"/>
      <c r="DQ25" s="164"/>
      <c r="DR25" s="164"/>
      <c r="DS25" s="163"/>
      <c r="DT25" s="164"/>
      <c r="DU25" s="165"/>
    </row>
    <row r="26" spans="1:125" ht="10" customHeight="1" thickBot="1" x14ac:dyDescent="0.25">
      <c r="A26" s="174"/>
      <c r="B26" s="175"/>
      <c r="C26" s="176"/>
      <c r="D26" s="174"/>
      <c r="E26" s="175"/>
      <c r="F26" s="176"/>
      <c r="G26" s="180"/>
      <c r="H26" s="181"/>
      <c r="I26" s="182"/>
      <c r="J26" s="7"/>
      <c r="K26" s="6"/>
      <c r="L26" s="5"/>
      <c r="M26" s="111">
        <f>CJ26</f>
        <v>0</v>
      </c>
      <c r="N26" s="110">
        <f>CK26</f>
        <v>0</v>
      </c>
      <c r="O26" s="109">
        <f>CL26</f>
        <v>0</v>
      </c>
      <c r="P26" s="180"/>
      <c r="Q26" s="181"/>
      <c r="R26" s="182"/>
      <c r="S26" s="7"/>
      <c r="T26" s="6"/>
      <c r="U26" s="5"/>
      <c r="V26" s="111">
        <f>CM26</f>
        <v>0</v>
      </c>
      <c r="W26" s="110">
        <f>CN26</f>
        <v>0</v>
      </c>
      <c r="X26" s="109">
        <f>CO26</f>
        <v>0</v>
      </c>
      <c r="Y26" s="180"/>
      <c r="Z26" s="181"/>
      <c r="AA26" s="182"/>
      <c r="AB26" s="7"/>
      <c r="AC26" s="6"/>
      <c r="AD26" s="5"/>
      <c r="AE26" s="111">
        <f>CP26</f>
        <v>0</v>
      </c>
      <c r="AF26" s="110">
        <f>CQ26</f>
        <v>0</v>
      </c>
      <c r="AG26" s="109">
        <f>CR26</f>
        <v>0</v>
      </c>
      <c r="AH26" s="180"/>
      <c r="AI26" s="181"/>
      <c r="AJ26" s="182"/>
      <c r="AK26" s="7"/>
      <c r="AL26" s="6"/>
      <c r="AM26" s="5"/>
      <c r="AN26" s="111">
        <f>CS26</f>
        <v>0</v>
      </c>
      <c r="AO26" s="110">
        <f>CT26</f>
        <v>0</v>
      </c>
      <c r="AP26" s="109">
        <f>CU26</f>
        <v>0</v>
      </c>
      <c r="AQ26" s="180"/>
      <c r="AR26" s="181"/>
      <c r="AS26" s="182"/>
      <c r="AT26" s="7"/>
      <c r="AU26" s="6"/>
      <c r="AV26" s="5"/>
      <c r="AW26" s="111">
        <f>CV26</f>
        <v>0</v>
      </c>
      <c r="AX26" s="110">
        <f>CW26</f>
        <v>0</v>
      </c>
      <c r="AY26" s="109">
        <f>CX26</f>
        <v>0</v>
      </c>
      <c r="AZ26" s="323">
        <f>ROUNDUP(BC26/2,0)</f>
        <v>43</v>
      </c>
      <c r="BA26" s="322">
        <f>AZ24-AZ26</f>
        <v>4</v>
      </c>
      <c r="BB26" s="321"/>
      <c r="BC26" s="308">
        <f>ROUNDUP($BC$35/2,0)</f>
        <v>85</v>
      </c>
      <c r="BD26" s="307">
        <f>BC21-BC26</f>
        <v>4</v>
      </c>
      <c r="BE26" s="306"/>
      <c r="BF26" s="29"/>
      <c r="BG26" s="3">
        <f>CY26</f>
        <v>0</v>
      </c>
      <c r="BH26" s="2">
        <f>CZ26</f>
        <v>0</v>
      </c>
      <c r="BI26" s="1">
        <f>DA26</f>
        <v>0</v>
      </c>
      <c r="BJ26" s="111">
        <f>CJ26</f>
        <v>0</v>
      </c>
      <c r="BK26" s="110">
        <f>CK26</f>
        <v>0</v>
      </c>
      <c r="BL26" s="109">
        <f>CL26</f>
        <v>0</v>
      </c>
      <c r="BM26" s="111">
        <f>CM26</f>
        <v>0</v>
      </c>
      <c r="BN26" s="110">
        <f>CN26</f>
        <v>0</v>
      </c>
      <c r="BO26" s="109">
        <f>CO26</f>
        <v>0</v>
      </c>
      <c r="BP26" s="111">
        <f>CP26</f>
        <v>0</v>
      </c>
      <c r="BQ26" s="110">
        <f>CQ26</f>
        <v>0</v>
      </c>
      <c r="BR26" s="109">
        <f>CR26</f>
        <v>0</v>
      </c>
      <c r="BS26" s="111">
        <f>CS26</f>
        <v>0</v>
      </c>
      <c r="BT26" s="110">
        <f>CT26</f>
        <v>0</v>
      </c>
      <c r="BU26" s="109">
        <f>CU26</f>
        <v>0</v>
      </c>
      <c r="BV26" s="111">
        <f>CV26</f>
        <v>0</v>
      </c>
      <c r="BW26" s="110">
        <f>CW26</f>
        <v>0</v>
      </c>
      <c r="BX26" s="109">
        <f>CX26</f>
        <v>0</v>
      </c>
      <c r="BY26" s="29"/>
      <c r="BZ26" s="3">
        <f>DF26</f>
        <v>0</v>
      </c>
      <c r="CA26" s="2">
        <f>DG26</f>
        <v>6</v>
      </c>
      <c r="CB26" s="1">
        <f>DH26</f>
        <v>0</v>
      </c>
      <c r="CC26" s="3">
        <f>CG26</f>
        <v>0</v>
      </c>
      <c r="CD26" s="2">
        <f>CH26</f>
        <v>0</v>
      </c>
      <c r="CE26" s="1">
        <f>CI26</f>
        <v>0</v>
      </c>
      <c r="CF26" s="4"/>
      <c r="CG26" s="42">
        <f>COUNTIF(J26,$CK$1)+COUNTIF(S26,$CK$1)+COUNTIF(AB26,$CK$1)+COUNTIF(AK26,$CK$1)+COUNTIF(AT26,$CK$1)</f>
        <v>0</v>
      </c>
      <c r="CH26" s="41">
        <f>COUNTIF(K26,$CK$1)+COUNTIF(T26,$CK$1)+COUNTIF(AC26,$CK$1)+COUNTIF(AL26,$CK$1)+COUNTIF(AU26,$CK$1)</f>
        <v>0</v>
      </c>
      <c r="CI26" s="40">
        <f>COUNTIF(L26,$CK$1)+COUNTIF(U26,$CK$1)+COUNTIF(AD26,$CK$1)+COUNTIF(AM26,$CK$1)+COUNTIF(AV26,$CK$1)</f>
        <v>0</v>
      </c>
      <c r="CJ26" s="36">
        <f>IF($G$24 = $CM$1,0,IF(+COUNTIF(J26,$CK$1) = 1,11-$G$24,0))</f>
        <v>0</v>
      </c>
      <c r="CK26" s="35">
        <f>IF($G$24 = $CM$1,0,IF(+COUNTIF(K26,$CK$1) = 1,11-$G$24,0))</f>
        <v>0</v>
      </c>
      <c r="CL26" s="34">
        <f>IF($G$24 = $CM$1,0,IF(+COUNTIF(L26,$CK$1) = 1,11-$G$24,0))</f>
        <v>0</v>
      </c>
      <c r="CM26" s="36">
        <f>IF($P$24 = $CM$1,0,IF(+COUNTIF(S26,$CK$1) = 1,11-$P$24,0))</f>
        <v>0</v>
      </c>
      <c r="CN26" s="35">
        <f>IF($P$24 = $CM$1,0,IF(+COUNTIF(T26,$CK$1) = 1,11-$P$24,0))</f>
        <v>0</v>
      </c>
      <c r="CO26" s="34">
        <f>IF($P$24 = $CM$1,0,IF(+COUNTIF(U26,$CK$1) = 1,11-$P$24,0))</f>
        <v>0</v>
      </c>
      <c r="CP26" s="36">
        <f>IF($Y$24 = $CM$1,0,IF(+COUNTIF(AB26,$CK$1) = 1,11-$Y$24,0))</f>
        <v>0</v>
      </c>
      <c r="CQ26" s="35">
        <f>IF($Y$24 = $CM$1,0,IF(+COUNTIF(AC26,$CK$1) = 1,11-$Y$24,0))</f>
        <v>0</v>
      </c>
      <c r="CR26" s="34">
        <f>IF($Y$24 = $CM$1,0,IF(+COUNTIF(AD26,$CK$1) = 1,11-$Y$24,0))</f>
        <v>0</v>
      </c>
      <c r="CS26" s="36">
        <f>IF($AH$24 = $CM$1,0,IF(+COUNTIF(AK26,$CK$1) = 1,11-$AH$24,0))</f>
        <v>0</v>
      </c>
      <c r="CT26" s="35">
        <f>IF($AH$24 = $CM$1,0,IF(+COUNTIF(AL26,$CK$1) = 1,11-$AH$24,0))</f>
        <v>0</v>
      </c>
      <c r="CU26" s="34">
        <f>IF($AH$24 = $CM$1,0,IF(+COUNTIF(AM26,$CK$1) = 1,11-$AH$24,0))</f>
        <v>0</v>
      </c>
      <c r="CV26" s="36">
        <f>IF($AQ$24 = $CM$1,0,IF(+COUNTIF(AT26,$CK$1) = 1,11-$AQ$24,0))</f>
        <v>0</v>
      </c>
      <c r="CW26" s="35">
        <f>IF($AQ$24 = $CM$1,0,IF(+COUNTIF(AU26,$CK$1) = 1,11-$AQ$24,0))</f>
        <v>0</v>
      </c>
      <c r="CX26" s="34">
        <f>IF($AQ$24 = $CM$1,0,IF(+COUNTIF(AV26,$CK$1) = 1,11-$AQ$24,0))</f>
        <v>0</v>
      </c>
      <c r="CY26" s="39">
        <f>CJ26+CM26+CP26+CS26+CV26</f>
        <v>0</v>
      </c>
      <c r="CZ26" s="38">
        <f>CK26+CN26+CQ26+CT26+CW26</f>
        <v>0</v>
      </c>
      <c r="DA26" s="37">
        <f>CL26+CO26+CR26+CU26+CX26</f>
        <v>0</v>
      </c>
      <c r="DB26" s="36">
        <f>SUM($CY$24:$CY$26)</f>
        <v>0</v>
      </c>
      <c r="DC26" s="35">
        <f>SUM($CZ$24:$CZ$26)</f>
        <v>6</v>
      </c>
      <c r="DD26" s="34">
        <f>SUM($DA$24:$DA$26)</f>
        <v>0</v>
      </c>
      <c r="DE26" s="34">
        <f>SUM(CY26:DA26)</f>
        <v>0</v>
      </c>
      <c r="DF26" s="33">
        <f>DB26+DE26</f>
        <v>0</v>
      </c>
      <c r="DG26" s="32">
        <f>DC26+DE26</f>
        <v>6</v>
      </c>
      <c r="DH26" s="31">
        <f>DD26+DE26</f>
        <v>0</v>
      </c>
      <c r="DI26" s="167"/>
      <c r="DJ26" s="169"/>
      <c r="DK26" s="169"/>
      <c r="DL26" s="169"/>
      <c r="DM26" s="171"/>
      <c r="DN26" s="173"/>
      <c r="DO26" s="29"/>
      <c r="DP26" s="163"/>
      <c r="DQ26" s="164"/>
      <c r="DR26" s="164"/>
      <c r="DS26" s="163"/>
      <c r="DT26" s="164"/>
      <c r="DU26" s="165"/>
    </row>
    <row r="27" spans="1:125" ht="10" customHeight="1" thickTop="1" x14ac:dyDescent="0.2">
      <c r="A27" s="174">
        <v>2</v>
      </c>
      <c r="B27" s="175"/>
      <c r="C27" s="176"/>
      <c r="D27" s="177">
        <v>3</v>
      </c>
      <c r="E27" s="178"/>
      <c r="F27" s="179"/>
      <c r="G27" s="177">
        <v>6</v>
      </c>
      <c r="H27" s="178"/>
      <c r="I27" s="179"/>
      <c r="J27" s="21"/>
      <c r="K27" s="20"/>
      <c r="L27" s="19"/>
      <c r="M27" s="105">
        <f>CJ27</f>
        <v>0</v>
      </c>
      <c r="N27" s="104">
        <f>CK27</f>
        <v>0</v>
      </c>
      <c r="O27" s="103">
        <f>CL27</f>
        <v>0</v>
      </c>
      <c r="P27" s="177">
        <v>8</v>
      </c>
      <c r="Q27" s="178"/>
      <c r="R27" s="179"/>
      <c r="S27" s="21"/>
      <c r="T27" s="20"/>
      <c r="U27" s="19"/>
      <c r="V27" s="105">
        <f>CM27</f>
        <v>0</v>
      </c>
      <c r="W27" s="104">
        <f>CN27</f>
        <v>0</v>
      </c>
      <c r="X27" s="103">
        <f>CO27</f>
        <v>0</v>
      </c>
      <c r="Y27" s="177">
        <v>9</v>
      </c>
      <c r="Z27" s="178"/>
      <c r="AA27" s="179"/>
      <c r="AB27" s="21"/>
      <c r="AC27" s="20"/>
      <c r="AD27" s="19"/>
      <c r="AE27" s="105">
        <f>CP27</f>
        <v>0</v>
      </c>
      <c r="AF27" s="104">
        <f>CQ27</f>
        <v>0</v>
      </c>
      <c r="AG27" s="103">
        <f>CR27</f>
        <v>0</v>
      </c>
      <c r="AH27" s="177">
        <v>10</v>
      </c>
      <c r="AI27" s="178"/>
      <c r="AJ27" s="179"/>
      <c r="AK27" s="21"/>
      <c r="AL27" s="20"/>
      <c r="AM27" s="19"/>
      <c r="AN27" s="105">
        <f>CS27</f>
        <v>0</v>
      </c>
      <c r="AO27" s="104">
        <f>CT27</f>
        <v>0</v>
      </c>
      <c r="AP27" s="103">
        <f>CU27</f>
        <v>0</v>
      </c>
      <c r="AQ27" s="177">
        <v>10</v>
      </c>
      <c r="AR27" s="178"/>
      <c r="AS27" s="179"/>
      <c r="AT27" s="21"/>
      <c r="AU27" s="20"/>
      <c r="AV27" s="19"/>
      <c r="AW27" s="105">
        <f>CV27</f>
        <v>0</v>
      </c>
      <c r="AX27" s="104">
        <f>CW27</f>
        <v>0</v>
      </c>
      <c r="AY27" s="103">
        <f>CX27</f>
        <v>0</v>
      </c>
      <c r="AZ27" s="358">
        <f>G27+P27+Y27+AH27+AQ27</f>
        <v>43</v>
      </c>
      <c r="BA27" s="357"/>
      <c r="BB27" s="356"/>
      <c r="BC27" s="352">
        <f>AZ27+AZ30</f>
        <v>84</v>
      </c>
      <c r="BD27" s="351"/>
      <c r="BE27" s="350"/>
      <c r="BF27" s="70"/>
      <c r="BG27" s="17">
        <f>CY27</f>
        <v>0</v>
      </c>
      <c r="BH27" s="16">
        <f>CZ27</f>
        <v>0</v>
      </c>
      <c r="BI27" s="15">
        <f>DA27</f>
        <v>0</v>
      </c>
      <c r="BJ27" s="105">
        <f>CJ27</f>
        <v>0</v>
      </c>
      <c r="BK27" s="104">
        <f>CK27</f>
        <v>0</v>
      </c>
      <c r="BL27" s="103">
        <f>CL27</f>
        <v>0</v>
      </c>
      <c r="BM27" s="105">
        <f>CM27</f>
        <v>0</v>
      </c>
      <c r="BN27" s="104">
        <f>CN27</f>
        <v>0</v>
      </c>
      <c r="BO27" s="103">
        <f>CO27</f>
        <v>0</v>
      </c>
      <c r="BP27" s="105">
        <f>CP27</f>
        <v>0</v>
      </c>
      <c r="BQ27" s="104">
        <f>CQ27</f>
        <v>0</v>
      </c>
      <c r="BR27" s="103">
        <f>CR27</f>
        <v>0</v>
      </c>
      <c r="BS27" s="105">
        <f>CS27</f>
        <v>0</v>
      </c>
      <c r="BT27" s="104">
        <f>CT27</f>
        <v>0</v>
      </c>
      <c r="BU27" s="103">
        <f>CU27</f>
        <v>0</v>
      </c>
      <c r="BV27" s="105">
        <f>CV27</f>
        <v>0</v>
      </c>
      <c r="BW27" s="104">
        <f>CW27</f>
        <v>0</v>
      </c>
      <c r="BX27" s="103">
        <f>CX27</f>
        <v>0</v>
      </c>
      <c r="BY27" s="70"/>
      <c r="BZ27" s="17">
        <f>DF27</f>
        <v>5</v>
      </c>
      <c r="CA27" s="16">
        <f>DG27</f>
        <v>3</v>
      </c>
      <c r="CB27" s="15">
        <f>DH27</f>
        <v>0</v>
      </c>
      <c r="CC27" s="17">
        <f>CG27</f>
        <v>0</v>
      </c>
      <c r="CD27" s="16">
        <f>CH27</f>
        <v>0</v>
      </c>
      <c r="CE27" s="15">
        <f>CI27</f>
        <v>0</v>
      </c>
      <c r="CF27" s="18"/>
      <c r="CG27" s="69">
        <f>COUNTIF(J27,$CK$1)+COUNTIF(S27,$CK$1)+COUNTIF(AB27,$CK$1)+COUNTIF(AK27,$CK$1)+COUNTIF(AT27,$CK$1)</f>
        <v>0</v>
      </c>
      <c r="CH27" s="68">
        <f>COUNTIF(K27,$CK$1)+COUNTIF(T27,$CK$1)+COUNTIF(AC27,$CK$1)+COUNTIF(AL27,$CK$1)+COUNTIF(AU27,$CK$1)</f>
        <v>0</v>
      </c>
      <c r="CI27" s="67">
        <f>COUNTIF(L27,$CK$1)+COUNTIF(U27,$CK$1)+COUNTIF(AD27,$CK$1)+COUNTIF(AM27,$CK$1)+COUNTIF(AV27,$CK$1)</f>
        <v>0</v>
      </c>
      <c r="CJ27" s="66">
        <f>IF($G$27 = $CM$1,0,IF(+COUNTIF(J27,$CK$1) = 1,11-$G$27,0))</f>
        <v>0</v>
      </c>
      <c r="CK27" s="63">
        <f>IF($G$27 = $CM$1,0,IF(+COUNTIF(K27,$CK$1) = 1,11-$G$27,0))</f>
        <v>0</v>
      </c>
      <c r="CL27" s="62">
        <f>IF($G$27 = $CM$1,0,IF(+COUNTIF(L27,$CK$1) = 1,11-$G$27,0))</f>
        <v>0</v>
      </c>
      <c r="CM27" s="48">
        <f>IF($P$27 = $CM$1,0,IF(+COUNTIF(S27,$CK$1) = 1,11-$P$27,0))</f>
        <v>0</v>
      </c>
      <c r="CN27" s="63">
        <f>IF($P$27 = $CM$1,0,IF(+COUNTIF(T27,$CK$1) = 1,11-$P$27,0))</f>
        <v>0</v>
      </c>
      <c r="CO27" s="62">
        <f>IF($P$27 = $CM$1,0,IF(+COUNTIF(U27,$CK$1) = 1,11-$P$27,0))</f>
        <v>0</v>
      </c>
      <c r="CP27" s="48">
        <f>IF($Y$27 = $CM$1,0,IF(+COUNTIF(AB27,$CK$1) = 1,11-$Y$27,0))</f>
        <v>0</v>
      </c>
      <c r="CQ27" s="63">
        <f>IF($Y$27 = $CM$1,0,IF(+COUNTIF(AC27,$CK$1) = 1,11-$Y$27,0))</f>
        <v>0</v>
      </c>
      <c r="CR27" s="62">
        <f>IF($Y$27 = $CM$1,0,IF(+COUNTIF(AD27,$CK$1) = 1,11-$Y$27,0))</f>
        <v>0</v>
      </c>
      <c r="CS27" s="48">
        <f>IF($AH$27 = $CM$1,0,IF(+COUNTIF(AK27,$CK$1) = 1,11-$AH$27,0))</f>
        <v>0</v>
      </c>
      <c r="CT27" s="63">
        <f>IF($AH$27 = $CM$1,0,IF(+COUNTIF(AL27,$CK$1) = 1,11-$AH$27,0))</f>
        <v>0</v>
      </c>
      <c r="CU27" s="62">
        <f>IF($AH$27 = $CM$1,0,IF(+COUNTIF(AM27,$CK$1) = 1,11-$AH$27,0))</f>
        <v>0</v>
      </c>
      <c r="CV27" s="48">
        <f>IF($AQ$27 = $CM$1,0,IF(+COUNTIF(AT27,$CK$1) = 1,11-$AQ$27,0))</f>
        <v>0</v>
      </c>
      <c r="CW27" s="63">
        <f>IF($AQ$27 = $CM$1,0,IF(+COUNTIF(AU27,$CK$1) = 1,11-$AQ$27,0))</f>
        <v>0</v>
      </c>
      <c r="CX27" s="62">
        <f>IF($AQ$27 = $CM$1,0,IF(+COUNTIF(AV27,$CK$1) = 1,11-$AQ$27,0))</f>
        <v>0</v>
      </c>
      <c r="CY27" s="51">
        <f>CJ27+CM27+CP27+CS27+CV27</f>
        <v>0</v>
      </c>
      <c r="CZ27" s="65">
        <f>CK27+CN27+CQ27+CT27+CW27</f>
        <v>0</v>
      </c>
      <c r="DA27" s="64">
        <f>CL27+CO27+CR27+CU27+CX27</f>
        <v>0</v>
      </c>
      <c r="DB27" s="48">
        <f>SUM($CY$27:$CY$29)</f>
        <v>5</v>
      </c>
      <c r="DC27" s="63">
        <f>SUM($CZ$27:$CZ$29)</f>
        <v>3</v>
      </c>
      <c r="DD27" s="62">
        <f>SUM($DA$27:$DA$29)</f>
        <v>0</v>
      </c>
      <c r="DE27" s="62">
        <f>SUM(CY27:DA27)</f>
        <v>0</v>
      </c>
      <c r="DF27" s="45">
        <f>DB27+DE27</f>
        <v>5</v>
      </c>
      <c r="DG27" s="61">
        <f>DC27+DE27</f>
        <v>3</v>
      </c>
      <c r="DH27" s="60">
        <f>DD27+DE27</f>
        <v>0</v>
      </c>
      <c r="DI27" s="59">
        <f>SUM(CJ27:CL29)</f>
        <v>5</v>
      </c>
      <c r="DJ27" s="58">
        <f>SUM(CM27:CO29)</f>
        <v>0</v>
      </c>
      <c r="DK27" s="58">
        <f>SUM(CP27:CR29)</f>
        <v>0</v>
      </c>
      <c r="DL27" s="57">
        <f>SUM(CS27:CU29)</f>
        <v>1.5</v>
      </c>
      <c r="DM27" s="56">
        <f>SUM(CV27:CX29)</f>
        <v>1.5</v>
      </c>
      <c r="DN27" s="55">
        <f>SUM(DI27:DM27)</f>
        <v>8</v>
      </c>
      <c r="DO27" s="70"/>
      <c r="DP27" s="160">
        <v>20</v>
      </c>
      <c r="DQ27" s="161"/>
      <c r="DR27" s="161"/>
      <c r="DS27" s="160">
        <f>DP27/5</f>
        <v>4</v>
      </c>
      <c r="DT27" s="161"/>
      <c r="DU27" s="162"/>
    </row>
    <row r="28" spans="1:125" ht="10" customHeight="1" x14ac:dyDescent="0.2">
      <c r="A28" s="174"/>
      <c r="B28" s="175"/>
      <c r="C28" s="176"/>
      <c r="D28" s="174"/>
      <c r="E28" s="175"/>
      <c r="F28" s="176"/>
      <c r="G28" s="174"/>
      <c r="H28" s="175"/>
      <c r="I28" s="176"/>
      <c r="J28" s="14" t="s">
        <v>1</v>
      </c>
      <c r="K28" s="13"/>
      <c r="L28" s="12"/>
      <c r="M28" s="100">
        <f>CJ28</f>
        <v>5</v>
      </c>
      <c r="N28" s="9">
        <f>CK28</f>
        <v>0</v>
      </c>
      <c r="O28" s="99">
        <f>CL28</f>
        <v>0</v>
      </c>
      <c r="P28" s="174"/>
      <c r="Q28" s="175"/>
      <c r="R28" s="176"/>
      <c r="S28" s="14"/>
      <c r="T28" s="13"/>
      <c r="U28" s="12"/>
      <c r="V28" s="100">
        <f>CM28</f>
        <v>0</v>
      </c>
      <c r="W28" s="9">
        <f>CN28</f>
        <v>0</v>
      </c>
      <c r="X28" s="99">
        <f>CO28</f>
        <v>0</v>
      </c>
      <c r="Y28" s="174"/>
      <c r="Z28" s="175"/>
      <c r="AA28" s="176"/>
      <c r="AB28" s="14"/>
      <c r="AC28" s="13"/>
      <c r="AD28" s="12"/>
      <c r="AE28" s="100">
        <f>CP28</f>
        <v>0</v>
      </c>
      <c r="AF28" s="9">
        <f>CQ28</f>
        <v>0</v>
      </c>
      <c r="AG28" s="99">
        <f>CR28</f>
        <v>0</v>
      </c>
      <c r="AH28" s="174"/>
      <c r="AI28" s="175"/>
      <c r="AJ28" s="176"/>
      <c r="AK28" s="14"/>
      <c r="AL28" s="13"/>
      <c r="AM28" s="12"/>
      <c r="AN28" s="100">
        <f>CS28</f>
        <v>0</v>
      </c>
      <c r="AO28" s="9">
        <f>CT28</f>
        <v>1.5</v>
      </c>
      <c r="AP28" s="99">
        <f>CU28</f>
        <v>0</v>
      </c>
      <c r="AQ28" s="174"/>
      <c r="AR28" s="175"/>
      <c r="AS28" s="176"/>
      <c r="AT28" s="14"/>
      <c r="AU28" s="13"/>
      <c r="AV28" s="12"/>
      <c r="AW28" s="100">
        <f>CV28</f>
        <v>0</v>
      </c>
      <c r="AX28" s="9">
        <f>CW28</f>
        <v>1.5</v>
      </c>
      <c r="AY28" s="99">
        <f>CX28</f>
        <v>0</v>
      </c>
      <c r="AZ28" s="355"/>
      <c r="BA28" s="354"/>
      <c r="BB28" s="353"/>
      <c r="BC28" s="349"/>
      <c r="BD28" s="348"/>
      <c r="BE28" s="347"/>
      <c r="BF28" s="30"/>
      <c r="BG28" s="10">
        <f>CY28</f>
        <v>5</v>
      </c>
      <c r="BH28" s="9">
        <f>CZ28</f>
        <v>3</v>
      </c>
      <c r="BI28" s="8">
        <f>DA28</f>
        <v>0</v>
      </c>
      <c r="BJ28" s="100">
        <f>CJ28</f>
        <v>5</v>
      </c>
      <c r="BK28" s="9">
        <f>CK28</f>
        <v>0</v>
      </c>
      <c r="BL28" s="99">
        <f>CL28</f>
        <v>0</v>
      </c>
      <c r="BM28" s="100">
        <f>CM28</f>
        <v>0</v>
      </c>
      <c r="BN28" s="9">
        <f>CN28</f>
        <v>0</v>
      </c>
      <c r="BO28" s="99">
        <f>CO28</f>
        <v>0</v>
      </c>
      <c r="BP28" s="100">
        <f>CP28</f>
        <v>0</v>
      </c>
      <c r="BQ28" s="9">
        <f>CQ28</f>
        <v>0</v>
      </c>
      <c r="BR28" s="99">
        <f>CR28</f>
        <v>0</v>
      </c>
      <c r="BS28" s="100">
        <f>CS28</f>
        <v>0</v>
      </c>
      <c r="BT28" s="9">
        <f>CT28</f>
        <v>1.5</v>
      </c>
      <c r="BU28" s="99">
        <f>CU28</f>
        <v>0</v>
      </c>
      <c r="BV28" s="100">
        <f>CV28</f>
        <v>0</v>
      </c>
      <c r="BW28" s="9">
        <f>CW28</f>
        <v>1.5</v>
      </c>
      <c r="BX28" s="99">
        <f>CX28</f>
        <v>0</v>
      </c>
      <c r="BY28" s="30"/>
      <c r="BZ28" s="10">
        <f>DF28</f>
        <v>13</v>
      </c>
      <c r="CA28" s="9">
        <f>DG28</f>
        <v>11</v>
      </c>
      <c r="CB28" s="8">
        <f>DH28</f>
        <v>8</v>
      </c>
      <c r="CC28" s="10">
        <f>CG28</f>
        <v>1</v>
      </c>
      <c r="CD28" s="9">
        <f>CH28</f>
        <v>0</v>
      </c>
      <c r="CE28" s="8">
        <f>CI28</f>
        <v>0</v>
      </c>
      <c r="CF28" s="11"/>
      <c r="CG28" s="54">
        <f>COUNTIF(J28,$CK$1)+COUNTIF(S28,$CK$1)+COUNTIF(AB28,$CK$1)+COUNTIF(AK28,$CK$1)+COUNTIF(AT28,$CK$1)</f>
        <v>1</v>
      </c>
      <c r="CH28" s="53">
        <f>COUNTIF(K28,$CK$1)+COUNTIF(T28,$CK$1)+COUNTIF(AC28,$CK$1)+COUNTIF(AL28,$CK$1)+COUNTIF(AU28,$CK$1)</f>
        <v>0</v>
      </c>
      <c r="CI28" s="52">
        <f>COUNTIF(L28,$CK$1)+COUNTIF(U28,$CK$1)+COUNTIF(AD28,$CK$1)+COUNTIF(AM28,$CK$1)+COUNTIF(AV28,$CK$1)</f>
        <v>0</v>
      </c>
      <c r="CJ28" s="48">
        <f>IF($G$27 = $CM$1,0,IF(+COUNTIF(J28,$CK$1) = 1,11-$G$27,0))</f>
        <v>5</v>
      </c>
      <c r="CK28" s="47">
        <f>IF($G$27 = $CM$1,$CN$1,IF(+COUNTIF(K28,$CK$1) = 1,11-$G$27,0))</f>
        <v>0</v>
      </c>
      <c r="CL28" s="46">
        <f>IF($G$27 = $CM$1,0,IF(+COUNTIF(L28,$CK$1) = 1,11-$G$27,0))</f>
        <v>0</v>
      </c>
      <c r="CM28" s="48">
        <f>IF($P$27 = $CM$1,0,IF(+COUNTIF(S28,$CK$1) = 1,11-$P$27,0))</f>
        <v>0</v>
      </c>
      <c r="CN28" s="47">
        <f>IF($P$27 = $CM$1,$CN$1,IF(+COUNTIF(T28,$CK$1) = 1,11-$P$27,0))</f>
        <v>0</v>
      </c>
      <c r="CO28" s="46">
        <f>IF($P$27 = $CM$1,0,IF(+COUNTIF(U28,$CK$1) = 1,11-$P$27,0))</f>
        <v>0</v>
      </c>
      <c r="CP28" s="48">
        <f>IF($Y$27 = $CM$1,0,IF(+COUNTIF(AB28,$CK$1) = 1,11-$Y$27,0))</f>
        <v>0</v>
      </c>
      <c r="CQ28" s="47">
        <f>IF($Y$27 = $CM$1,$CN$1,IF(+COUNTIF(AC28,$CK$1) = 1,11-$Y$27,0))</f>
        <v>0</v>
      </c>
      <c r="CR28" s="46">
        <f>IF($Y$27 = $CM$1,0,IF(+COUNTIF(AD28,$CK$1) = 1,11-$Y$27,0))</f>
        <v>0</v>
      </c>
      <c r="CS28" s="48">
        <f>IF($AH$27 = $CM$1,0,IF(+COUNTIF(AK28,$CK$1) = 1,11-$AH$27,0))</f>
        <v>0</v>
      </c>
      <c r="CT28" s="47">
        <f>IF($AH$27 = $CM$1,$CN$1,IF(+COUNTIF(AL28,$CK$1) = 1,11-$AH$27,0))</f>
        <v>1.5</v>
      </c>
      <c r="CU28" s="46">
        <f>IF($AH$27 = $CM$1,0,IF(+COUNTIF(AM28,$CK$1) = 1,11-$AH$27,0))</f>
        <v>0</v>
      </c>
      <c r="CV28" s="48">
        <f>IF($AQ$27 = $CM$1,0,IF(+COUNTIF(AT28,$CK$1) = 1,11-$AQ$27,0))</f>
        <v>0</v>
      </c>
      <c r="CW28" s="47">
        <f>IF($AQ$27 = $CM$1,$CN$1,IF(+COUNTIF(AU28,$CK$1) = 1,11-$AQ$27,0))</f>
        <v>1.5</v>
      </c>
      <c r="CX28" s="46">
        <f>IF($AQ$27 = $CM$1,0,IF(+COUNTIF(AV28,$CK$1) = 1,11-$AQ$27,0))</f>
        <v>0</v>
      </c>
      <c r="CY28" s="51">
        <f>CJ28+CM28+CP28+CS28+CV28</f>
        <v>5</v>
      </c>
      <c r="CZ28" s="50">
        <f>CK28+CN28+CQ28+CT28+CW28+(IF($CO$1=1,DN28,0))</f>
        <v>3</v>
      </c>
      <c r="DA28" s="49">
        <f>CL28+CO28+CR28+CU28+CX28</f>
        <v>0</v>
      </c>
      <c r="DB28" s="48">
        <f>SUM($CY$27:$CY$29)</f>
        <v>5</v>
      </c>
      <c r="DC28" s="47">
        <f>SUM($CZ$27:$CZ$29)</f>
        <v>3</v>
      </c>
      <c r="DD28" s="46">
        <f>SUM($DA$27:$DA$29)</f>
        <v>0</v>
      </c>
      <c r="DE28" s="46">
        <f>SUM(CY28:DA28)</f>
        <v>8</v>
      </c>
      <c r="DF28" s="45">
        <f>DB28+DE28</f>
        <v>13</v>
      </c>
      <c r="DG28" s="44">
        <f>DC28+DE28</f>
        <v>11</v>
      </c>
      <c r="DH28" s="43">
        <f>DD28+DE28</f>
        <v>8</v>
      </c>
      <c r="DI28" s="166">
        <f>IF(DI27&gt;0,IF(G27&gt;=$CL$1,IF(G27&lt;=$CM$1,10-DI27,0),0),0)</f>
        <v>0</v>
      </c>
      <c r="DJ28" s="168">
        <f>IF(DJ27&gt;0,IF(P27&gt;=$CL$1,IF(P27&lt;=$CM$1,10-DJ27,0),0),0)</f>
        <v>0</v>
      </c>
      <c r="DK28" s="168">
        <f>IF(DK27&gt;0,IF(Y27&gt;=$CL$1,IF(Y27&lt;=$CM$1,10-DK27,0),0),0)</f>
        <v>0</v>
      </c>
      <c r="DL28" s="168">
        <f>IF(DL27&gt;0,IF(AH27&gt;=$CL$1,IF(AH27&lt;=$CM$1,10-DL27,0),0),0)</f>
        <v>8.5</v>
      </c>
      <c r="DM28" s="170">
        <f>IF(DM27&gt;0,IF(AQ27&gt;=$CL$1,IF(AQ27&lt;=$CM$1,10-DM27,0),0),0)</f>
        <v>8.5</v>
      </c>
      <c r="DN28" s="172">
        <f>SUM(DI28:DM29)</f>
        <v>17</v>
      </c>
      <c r="DO28" s="30"/>
      <c r="DP28" s="163"/>
      <c r="DQ28" s="164"/>
      <c r="DR28" s="164"/>
      <c r="DS28" s="163"/>
      <c r="DT28" s="164"/>
      <c r="DU28" s="165"/>
    </row>
    <row r="29" spans="1:125" ht="10" customHeight="1" thickBot="1" x14ac:dyDescent="0.25">
      <c r="A29" s="174"/>
      <c r="B29" s="175"/>
      <c r="C29" s="176"/>
      <c r="D29" s="174"/>
      <c r="E29" s="175"/>
      <c r="F29" s="176"/>
      <c r="G29" s="180"/>
      <c r="H29" s="181"/>
      <c r="I29" s="182"/>
      <c r="J29" s="7"/>
      <c r="K29" s="6"/>
      <c r="L29" s="5"/>
      <c r="M29" s="111">
        <f>CJ29</f>
        <v>0</v>
      </c>
      <c r="N29" s="110">
        <f>CK29</f>
        <v>0</v>
      </c>
      <c r="O29" s="109">
        <f>CL29</f>
        <v>0</v>
      </c>
      <c r="P29" s="180"/>
      <c r="Q29" s="181"/>
      <c r="R29" s="182"/>
      <c r="S29" s="7"/>
      <c r="T29" s="6"/>
      <c r="U29" s="5"/>
      <c r="V29" s="111">
        <f>CM29</f>
        <v>0</v>
      </c>
      <c r="W29" s="110">
        <f>CN29</f>
        <v>0</v>
      </c>
      <c r="X29" s="109">
        <f>CO29</f>
        <v>0</v>
      </c>
      <c r="Y29" s="180"/>
      <c r="Z29" s="181"/>
      <c r="AA29" s="182"/>
      <c r="AB29" s="7"/>
      <c r="AC29" s="6"/>
      <c r="AD29" s="5"/>
      <c r="AE29" s="111">
        <f>CP29</f>
        <v>0</v>
      </c>
      <c r="AF29" s="110">
        <f>CQ29</f>
        <v>0</v>
      </c>
      <c r="AG29" s="109">
        <f>CR29</f>
        <v>0</v>
      </c>
      <c r="AH29" s="180"/>
      <c r="AI29" s="181"/>
      <c r="AJ29" s="182"/>
      <c r="AK29" s="7"/>
      <c r="AL29" s="6"/>
      <c r="AM29" s="5"/>
      <c r="AN29" s="111">
        <f>CS29</f>
        <v>0</v>
      </c>
      <c r="AO29" s="110">
        <f>CT29</f>
        <v>0</v>
      </c>
      <c r="AP29" s="109">
        <f>CU29</f>
        <v>0</v>
      </c>
      <c r="AQ29" s="180"/>
      <c r="AR29" s="181"/>
      <c r="AS29" s="182"/>
      <c r="AT29" s="7"/>
      <c r="AU29" s="6"/>
      <c r="AV29" s="5"/>
      <c r="AW29" s="111">
        <f>CV29</f>
        <v>0</v>
      </c>
      <c r="AX29" s="110">
        <f>CW29</f>
        <v>0</v>
      </c>
      <c r="AY29" s="109">
        <f>CX29</f>
        <v>0</v>
      </c>
      <c r="AZ29" s="323">
        <f>ROUNDUP(BC32/2,0)</f>
        <v>43</v>
      </c>
      <c r="BA29" s="322">
        <f>AZ27-AZ29</f>
        <v>0</v>
      </c>
      <c r="BB29" s="321"/>
      <c r="BC29" s="346"/>
      <c r="BD29" s="345"/>
      <c r="BE29" s="344"/>
      <c r="BF29" s="30"/>
      <c r="BG29" s="3">
        <f>CY29</f>
        <v>0</v>
      </c>
      <c r="BH29" s="2">
        <f>CZ29</f>
        <v>0</v>
      </c>
      <c r="BI29" s="1">
        <f>DA29</f>
        <v>0</v>
      </c>
      <c r="BJ29" s="111">
        <f>CJ29</f>
        <v>0</v>
      </c>
      <c r="BK29" s="110">
        <f>CK29</f>
        <v>0</v>
      </c>
      <c r="BL29" s="109">
        <f>CL29</f>
        <v>0</v>
      </c>
      <c r="BM29" s="111">
        <f>CM29</f>
        <v>0</v>
      </c>
      <c r="BN29" s="110">
        <f>CN29</f>
        <v>0</v>
      </c>
      <c r="BO29" s="109">
        <f>CO29</f>
        <v>0</v>
      </c>
      <c r="BP29" s="111">
        <f>CP29</f>
        <v>0</v>
      </c>
      <c r="BQ29" s="110">
        <f>CQ29</f>
        <v>0</v>
      </c>
      <c r="BR29" s="109">
        <f>CR29</f>
        <v>0</v>
      </c>
      <c r="BS29" s="111">
        <f>CS29</f>
        <v>0</v>
      </c>
      <c r="BT29" s="110">
        <f>CT29</f>
        <v>0</v>
      </c>
      <c r="BU29" s="109">
        <f>CU29</f>
        <v>0</v>
      </c>
      <c r="BV29" s="111">
        <f>CV29</f>
        <v>0</v>
      </c>
      <c r="BW29" s="110">
        <f>CW29</f>
        <v>0</v>
      </c>
      <c r="BX29" s="109">
        <f>CX29</f>
        <v>0</v>
      </c>
      <c r="BY29" s="30"/>
      <c r="BZ29" s="3">
        <f>DF29</f>
        <v>5</v>
      </c>
      <c r="CA29" s="2">
        <f>DG29</f>
        <v>3</v>
      </c>
      <c r="CB29" s="1">
        <f>DH29</f>
        <v>0</v>
      </c>
      <c r="CC29" s="3">
        <f>CG29</f>
        <v>0</v>
      </c>
      <c r="CD29" s="2">
        <f>CH29</f>
        <v>0</v>
      </c>
      <c r="CE29" s="1">
        <f>CI29</f>
        <v>0</v>
      </c>
      <c r="CF29" s="4"/>
      <c r="CG29" s="42">
        <f>COUNTIF(J29,$CK$1)+COUNTIF(S29,$CK$1)+COUNTIF(AB29,$CK$1)+COUNTIF(AK29,$CK$1)+COUNTIF(AT29,$CK$1)</f>
        <v>0</v>
      </c>
      <c r="CH29" s="41">
        <f>COUNTIF(K29,$CK$1)+COUNTIF(T29,$CK$1)+COUNTIF(AC29,$CK$1)+COUNTIF(AL29,$CK$1)+COUNTIF(AU29,$CK$1)</f>
        <v>0</v>
      </c>
      <c r="CI29" s="40">
        <f>COUNTIF(L29,$CK$1)+COUNTIF(U29,$CK$1)+COUNTIF(AD29,$CK$1)+COUNTIF(AM29,$CK$1)+COUNTIF(AV29,$CK$1)</f>
        <v>0</v>
      </c>
      <c r="CJ29" s="36">
        <f>IF($G$27 = $CM$1,0,IF(+COUNTIF(J29,$CK$1) = 1,11-$G$27,0))</f>
        <v>0</v>
      </c>
      <c r="CK29" s="35">
        <f>IF($G$27 = $CM$1,0,IF(+COUNTIF(K29,$CK$1) = 1,11-$G$27,0))</f>
        <v>0</v>
      </c>
      <c r="CL29" s="34">
        <f>IF($G$27 = $CM$1,0,IF(+COUNTIF(L29,$CK$1) = 1,11-$G$27,0))</f>
        <v>0</v>
      </c>
      <c r="CM29" s="36">
        <f>IF($P$27 = $CM$1,0,IF(+COUNTIF(S29,$CK$1) = 1,11-$P$27,0))</f>
        <v>0</v>
      </c>
      <c r="CN29" s="35">
        <f>IF($P$27 = $CM$1,0,IF(+COUNTIF(T29,$CK$1) = 1,11-$P$27,0))</f>
        <v>0</v>
      </c>
      <c r="CO29" s="34">
        <f>IF($P$27 = $CM$1,0,IF(+COUNTIF(U29,$CK$1) = 1,11-$P$27,0))</f>
        <v>0</v>
      </c>
      <c r="CP29" s="36">
        <f>IF($Y$27 = $CM$1,0,IF(+COUNTIF(AB29,$CK$1) = 1,11-$Y$27,0))</f>
        <v>0</v>
      </c>
      <c r="CQ29" s="35">
        <f>IF($Y$27 = $CM$1,0,IF(+COUNTIF(AC29,$CK$1) = 1,11-$Y$27,0))</f>
        <v>0</v>
      </c>
      <c r="CR29" s="34">
        <f>IF($Y$27 = $CM$1,0,IF(+COUNTIF(AD29,$CK$1) = 1,11-$Y$27,0))</f>
        <v>0</v>
      </c>
      <c r="CS29" s="36">
        <f>IF($AH$27 = $CM$1,0,IF(+COUNTIF(AK29,$CK$1) = 1,11-$AH$27,0))</f>
        <v>0</v>
      </c>
      <c r="CT29" s="35">
        <f>IF($AH$27 = $CM$1,0,IF(+COUNTIF(AL29,$CK$1) = 1,11-$AH$27,0))</f>
        <v>0</v>
      </c>
      <c r="CU29" s="34">
        <f>IF($AH$27 = $CM$1,0,IF(+COUNTIF(AM29,$CK$1) = 1,11-$AH$27,0))</f>
        <v>0</v>
      </c>
      <c r="CV29" s="36">
        <f>IF($AQ$27 = $CM$1,0,IF(+COUNTIF(AT29,$CK$1) = 1,11-$AQ$27,0))</f>
        <v>0</v>
      </c>
      <c r="CW29" s="35">
        <f>IF($AQ$27 = $CM$1,0,IF(+COUNTIF(AU29,$CK$1) = 1,11-$AQ$27,0))</f>
        <v>0</v>
      </c>
      <c r="CX29" s="34">
        <f>IF($AQ$27 = $CM$1,0,IF(+COUNTIF(AV29,$CK$1) = 1,11-$AQ$27,0))</f>
        <v>0</v>
      </c>
      <c r="CY29" s="39">
        <f>CJ29+CM29+CP29+CS29+CV29</f>
        <v>0</v>
      </c>
      <c r="CZ29" s="38">
        <f>CK29+CN29+CQ29+CT29+CW29</f>
        <v>0</v>
      </c>
      <c r="DA29" s="37">
        <f>CL29+CO29+CR29+CU29+CX29</f>
        <v>0</v>
      </c>
      <c r="DB29" s="36">
        <f>SUM($CY$27:$CY$29)</f>
        <v>5</v>
      </c>
      <c r="DC29" s="35">
        <f>SUM($CZ$27:$CZ$29)</f>
        <v>3</v>
      </c>
      <c r="DD29" s="34">
        <f>SUM($DA$27:$DA$29)</f>
        <v>0</v>
      </c>
      <c r="DE29" s="34">
        <f>SUM(CY29:DA29)</f>
        <v>0</v>
      </c>
      <c r="DF29" s="33">
        <f>DB29+DE29</f>
        <v>5</v>
      </c>
      <c r="DG29" s="32">
        <f>DC29+DE29</f>
        <v>3</v>
      </c>
      <c r="DH29" s="31">
        <f>DD29+DE29</f>
        <v>0</v>
      </c>
      <c r="DI29" s="167"/>
      <c r="DJ29" s="169"/>
      <c r="DK29" s="169"/>
      <c r="DL29" s="169"/>
      <c r="DM29" s="171"/>
      <c r="DN29" s="173"/>
      <c r="DO29" s="30"/>
      <c r="DP29" s="163"/>
      <c r="DQ29" s="164"/>
      <c r="DR29" s="164"/>
      <c r="DS29" s="163"/>
      <c r="DT29" s="164"/>
      <c r="DU29" s="165"/>
    </row>
    <row r="30" spans="1:125" ht="10" customHeight="1" thickTop="1" x14ac:dyDescent="0.2">
      <c r="A30" s="174">
        <v>2</v>
      </c>
      <c r="B30" s="175"/>
      <c r="C30" s="176"/>
      <c r="D30" s="177">
        <v>4</v>
      </c>
      <c r="E30" s="178"/>
      <c r="F30" s="179"/>
      <c r="G30" s="177">
        <v>7</v>
      </c>
      <c r="H30" s="178"/>
      <c r="I30" s="179"/>
      <c r="J30" s="21"/>
      <c r="K30" s="20"/>
      <c r="L30" s="19"/>
      <c r="M30" s="105">
        <f>CJ30</f>
        <v>0</v>
      </c>
      <c r="N30" s="104">
        <f>CK30</f>
        <v>0</v>
      </c>
      <c r="O30" s="103">
        <f>CL30</f>
        <v>0</v>
      </c>
      <c r="P30" s="177">
        <v>8</v>
      </c>
      <c r="Q30" s="178"/>
      <c r="R30" s="179"/>
      <c r="S30" s="21"/>
      <c r="T30" s="20"/>
      <c r="U30" s="19"/>
      <c r="V30" s="105">
        <f>CM30</f>
        <v>0</v>
      </c>
      <c r="W30" s="104">
        <f>CN30</f>
        <v>0</v>
      </c>
      <c r="X30" s="103">
        <f>CO30</f>
        <v>0</v>
      </c>
      <c r="Y30" s="177">
        <v>9</v>
      </c>
      <c r="Z30" s="178"/>
      <c r="AA30" s="179"/>
      <c r="AB30" s="21"/>
      <c r="AC30" s="20"/>
      <c r="AD30" s="19"/>
      <c r="AE30" s="105">
        <f>CP30</f>
        <v>0</v>
      </c>
      <c r="AF30" s="104">
        <f>CQ30</f>
        <v>0</v>
      </c>
      <c r="AG30" s="103">
        <f>CR30</f>
        <v>0</v>
      </c>
      <c r="AH30" s="177">
        <v>10</v>
      </c>
      <c r="AI30" s="178"/>
      <c r="AJ30" s="179"/>
      <c r="AK30" s="21"/>
      <c r="AL30" s="20"/>
      <c r="AM30" s="19"/>
      <c r="AN30" s="105">
        <f>CS30</f>
        <v>0</v>
      </c>
      <c r="AO30" s="104">
        <f>CT30</f>
        <v>0</v>
      </c>
      <c r="AP30" s="103">
        <f>CU30</f>
        <v>0</v>
      </c>
      <c r="AQ30" s="177">
        <v>7</v>
      </c>
      <c r="AR30" s="178"/>
      <c r="AS30" s="179"/>
      <c r="AT30" s="21"/>
      <c r="AU30" s="20"/>
      <c r="AV30" s="19"/>
      <c r="AW30" s="105">
        <f>CV30</f>
        <v>0</v>
      </c>
      <c r="AX30" s="104">
        <f>CW30</f>
        <v>0</v>
      </c>
      <c r="AY30" s="103">
        <f>CX30</f>
        <v>0</v>
      </c>
      <c r="AZ30" s="358">
        <f>G30+P30+Y30+AH30+AQ30</f>
        <v>41</v>
      </c>
      <c r="BA30" s="357"/>
      <c r="BB30" s="356"/>
      <c r="BC30" s="346"/>
      <c r="BD30" s="345"/>
      <c r="BE30" s="344"/>
      <c r="BF30" s="30"/>
      <c r="BG30" s="17">
        <f>CY30</f>
        <v>0</v>
      </c>
      <c r="BH30" s="16">
        <f>CZ30</f>
        <v>0</v>
      </c>
      <c r="BI30" s="15">
        <f>DA30</f>
        <v>0</v>
      </c>
      <c r="BJ30" s="105">
        <f>CJ30</f>
        <v>0</v>
      </c>
      <c r="BK30" s="104">
        <f>CK30</f>
        <v>0</v>
      </c>
      <c r="BL30" s="103">
        <f>CL30</f>
        <v>0</v>
      </c>
      <c r="BM30" s="105">
        <f>CM30</f>
        <v>0</v>
      </c>
      <c r="BN30" s="104">
        <f>CN30</f>
        <v>0</v>
      </c>
      <c r="BO30" s="103">
        <f>CO30</f>
        <v>0</v>
      </c>
      <c r="BP30" s="105">
        <f>CP30</f>
        <v>0</v>
      </c>
      <c r="BQ30" s="104">
        <f>CQ30</f>
        <v>0</v>
      </c>
      <c r="BR30" s="103">
        <f>CR30</f>
        <v>0</v>
      </c>
      <c r="BS30" s="105">
        <f>CS30</f>
        <v>0</v>
      </c>
      <c r="BT30" s="104">
        <f>CT30</f>
        <v>0</v>
      </c>
      <c r="BU30" s="103">
        <f>CU30</f>
        <v>0</v>
      </c>
      <c r="BV30" s="105">
        <f>CV30</f>
        <v>0</v>
      </c>
      <c r="BW30" s="104">
        <f>CW30</f>
        <v>0</v>
      </c>
      <c r="BX30" s="103">
        <f>CX30</f>
        <v>0</v>
      </c>
      <c r="BY30" s="30"/>
      <c r="BZ30" s="17">
        <f>DF30</f>
        <v>0</v>
      </c>
      <c r="CA30" s="16">
        <f>DG30</f>
        <v>1.5</v>
      </c>
      <c r="CB30" s="15">
        <f>DH30</f>
        <v>0</v>
      </c>
      <c r="CC30" s="17">
        <f>CG30</f>
        <v>0</v>
      </c>
      <c r="CD30" s="16">
        <f>CH30</f>
        <v>0</v>
      </c>
      <c r="CE30" s="15">
        <f>CI30</f>
        <v>0</v>
      </c>
      <c r="CF30" s="18"/>
      <c r="CG30" s="69">
        <f>COUNTIF(J30,$CK$1)+COUNTIF(S30,$CK$1)+COUNTIF(AB30,$CK$1)+COUNTIF(AK30,$CK$1)+COUNTIF(AT30,$CK$1)</f>
        <v>0</v>
      </c>
      <c r="CH30" s="68">
        <f>COUNTIF(K30,$CK$1)+COUNTIF(T30,$CK$1)+COUNTIF(AC30,$CK$1)+COUNTIF(AL30,$CK$1)+COUNTIF(AU30,$CK$1)</f>
        <v>0</v>
      </c>
      <c r="CI30" s="67">
        <f>COUNTIF(L30,$CK$1)+COUNTIF(U30,$CK$1)+COUNTIF(AD30,$CK$1)+COUNTIF(AM30,$CK$1)+COUNTIF(AV30,$CK$1)</f>
        <v>0</v>
      </c>
      <c r="CJ30" s="66">
        <f>IF($G$30 = $CM$1,0,IF(+COUNTIF(J30,$CK$1) = 1,11-$G$30,0))</f>
        <v>0</v>
      </c>
      <c r="CK30" s="63">
        <f>IF($G$30 = $CM$1,0,IF(+COUNTIF(K30,$CK$1) = 1,11-$G$30,0))</f>
        <v>0</v>
      </c>
      <c r="CL30" s="62">
        <f>IF($G$30 = $CM$1,0,IF(+COUNTIF(L30,$CK$1) = 1,11-$G$30,0))</f>
        <v>0</v>
      </c>
      <c r="CM30" s="48">
        <f>IF($P$30 = $CM$1,0,IF(+COUNTIF(S30,$CK$1) = 1,11-$P$30,0))</f>
        <v>0</v>
      </c>
      <c r="CN30" s="63">
        <f>IF($P$30 = $CM$1,0,IF(+COUNTIF(T30,$CK$1) = 1,11-$P$30,0))</f>
        <v>0</v>
      </c>
      <c r="CO30" s="62">
        <f>IF($P$30 = $CM$1,0,IF(+COUNTIF(U30,$CK$1) = 1,11-$P$30,0))</f>
        <v>0</v>
      </c>
      <c r="CP30" s="48">
        <f>IF($Y$30 = $CM$1,0,IF(+COUNTIF(AB30,$CK$1) = 1,11-$Y$30,0))</f>
        <v>0</v>
      </c>
      <c r="CQ30" s="63">
        <f>IF($Y$30 = $CM$1,0,IF(+COUNTIF(AC30,$CK$1) = 1,11-$Y$30,0))</f>
        <v>0</v>
      </c>
      <c r="CR30" s="62">
        <f>IF($Y$30 = $CM$1,0,IF(+COUNTIF(AD30,$CK$1) = 1,11-$Y$30,0))</f>
        <v>0</v>
      </c>
      <c r="CS30" s="48">
        <f>IF($AH$30 = $CM$1,0,IF(+COUNTIF(AK30,$CK$1) = 1,11-$AH$30,0))</f>
        <v>0</v>
      </c>
      <c r="CT30" s="63">
        <f>IF($AH$30 = $CM$1,0,IF(+COUNTIF(AL30,$CK$1) = 1,11-$AH$30,0))</f>
        <v>0</v>
      </c>
      <c r="CU30" s="62">
        <f>IF($AH$30 = $CM$1,0,IF(+COUNTIF(AM30,$CK$1) = 1,11-$AH$30,0))</f>
        <v>0</v>
      </c>
      <c r="CV30" s="48">
        <f>IF($AQ$30 = $CM$1,0,IF(+COUNTIF(AT30,$CK$1) = 1,11-$AQ$30,0))</f>
        <v>0</v>
      </c>
      <c r="CW30" s="63">
        <f>IF($AQ$30 = $CM$1,0,IF(+COUNTIF(AU30,$CK$1) = 1,11-$AQ$30,0))</f>
        <v>0</v>
      </c>
      <c r="CX30" s="62">
        <f>IF($AQ$30 = $CM$1,0,IF(+COUNTIF(AV30,$CK$1) = 1,11-$AQ$30,0))</f>
        <v>0</v>
      </c>
      <c r="CY30" s="51">
        <f>CJ30+CM30+CP30+CS30+CV30</f>
        <v>0</v>
      </c>
      <c r="CZ30" s="65">
        <f>CK30+CN30+CQ30+CT30+CW30</f>
        <v>0</v>
      </c>
      <c r="DA30" s="64">
        <f>CL30+CO30+CR30+CU30+CX30</f>
        <v>0</v>
      </c>
      <c r="DB30" s="48">
        <f>SUM($CY$30:$CY$32)</f>
        <v>0</v>
      </c>
      <c r="DC30" s="63">
        <f>SUM($CZ$30:$CZ$32)</f>
        <v>1.5</v>
      </c>
      <c r="DD30" s="62">
        <f>SUM($DA$30:$DA$32)</f>
        <v>0</v>
      </c>
      <c r="DE30" s="62">
        <f>SUM(CY30:DA30)</f>
        <v>0</v>
      </c>
      <c r="DF30" s="45">
        <f>DB30+DE30</f>
        <v>0</v>
      </c>
      <c r="DG30" s="61">
        <f>DC30+DE30</f>
        <v>1.5</v>
      </c>
      <c r="DH30" s="60">
        <f>DD30+DE30</f>
        <v>0</v>
      </c>
      <c r="DI30" s="59">
        <f>SUM(CJ30:CL32)</f>
        <v>0</v>
      </c>
      <c r="DJ30" s="58">
        <f>SUM(CM30:CO32)</f>
        <v>0</v>
      </c>
      <c r="DK30" s="58">
        <f>SUM(CP30:CR32)</f>
        <v>0</v>
      </c>
      <c r="DL30" s="57">
        <f>SUM(CS30:CU32)</f>
        <v>1.5</v>
      </c>
      <c r="DM30" s="56">
        <f>SUM(CV30:CX32)</f>
        <v>0</v>
      </c>
      <c r="DN30" s="55">
        <f>SUM(DI30:DM30)</f>
        <v>1.5</v>
      </c>
      <c r="DO30" s="30"/>
      <c r="DP30" s="160">
        <v>20</v>
      </c>
      <c r="DQ30" s="161"/>
      <c r="DR30" s="161"/>
      <c r="DS30" s="160">
        <f>DP30/5</f>
        <v>4</v>
      </c>
      <c r="DT30" s="161"/>
      <c r="DU30" s="162"/>
    </row>
    <row r="31" spans="1:125" ht="10" customHeight="1" x14ac:dyDescent="0.2">
      <c r="A31" s="174"/>
      <c r="B31" s="175"/>
      <c r="C31" s="176"/>
      <c r="D31" s="174"/>
      <c r="E31" s="175"/>
      <c r="F31" s="176"/>
      <c r="G31" s="174"/>
      <c r="H31" s="175"/>
      <c r="I31" s="176"/>
      <c r="J31" s="14"/>
      <c r="K31" s="13"/>
      <c r="L31" s="12"/>
      <c r="M31" s="100">
        <f>CJ31</f>
        <v>0</v>
      </c>
      <c r="N31" s="9">
        <f>CK31</f>
        <v>0</v>
      </c>
      <c r="O31" s="99">
        <f>CL31</f>
        <v>0</v>
      </c>
      <c r="P31" s="174"/>
      <c r="Q31" s="175"/>
      <c r="R31" s="176"/>
      <c r="S31" s="14"/>
      <c r="T31" s="13"/>
      <c r="U31" s="12"/>
      <c r="V31" s="100">
        <f>CM31</f>
        <v>0</v>
      </c>
      <c r="W31" s="9">
        <f>CN31</f>
        <v>0</v>
      </c>
      <c r="X31" s="99">
        <f>CO31</f>
        <v>0</v>
      </c>
      <c r="Y31" s="174"/>
      <c r="Z31" s="175"/>
      <c r="AA31" s="176"/>
      <c r="AB31" s="14"/>
      <c r="AC31" s="13"/>
      <c r="AD31" s="12"/>
      <c r="AE31" s="100">
        <f>CP31</f>
        <v>0</v>
      </c>
      <c r="AF31" s="9">
        <f>CQ31</f>
        <v>0</v>
      </c>
      <c r="AG31" s="99">
        <f>CR31</f>
        <v>0</v>
      </c>
      <c r="AH31" s="174"/>
      <c r="AI31" s="175"/>
      <c r="AJ31" s="176"/>
      <c r="AK31" s="14"/>
      <c r="AL31" s="13"/>
      <c r="AM31" s="12"/>
      <c r="AN31" s="100">
        <f>CS31</f>
        <v>0</v>
      </c>
      <c r="AO31" s="9">
        <f>CT31</f>
        <v>1.5</v>
      </c>
      <c r="AP31" s="99">
        <f>CU31</f>
        <v>0</v>
      </c>
      <c r="AQ31" s="174"/>
      <c r="AR31" s="175"/>
      <c r="AS31" s="176"/>
      <c r="AT31" s="14"/>
      <c r="AU31" s="13"/>
      <c r="AV31" s="12"/>
      <c r="AW31" s="100">
        <f>CV31</f>
        <v>0</v>
      </c>
      <c r="AX31" s="9">
        <f>CW31</f>
        <v>0</v>
      </c>
      <c r="AY31" s="99">
        <f>CX31</f>
        <v>0</v>
      </c>
      <c r="AZ31" s="355"/>
      <c r="BA31" s="354"/>
      <c r="BB31" s="353"/>
      <c r="BC31" s="346"/>
      <c r="BD31" s="345"/>
      <c r="BE31" s="344"/>
      <c r="BF31" s="30"/>
      <c r="BG31" s="10">
        <f>CY31</f>
        <v>0</v>
      </c>
      <c r="BH31" s="9">
        <f>CZ31</f>
        <v>1.5</v>
      </c>
      <c r="BI31" s="8">
        <f>DA31</f>
        <v>0</v>
      </c>
      <c r="BJ31" s="100">
        <f>CJ31</f>
        <v>0</v>
      </c>
      <c r="BK31" s="9">
        <f>CK31</f>
        <v>0</v>
      </c>
      <c r="BL31" s="99">
        <f>CL31</f>
        <v>0</v>
      </c>
      <c r="BM31" s="100">
        <f>CM31</f>
        <v>0</v>
      </c>
      <c r="BN31" s="9">
        <f>CN31</f>
        <v>0</v>
      </c>
      <c r="BO31" s="99">
        <f>CO31</f>
        <v>0</v>
      </c>
      <c r="BP31" s="100">
        <f>CP31</f>
        <v>0</v>
      </c>
      <c r="BQ31" s="9">
        <f>CQ31</f>
        <v>0</v>
      </c>
      <c r="BR31" s="99">
        <f>CR31</f>
        <v>0</v>
      </c>
      <c r="BS31" s="100">
        <f>CS31</f>
        <v>0</v>
      </c>
      <c r="BT31" s="9">
        <f>CT31</f>
        <v>1.5</v>
      </c>
      <c r="BU31" s="99">
        <f>CU31</f>
        <v>0</v>
      </c>
      <c r="BV31" s="100">
        <f>CV31</f>
        <v>0</v>
      </c>
      <c r="BW31" s="9">
        <f>CW31</f>
        <v>0</v>
      </c>
      <c r="BX31" s="99">
        <f>CX31</f>
        <v>0</v>
      </c>
      <c r="BY31" s="30"/>
      <c r="BZ31" s="10">
        <f>DF31</f>
        <v>1.5</v>
      </c>
      <c r="CA31" s="9">
        <f>DG31</f>
        <v>3</v>
      </c>
      <c r="CB31" s="8">
        <f>DH31</f>
        <v>1.5</v>
      </c>
      <c r="CC31" s="10">
        <f>CG31</f>
        <v>0</v>
      </c>
      <c r="CD31" s="9">
        <f>CH31</f>
        <v>0</v>
      </c>
      <c r="CE31" s="8">
        <f>CI31</f>
        <v>0</v>
      </c>
      <c r="CF31" s="11"/>
      <c r="CG31" s="54">
        <f>COUNTIF(J31,$CK$1)+COUNTIF(S31,$CK$1)+COUNTIF(AB31,$CK$1)+COUNTIF(AK31,$CK$1)+COUNTIF(AT31,$CK$1)</f>
        <v>0</v>
      </c>
      <c r="CH31" s="53">
        <f>COUNTIF(K31,$CK$1)+COUNTIF(T31,$CK$1)+COUNTIF(AC31,$CK$1)+COUNTIF(AL31,$CK$1)+COUNTIF(AU31,$CK$1)</f>
        <v>0</v>
      </c>
      <c r="CI31" s="52">
        <f>COUNTIF(L31,$CK$1)+COUNTIF(U31,$CK$1)+COUNTIF(AD31,$CK$1)+COUNTIF(AM31,$CK$1)+COUNTIF(AV31,$CK$1)</f>
        <v>0</v>
      </c>
      <c r="CJ31" s="48">
        <f>IF($G$30 = $CM$1,0,IF(+COUNTIF(J31,$CK$1) = 1,11-$G$30,0))</f>
        <v>0</v>
      </c>
      <c r="CK31" s="47">
        <f>IF($G$30 = $CM$1,$CN$1,IF(+COUNTIF(K31,$CK$1) = 1,11-$G$30,0))</f>
        <v>0</v>
      </c>
      <c r="CL31" s="46">
        <f>IF($G$30 = $CM$1,0,IF(+COUNTIF(L31,$CK$1) = 1,11-$G$30,0))</f>
        <v>0</v>
      </c>
      <c r="CM31" s="48">
        <f>IF($P$30 = $CM$1,0,IF(+COUNTIF(S31,$CK$1) = 1,11-$P$30,0))</f>
        <v>0</v>
      </c>
      <c r="CN31" s="47">
        <f>IF($P$30 = $CM$1,$CN$1,IF(+COUNTIF(T31,$CK$1) = 1,11-$P$30,0))</f>
        <v>0</v>
      </c>
      <c r="CO31" s="46">
        <f>IF($P$30 = $CM$1,0,IF(+COUNTIF(U31,$CK$1) = 1,11-$P$30,0))</f>
        <v>0</v>
      </c>
      <c r="CP31" s="48">
        <f>IF($Y$30 = $CM$1,0,IF(+COUNTIF(AB31,$CK$1) = 1,11-$Y$30,0))</f>
        <v>0</v>
      </c>
      <c r="CQ31" s="47">
        <f>IF($Y$30 = $CM$1,$CN$1,IF(+COUNTIF(AC31,$CK$1) = 1,11-$Y$30,0))</f>
        <v>0</v>
      </c>
      <c r="CR31" s="46">
        <f>IF($Y$30 = $CM$1,0,IF(+COUNTIF(AD31,$CK$1) = 1,11-$Y$30,0))</f>
        <v>0</v>
      </c>
      <c r="CS31" s="48">
        <f>IF($AH$30 = $CM$1,0,IF(+COUNTIF(AK31,$CK$1) = 1,11-$AH$30,0))</f>
        <v>0</v>
      </c>
      <c r="CT31" s="47">
        <f>IF($AH$30 = $CM$1,$CN$1,IF(+COUNTIF(AL31,$CK$1) = 1,11-$AH$30,0))</f>
        <v>1.5</v>
      </c>
      <c r="CU31" s="46">
        <f>IF($AH$30 = $CM$1,0,IF(+COUNTIF(AM31,$CK$1) = 1,11-$AH$30,0))</f>
        <v>0</v>
      </c>
      <c r="CV31" s="48">
        <f>IF($AQ$30 = $CM$1,0,IF(+COUNTIF(AT31,$CK$1) = 1,11-$AQ$30,0))</f>
        <v>0</v>
      </c>
      <c r="CW31" s="47">
        <f>IF($AQ$30 = $CM$1,$CN$1,IF(+COUNTIF(AU31,$CK$1) = 1,11-$AQ$30,0))</f>
        <v>0</v>
      </c>
      <c r="CX31" s="46">
        <f>IF($AQ$30 = $CM$1,0,IF(+COUNTIF(AV31,$CK$1) = 1,11-$AQ$30,0))</f>
        <v>0</v>
      </c>
      <c r="CY31" s="51">
        <f>CJ31+CM31+CP31+CS31+CV31</f>
        <v>0</v>
      </c>
      <c r="CZ31" s="50">
        <f>CK31+CN31+CQ31+CT31+CW31+(IF($CO$1=1,DN31,0))</f>
        <v>1.5</v>
      </c>
      <c r="DA31" s="49">
        <f>CL31+CO31+CR31+CU31+CX31</f>
        <v>0</v>
      </c>
      <c r="DB31" s="48">
        <f>SUM($CY$30:$CY$32)</f>
        <v>0</v>
      </c>
      <c r="DC31" s="47">
        <f>SUM($CZ$30:$CZ$32)</f>
        <v>1.5</v>
      </c>
      <c r="DD31" s="46">
        <f>SUM($DA$30:$DA$32)</f>
        <v>0</v>
      </c>
      <c r="DE31" s="46">
        <f>SUM(CY31:DA31)</f>
        <v>1.5</v>
      </c>
      <c r="DF31" s="45">
        <f>DB31+DE31</f>
        <v>1.5</v>
      </c>
      <c r="DG31" s="44">
        <f>DC31+DE31</f>
        <v>3</v>
      </c>
      <c r="DH31" s="43">
        <f>DD31+DE31</f>
        <v>1.5</v>
      </c>
      <c r="DI31" s="166">
        <f>IF(DI30&gt;0,IF(G30&gt;=$CL$1,IF(G30&lt;=$CM$1,10-DI30,0),0),0)</f>
        <v>0</v>
      </c>
      <c r="DJ31" s="168">
        <f>IF(DJ30&gt;0,IF(P30&gt;=$CL$1,IF(P30&lt;=$CM$1,10-DJ30,0),0),0)</f>
        <v>0</v>
      </c>
      <c r="DK31" s="168">
        <f>IF(DK30&gt;0,IF(Y30&gt;=$CL$1,IF(Y30&lt;=$CM$1,10-DK30,0),0),0)</f>
        <v>0</v>
      </c>
      <c r="DL31" s="168">
        <f>IF(DL30&gt;0,IF(AH30&gt;=$CL$1,IF(AH30&lt;=$CM$1,10-DL30,0),0),0)</f>
        <v>8.5</v>
      </c>
      <c r="DM31" s="170">
        <f>IF(DM30&gt;0,IF(AQ30&gt;=$CL$1,IF(AQ30&lt;=$CM$1,10-DM30,0),0),0)</f>
        <v>0</v>
      </c>
      <c r="DN31" s="172">
        <f>SUM(DI31:DM32)</f>
        <v>8.5</v>
      </c>
      <c r="DO31" s="30"/>
      <c r="DP31" s="163"/>
      <c r="DQ31" s="164"/>
      <c r="DR31" s="164"/>
      <c r="DS31" s="163"/>
      <c r="DT31" s="164"/>
      <c r="DU31" s="165"/>
    </row>
    <row r="32" spans="1:125" ht="10" customHeight="1" thickBot="1" x14ac:dyDescent="0.25">
      <c r="A32" s="174"/>
      <c r="B32" s="175"/>
      <c r="C32" s="176"/>
      <c r="D32" s="174"/>
      <c r="E32" s="175"/>
      <c r="F32" s="176"/>
      <c r="G32" s="180"/>
      <c r="H32" s="181"/>
      <c r="I32" s="182"/>
      <c r="J32" s="7"/>
      <c r="K32" s="6"/>
      <c r="L32" s="5"/>
      <c r="M32" s="95">
        <f>CJ32</f>
        <v>0</v>
      </c>
      <c r="N32" s="92">
        <f>CK32</f>
        <v>0</v>
      </c>
      <c r="O32" s="94">
        <f>CL32</f>
        <v>0</v>
      </c>
      <c r="P32" s="180"/>
      <c r="Q32" s="181"/>
      <c r="R32" s="182"/>
      <c r="S32" s="7"/>
      <c r="T32" s="6"/>
      <c r="U32" s="5"/>
      <c r="V32" s="95">
        <f>CM32</f>
        <v>0</v>
      </c>
      <c r="W32" s="92">
        <f>CN32</f>
        <v>0</v>
      </c>
      <c r="X32" s="94">
        <f>CO32</f>
        <v>0</v>
      </c>
      <c r="Y32" s="180"/>
      <c r="Z32" s="181"/>
      <c r="AA32" s="182"/>
      <c r="AB32" s="7"/>
      <c r="AC32" s="6"/>
      <c r="AD32" s="5"/>
      <c r="AE32" s="95">
        <f>CP32</f>
        <v>0</v>
      </c>
      <c r="AF32" s="92">
        <f>CQ32</f>
        <v>0</v>
      </c>
      <c r="AG32" s="94">
        <f>CR32</f>
        <v>0</v>
      </c>
      <c r="AH32" s="180"/>
      <c r="AI32" s="181"/>
      <c r="AJ32" s="182"/>
      <c r="AK32" s="7"/>
      <c r="AL32" s="6"/>
      <c r="AM32" s="5"/>
      <c r="AN32" s="95">
        <f>CS32</f>
        <v>0</v>
      </c>
      <c r="AO32" s="92">
        <f>CT32</f>
        <v>0</v>
      </c>
      <c r="AP32" s="94">
        <f>CU32</f>
        <v>0</v>
      </c>
      <c r="AQ32" s="180"/>
      <c r="AR32" s="181"/>
      <c r="AS32" s="182"/>
      <c r="AT32" s="7"/>
      <c r="AU32" s="6"/>
      <c r="AV32" s="5"/>
      <c r="AW32" s="95">
        <f>CV32</f>
        <v>0</v>
      </c>
      <c r="AX32" s="92">
        <f>CW32</f>
        <v>0</v>
      </c>
      <c r="AY32" s="94">
        <f>CX32</f>
        <v>0</v>
      </c>
      <c r="AZ32" s="323">
        <f>ROUNDUP(BC32/2,0)</f>
        <v>43</v>
      </c>
      <c r="BA32" s="322">
        <f>AZ30-AZ32</f>
        <v>-2</v>
      </c>
      <c r="BB32" s="321"/>
      <c r="BC32" s="308">
        <f>ROUNDUP($BC$35/2,0)</f>
        <v>85</v>
      </c>
      <c r="BD32" s="307">
        <f>BC27-BC32</f>
        <v>-1</v>
      </c>
      <c r="BE32" s="306"/>
      <c r="BF32" s="29"/>
      <c r="BG32" s="93">
        <f>CY32</f>
        <v>0</v>
      </c>
      <c r="BH32" s="92">
        <f>CZ32</f>
        <v>0</v>
      </c>
      <c r="BI32" s="91">
        <f>DA32</f>
        <v>0</v>
      </c>
      <c r="BJ32" s="95">
        <f>CJ32</f>
        <v>0</v>
      </c>
      <c r="BK32" s="92">
        <f>CK32</f>
        <v>0</v>
      </c>
      <c r="BL32" s="94">
        <f>CL32</f>
        <v>0</v>
      </c>
      <c r="BM32" s="95">
        <f>CM32</f>
        <v>0</v>
      </c>
      <c r="BN32" s="92">
        <f>CN32</f>
        <v>0</v>
      </c>
      <c r="BO32" s="94">
        <f>CO32</f>
        <v>0</v>
      </c>
      <c r="BP32" s="95">
        <f>CP32</f>
        <v>0</v>
      </c>
      <c r="BQ32" s="92">
        <f>CQ32</f>
        <v>0</v>
      </c>
      <c r="BR32" s="94">
        <f>CR32</f>
        <v>0</v>
      </c>
      <c r="BS32" s="95">
        <f>CS32</f>
        <v>0</v>
      </c>
      <c r="BT32" s="92">
        <f>CT32</f>
        <v>0</v>
      </c>
      <c r="BU32" s="94">
        <f>CU32</f>
        <v>0</v>
      </c>
      <c r="BV32" s="95">
        <f>CV32</f>
        <v>0</v>
      </c>
      <c r="BW32" s="92">
        <f>CW32</f>
        <v>0</v>
      </c>
      <c r="BX32" s="94">
        <f>CX32</f>
        <v>0</v>
      </c>
      <c r="BY32" s="30"/>
      <c r="BZ32" s="93">
        <f>DF32</f>
        <v>0</v>
      </c>
      <c r="CA32" s="92">
        <f>DG32</f>
        <v>1.5</v>
      </c>
      <c r="CB32" s="91">
        <f>DH32</f>
        <v>0</v>
      </c>
      <c r="CC32" s="93">
        <f>CG32</f>
        <v>0</v>
      </c>
      <c r="CD32" s="92">
        <f>CH32</f>
        <v>0</v>
      </c>
      <c r="CE32" s="91">
        <f>CI32</f>
        <v>0</v>
      </c>
      <c r="CF32" s="90"/>
      <c r="CG32" s="89">
        <f>COUNTIF(J32,$CK$1)+COUNTIF(S32,$CK$1)+COUNTIF(AB32,$CK$1)+COUNTIF(AK32,$CK$1)+COUNTIF(AT32,$CK$1)</f>
        <v>0</v>
      </c>
      <c r="CH32" s="88">
        <f>COUNTIF(K32,$CK$1)+COUNTIF(T32,$CK$1)+COUNTIF(AC32,$CK$1)+COUNTIF(AL32,$CK$1)+COUNTIF(AU32,$CK$1)</f>
        <v>0</v>
      </c>
      <c r="CI32" s="87">
        <f>COUNTIF(L32,$CK$1)+COUNTIF(U32,$CK$1)+COUNTIF(AD32,$CK$1)+COUNTIF(AM32,$CK$1)+COUNTIF(AV32,$CK$1)</f>
        <v>0</v>
      </c>
      <c r="CJ32" s="83">
        <f>IF($G$30 = $CM$1,0,IF(+COUNTIF(J32,$CK$1) = 1,11-$G$30,0))</f>
        <v>0</v>
      </c>
      <c r="CK32" s="82">
        <f>IF($G$30 = $CM$1,0,IF(+COUNTIF(K32,$CK$1) = 1,11-$G$30,0))</f>
        <v>0</v>
      </c>
      <c r="CL32" s="81">
        <f>IF($G$30 = $CM$1,0,IF(+COUNTIF(L32,$CK$1) = 1,11-$G$30,0))</f>
        <v>0</v>
      </c>
      <c r="CM32" s="83">
        <f>IF($P$30 = $CM$1,0,IF(+COUNTIF(S32,$CK$1) = 1,11-$P$30,0))</f>
        <v>0</v>
      </c>
      <c r="CN32" s="82">
        <f>IF($P$30 = $CM$1,0,IF(+COUNTIF(T32,$CK$1) = 1,11-$P$30,0))</f>
        <v>0</v>
      </c>
      <c r="CO32" s="81">
        <f>IF($P$30 = $CM$1,0,IF(+COUNTIF(U32,$CK$1) = 1,11-$P$30,0))</f>
        <v>0</v>
      </c>
      <c r="CP32" s="83">
        <f>IF($Y$30 = $CM$1,0,IF(+COUNTIF(AB32,$CK$1) = 1,11-$Y$30,0))</f>
        <v>0</v>
      </c>
      <c r="CQ32" s="82">
        <f>IF($Y$30 = $CM$1,0,IF(+COUNTIF(AC32,$CK$1) = 1,11-$Y$30,0))</f>
        <v>0</v>
      </c>
      <c r="CR32" s="81">
        <f>IF($Y$30 = $CM$1,0,IF(+COUNTIF(AD32,$CK$1) = 1,11-$Y$30,0))</f>
        <v>0</v>
      </c>
      <c r="CS32" s="83">
        <f>IF($AH$30 = $CM$1,0,IF(+COUNTIF(AK32,$CK$1) = 1,11-$AH$30,0))</f>
        <v>0</v>
      </c>
      <c r="CT32" s="82">
        <f>IF($AH$30 = $CM$1,0,IF(+COUNTIF(AL32,$CK$1) = 1,11-$AH$30,0))</f>
        <v>0</v>
      </c>
      <c r="CU32" s="81">
        <f>IF($AH$30 = $CM$1,0,IF(+COUNTIF(AM32,$CK$1) = 1,11-$AH$30,0))</f>
        <v>0</v>
      </c>
      <c r="CV32" s="83">
        <f>IF($AQ$30 = $CM$1,0,IF(+COUNTIF(AT32,$CK$1) = 1,11-$AQ$30,0))</f>
        <v>0</v>
      </c>
      <c r="CW32" s="82">
        <f>IF($AQ$30 = $CM$1,0,IF(+COUNTIF(AU32,$CK$1) = 1,11-$AQ$30,0))</f>
        <v>0</v>
      </c>
      <c r="CX32" s="81">
        <f>IF($AQ$30 = $CM$1,0,IF(+COUNTIF(AV32,$CK$1) = 1,11-$AQ$30,0))</f>
        <v>0</v>
      </c>
      <c r="CY32" s="86">
        <f>CJ32+CM32+CP32+CS32+CV32</f>
        <v>0</v>
      </c>
      <c r="CZ32" s="85">
        <f>CK32+CN32+CQ32+CT32+CW32</f>
        <v>0</v>
      </c>
      <c r="DA32" s="84">
        <f>CL32+CO32+CR32+CU32+CX32</f>
        <v>0</v>
      </c>
      <c r="DB32" s="83">
        <f>SUM($CY$30:$CY$32)</f>
        <v>0</v>
      </c>
      <c r="DC32" s="82">
        <f>SUM($CZ$30:$CZ$32)</f>
        <v>1.5</v>
      </c>
      <c r="DD32" s="81">
        <f>SUM($DA$30:$DA$32)</f>
        <v>0</v>
      </c>
      <c r="DE32" s="81">
        <f>SUM(CY32:DA32)</f>
        <v>0</v>
      </c>
      <c r="DF32" s="80">
        <f>DB32+DE32</f>
        <v>0</v>
      </c>
      <c r="DG32" s="79">
        <f>DC32+DE32</f>
        <v>1.5</v>
      </c>
      <c r="DH32" s="78">
        <f>DD32+DE32</f>
        <v>0</v>
      </c>
      <c r="DI32" s="301"/>
      <c r="DJ32" s="302"/>
      <c r="DK32" s="302"/>
      <c r="DL32" s="302"/>
      <c r="DM32" s="303"/>
      <c r="DN32" s="304"/>
      <c r="DO32" s="30"/>
      <c r="DP32" s="163"/>
      <c r="DQ32" s="164"/>
      <c r="DR32" s="164"/>
      <c r="DS32" s="163"/>
      <c r="DT32" s="164"/>
      <c r="DU32" s="165"/>
    </row>
    <row r="33" spans="1:125" ht="10" customHeight="1" x14ac:dyDescent="0.2">
      <c r="A33" s="141">
        <v>2</v>
      </c>
      <c r="B33" s="142"/>
      <c r="C33" s="143"/>
      <c r="D33" s="147" t="s">
        <v>0</v>
      </c>
      <c r="E33" s="148"/>
      <c r="F33" s="149"/>
      <c r="G33" s="186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2"/>
      <c r="BC33" s="318">
        <f>BC21+BC27</f>
        <v>173</v>
      </c>
      <c r="BD33" s="317"/>
      <c r="BE33" s="316"/>
      <c r="BF33" s="30"/>
      <c r="BG33" s="186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  <c r="DC33" s="161"/>
      <c r="DD33" s="161"/>
      <c r="DE33" s="161"/>
      <c r="DF33" s="161"/>
      <c r="DG33" s="161"/>
      <c r="DH33" s="161"/>
      <c r="DI33" s="161"/>
      <c r="DJ33" s="161"/>
      <c r="DK33" s="161"/>
      <c r="DL33" s="161"/>
      <c r="DM33" s="161"/>
      <c r="DN33" s="161"/>
      <c r="DO33" s="161"/>
      <c r="DP33" s="161"/>
      <c r="DQ33" s="161"/>
      <c r="DR33" s="161"/>
      <c r="DS33" s="161"/>
      <c r="DT33" s="161"/>
      <c r="DU33" s="162"/>
    </row>
    <row r="34" spans="1:125" ht="11" customHeight="1" x14ac:dyDescent="0.2">
      <c r="A34" s="141"/>
      <c r="B34" s="142"/>
      <c r="C34" s="143"/>
      <c r="D34" s="150"/>
      <c r="E34" s="151"/>
      <c r="F34" s="152"/>
      <c r="G34" s="163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165"/>
      <c r="BC34" s="313"/>
      <c r="BD34" s="312"/>
      <c r="BE34" s="311"/>
      <c r="BF34" s="30"/>
      <c r="BG34" s="163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4"/>
      <c r="CY34" s="164"/>
      <c r="CZ34" s="164"/>
      <c r="DA34" s="164"/>
      <c r="DB34" s="164"/>
      <c r="DC34" s="164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64"/>
      <c r="DS34" s="164"/>
      <c r="DT34" s="164"/>
      <c r="DU34" s="165"/>
    </row>
    <row r="35" spans="1:125" ht="10" customHeight="1" thickBot="1" x14ac:dyDescent="0.25">
      <c r="A35" s="144"/>
      <c r="B35" s="145"/>
      <c r="C35" s="146"/>
      <c r="D35" s="153"/>
      <c r="E35" s="154"/>
      <c r="F35" s="155"/>
      <c r="G35" s="183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5"/>
      <c r="BC35" s="308">
        <v>170</v>
      </c>
      <c r="BD35" s="307">
        <f>BC33-BC35</f>
        <v>3</v>
      </c>
      <c r="BE35" s="306"/>
      <c r="BF35" s="29"/>
      <c r="BG35" s="183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5"/>
    </row>
    <row r="36" spans="1:125" ht="10" customHeight="1" x14ac:dyDescent="0.2">
      <c r="A36" s="177">
        <v>3</v>
      </c>
      <c r="B36" s="178"/>
      <c r="C36" s="179"/>
      <c r="D36" s="178">
        <v>1</v>
      </c>
      <c r="E36" s="178"/>
      <c r="F36" s="179"/>
      <c r="G36" s="177">
        <v>10</v>
      </c>
      <c r="H36" s="178"/>
      <c r="I36" s="179"/>
      <c r="J36" s="21" t="s">
        <v>1</v>
      </c>
      <c r="K36" s="20"/>
      <c r="L36" s="19"/>
      <c r="M36" s="137">
        <f>CJ36</f>
        <v>0</v>
      </c>
      <c r="N36" s="134">
        <f>CK36</f>
        <v>0</v>
      </c>
      <c r="O36" s="136">
        <f>CL36</f>
        <v>0</v>
      </c>
      <c r="P36" s="177">
        <v>9</v>
      </c>
      <c r="Q36" s="178"/>
      <c r="R36" s="179"/>
      <c r="S36" s="391"/>
      <c r="T36" s="391"/>
      <c r="U36" s="390"/>
      <c r="V36" s="137">
        <f>CM36</f>
        <v>0</v>
      </c>
      <c r="W36" s="134">
        <f>CN36</f>
        <v>0</v>
      </c>
      <c r="X36" s="136">
        <f>CO36</f>
        <v>0</v>
      </c>
      <c r="Y36" s="177">
        <v>8</v>
      </c>
      <c r="Z36" s="178"/>
      <c r="AA36" s="179"/>
      <c r="AB36" s="21"/>
      <c r="AC36" s="20"/>
      <c r="AD36" s="19"/>
      <c r="AE36" s="137">
        <f>CP36</f>
        <v>0</v>
      </c>
      <c r="AF36" s="134">
        <f>CQ36</f>
        <v>0</v>
      </c>
      <c r="AG36" s="136">
        <f>CR36</f>
        <v>0</v>
      </c>
      <c r="AH36" s="177">
        <v>6</v>
      </c>
      <c r="AI36" s="178"/>
      <c r="AJ36" s="179"/>
      <c r="AK36" s="21" t="s">
        <v>1</v>
      </c>
      <c r="AL36" s="20"/>
      <c r="AM36" s="19"/>
      <c r="AN36" s="137">
        <f>CS36</f>
        <v>5</v>
      </c>
      <c r="AO36" s="134">
        <f>CT36</f>
        <v>0</v>
      </c>
      <c r="AP36" s="136">
        <f>CU36</f>
        <v>0</v>
      </c>
      <c r="AQ36" s="177">
        <v>6</v>
      </c>
      <c r="AR36" s="178"/>
      <c r="AS36" s="179"/>
      <c r="AT36" s="21" t="s">
        <v>1</v>
      </c>
      <c r="AU36" s="20"/>
      <c r="AV36" s="19"/>
      <c r="AW36" s="137">
        <f>CV36</f>
        <v>5</v>
      </c>
      <c r="AX36" s="134">
        <f>CW36</f>
        <v>0</v>
      </c>
      <c r="AY36" s="136">
        <f>CX36</f>
        <v>0</v>
      </c>
      <c r="AZ36" s="332">
        <f>G36+P36+Y36+AH36+AQ36</f>
        <v>39</v>
      </c>
      <c r="BA36" s="331"/>
      <c r="BB36" s="330"/>
      <c r="BC36" s="352">
        <f>AZ36+AZ39</f>
        <v>85</v>
      </c>
      <c r="BD36" s="351"/>
      <c r="BE36" s="350"/>
      <c r="BF36" s="70"/>
      <c r="BG36" s="135">
        <f>CY36</f>
        <v>10</v>
      </c>
      <c r="BH36" s="134">
        <f>CZ36</f>
        <v>0</v>
      </c>
      <c r="BI36" s="133">
        <f>DA36</f>
        <v>0</v>
      </c>
      <c r="BJ36" s="137">
        <f>CJ36</f>
        <v>0</v>
      </c>
      <c r="BK36" s="134">
        <f>CK36</f>
        <v>0</v>
      </c>
      <c r="BL36" s="136">
        <f>CL36</f>
        <v>0</v>
      </c>
      <c r="BM36" s="137">
        <f>CM36</f>
        <v>0</v>
      </c>
      <c r="BN36" s="134">
        <f>CN36</f>
        <v>0</v>
      </c>
      <c r="BO36" s="136">
        <f>CO36</f>
        <v>0</v>
      </c>
      <c r="BP36" s="137">
        <f>CP36</f>
        <v>0</v>
      </c>
      <c r="BQ36" s="134">
        <f>CQ36</f>
        <v>0</v>
      </c>
      <c r="BR36" s="136">
        <f>CR36</f>
        <v>0</v>
      </c>
      <c r="BS36" s="137">
        <f>CS36</f>
        <v>5</v>
      </c>
      <c r="BT36" s="134">
        <f>CT36</f>
        <v>0</v>
      </c>
      <c r="BU36" s="136">
        <f>CU36</f>
        <v>0</v>
      </c>
      <c r="BV36" s="137">
        <f>CV36</f>
        <v>5</v>
      </c>
      <c r="BW36" s="134">
        <f>CW36</f>
        <v>0</v>
      </c>
      <c r="BX36" s="136">
        <f>CX36</f>
        <v>0</v>
      </c>
      <c r="BY36" s="30"/>
      <c r="BZ36" s="135">
        <f>DF36</f>
        <v>20</v>
      </c>
      <c r="CA36" s="134">
        <f>DG36</f>
        <v>13.5</v>
      </c>
      <c r="CB36" s="133">
        <f>DH36</f>
        <v>13</v>
      </c>
      <c r="CC36" s="135">
        <f>CG36</f>
        <v>3</v>
      </c>
      <c r="CD36" s="134">
        <f>CH36</f>
        <v>0</v>
      </c>
      <c r="CE36" s="133">
        <f>CI36</f>
        <v>0</v>
      </c>
      <c r="CF36" s="132"/>
      <c r="CG36" s="131">
        <f>COUNTIF(J36,$CK$1)+COUNTIF(S36,$CK$1)+COUNTIF(AB36,$CK$1)+COUNTIF(AK36,$CK$1)+COUNTIF(AT36,$CK$1)</f>
        <v>3</v>
      </c>
      <c r="CH36" s="130">
        <f>COUNTIF(K36,$CK$1)+COUNTIF(T36,$CK$1)+COUNTIF(AC36,$CK$1)+COUNTIF(AL36,$CK$1)+COUNTIF(AU36,$CK$1)</f>
        <v>0</v>
      </c>
      <c r="CI36" s="129">
        <f>COUNTIF(L36,$CK$1)+COUNTIF(U36,$CK$1)+COUNTIF(AD36,$CK$1)+COUNTIF(AM36,$CK$1)+COUNTIF(AV36,$CK$1)</f>
        <v>0</v>
      </c>
      <c r="CJ36" s="125">
        <f>IF($G$36 = $CM$1,0,IF(+COUNTIF(J36,$CK$1) = 1,11-$G$36,0))</f>
        <v>0</v>
      </c>
      <c r="CK36" s="124">
        <f>IF($G$36 = $CM$1,0,IF(+COUNTIF(K36,$CK$1) = 1,11-$G$36,0))</f>
        <v>0</v>
      </c>
      <c r="CL36" s="123">
        <f>IF($G$36 = $CM$1,0,IF(+COUNTIF(L36,$CK$1) = 1,11-$G$36,0))</f>
        <v>0</v>
      </c>
      <c r="CM36" s="125">
        <f>IF($P$36 = $CM$1,0,IF(+COUNTIF(S36,$CK$1) = 1,11-$P$36,0))</f>
        <v>0</v>
      </c>
      <c r="CN36" s="124">
        <f>IF($P$36 = $CM$1,0,IF(+COUNTIF(T36,$CK$1) = 1,11-$P$36,0))</f>
        <v>0</v>
      </c>
      <c r="CO36" s="123">
        <f>IF($P$36 = $CM$1,0,IF(+COUNTIF(U36,$CK$1) = 1,11-$P$36,0))</f>
        <v>0</v>
      </c>
      <c r="CP36" s="125">
        <f>IF($Y$36 = $CM$1,0,IF(+COUNTIF(AB36,$CK$1) = 1,11-$Y$36,0))</f>
        <v>0</v>
      </c>
      <c r="CQ36" s="124">
        <f>IF($Y$36 = $CM$1,0,IF(+COUNTIF(AC36,$CK$1) = 1,11-$Y$36,0))</f>
        <v>0</v>
      </c>
      <c r="CR36" s="123">
        <f>IF($Y$36 = $CM$1,0,IF(+COUNTIF(AD36,$CK$1) = 1,11-$Y$36,0))</f>
        <v>0</v>
      </c>
      <c r="CS36" s="125">
        <f>IF($AH$36 = $CM$1,0,IF(+COUNTIF(AK36,$CK$1) = 1,11-$AH$36,0))</f>
        <v>5</v>
      </c>
      <c r="CT36" s="124">
        <f>IF($AH$36 = $CM$1,0,IF(+COUNTIF(AL36,$CK$1) = 1,11-$AH$36,0))</f>
        <v>0</v>
      </c>
      <c r="CU36" s="123">
        <f>IF($AH$36 = $CM$1,0,IF(+COUNTIF(AM36,$CK$1) = 1,11-$AH$36,0))</f>
        <v>0</v>
      </c>
      <c r="CV36" s="125">
        <f>IF($AQ$36 = $CM$1,0,IF(+COUNTIF(AT36,$CK$1) = 1,11-$AQ$36,0))</f>
        <v>5</v>
      </c>
      <c r="CW36" s="124">
        <f>IF($AQ$36 = $CM$1,0,IF(+COUNTIF(AU36,$CK$1) = 1,11-$AQ$36,0))</f>
        <v>0</v>
      </c>
      <c r="CX36" s="123">
        <f>IF($AQ$36 = $CM$1,0,IF(+COUNTIF(AV36,$CK$1) = 1,11-$AQ$36,0))</f>
        <v>0</v>
      </c>
      <c r="CY36" s="128">
        <f>CJ36+CM36+CP36+CS36+CV36</f>
        <v>10</v>
      </c>
      <c r="CZ36" s="127">
        <f>CK36+CN36+CQ36+CT36+CW36</f>
        <v>0</v>
      </c>
      <c r="DA36" s="126">
        <f>CL36+CO36+CR36+CU36+CX36</f>
        <v>0</v>
      </c>
      <c r="DB36" s="125">
        <f>SUM($CY$36:$CY$38)</f>
        <v>10</v>
      </c>
      <c r="DC36" s="124">
        <f>SUM($CZ$36:$CZ$38)</f>
        <v>3.5</v>
      </c>
      <c r="DD36" s="123">
        <f>SUM($DA$36:$DA$38)</f>
        <v>3</v>
      </c>
      <c r="DE36" s="123">
        <f>SUM(CY36:DA36)</f>
        <v>10</v>
      </c>
      <c r="DF36" s="122">
        <f>DB36+DE36</f>
        <v>20</v>
      </c>
      <c r="DG36" s="121">
        <f>DC36+DE36</f>
        <v>13.5</v>
      </c>
      <c r="DH36" s="120">
        <f>DD36+DE36</f>
        <v>13</v>
      </c>
      <c r="DI36" s="119">
        <f>SUM(CJ36:CL38)</f>
        <v>1.5</v>
      </c>
      <c r="DJ36" s="118">
        <f>SUM(CM36:CO38)</f>
        <v>2</v>
      </c>
      <c r="DK36" s="118">
        <f>SUM(CP36:CR38)</f>
        <v>3</v>
      </c>
      <c r="DL36" s="117">
        <f>SUM(CS36:CU38)</f>
        <v>5</v>
      </c>
      <c r="DM36" s="116">
        <f>SUM(CV36:CX38)</f>
        <v>5</v>
      </c>
      <c r="DN36" s="115">
        <f>SUM(DI36:DM36)</f>
        <v>16.5</v>
      </c>
      <c r="DO36" s="30"/>
      <c r="DP36" s="163">
        <v>10</v>
      </c>
      <c r="DQ36" s="164"/>
      <c r="DR36" s="164"/>
      <c r="DS36" s="163">
        <f>DP36/5</f>
        <v>2</v>
      </c>
      <c r="DT36" s="164"/>
      <c r="DU36" s="165"/>
    </row>
    <row r="37" spans="1:125" ht="10" customHeight="1" x14ac:dyDescent="0.2">
      <c r="A37" s="174"/>
      <c r="B37" s="175"/>
      <c r="C37" s="176"/>
      <c r="D37" s="175"/>
      <c r="E37" s="175"/>
      <c r="F37" s="176"/>
      <c r="G37" s="174"/>
      <c r="H37" s="175"/>
      <c r="I37" s="176"/>
      <c r="J37" s="14"/>
      <c r="K37" s="13"/>
      <c r="L37" s="12"/>
      <c r="M37" s="100">
        <f>CJ37</f>
        <v>0</v>
      </c>
      <c r="N37" s="9">
        <f>CK37</f>
        <v>1.5</v>
      </c>
      <c r="O37" s="99">
        <f>CL37</f>
        <v>0</v>
      </c>
      <c r="P37" s="174"/>
      <c r="Q37" s="175"/>
      <c r="R37" s="176"/>
      <c r="S37" s="367"/>
      <c r="T37" s="367"/>
      <c r="U37" s="366"/>
      <c r="V37" s="100">
        <f>CM37</f>
        <v>0</v>
      </c>
      <c r="W37" s="9">
        <f>CN37</f>
        <v>0</v>
      </c>
      <c r="X37" s="99">
        <f>CO37</f>
        <v>0</v>
      </c>
      <c r="Y37" s="174"/>
      <c r="Z37" s="175"/>
      <c r="AA37" s="176"/>
      <c r="AB37" s="14"/>
      <c r="AC37" s="13"/>
      <c r="AD37" s="12" t="s">
        <v>1</v>
      </c>
      <c r="AE37" s="100">
        <f>CP37</f>
        <v>0</v>
      </c>
      <c r="AF37" s="9">
        <f>CQ37</f>
        <v>0</v>
      </c>
      <c r="AG37" s="99">
        <f>CR37</f>
        <v>3</v>
      </c>
      <c r="AH37" s="174"/>
      <c r="AI37" s="175"/>
      <c r="AJ37" s="176"/>
      <c r="AK37" s="14"/>
      <c r="AL37" s="13"/>
      <c r="AM37" s="12"/>
      <c r="AN37" s="100">
        <f>CS37</f>
        <v>0</v>
      </c>
      <c r="AO37" s="9">
        <f>CT37</f>
        <v>0</v>
      </c>
      <c r="AP37" s="99">
        <f>CU37</f>
        <v>0</v>
      </c>
      <c r="AQ37" s="174"/>
      <c r="AR37" s="175"/>
      <c r="AS37" s="176"/>
      <c r="AT37" s="14"/>
      <c r="AU37" s="13"/>
      <c r="AV37" s="12"/>
      <c r="AW37" s="100">
        <f>CV37</f>
        <v>0</v>
      </c>
      <c r="AX37" s="9">
        <f>CW37</f>
        <v>0</v>
      </c>
      <c r="AY37" s="99">
        <f>CX37</f>
        <v>0</v>
      </c>
      <c r="AZ37" s="329"/>
      <c r="BA37" s="328"/>
      <c r="BB37" s="327"/>
      <c r="BC37" s="349"/>
      <c r="BD37" s="348"/>
      <c r="BE37" s="347"/>
      <c r="BF37" s="30"/>
      <c r="BG37" s="10">
        <f>CY37</f>
        <v>0</v>
      </c>
      <c r="BH37" s="9">
        <f>CZ37</f>
        <v>1.5</v>
      </c>
      <c r="BI37" s="8">
        <f>DA37</f>
        <v>3</v>
      </c>
      <c r="BJ37" s="100">
        <f>CJ37</f>
        <v>0</v>
      </c>
      <c r="BK37" s="9">
        <f>CK37</f>
        <v>1.5</v>
      </c>
      <c r="BL37" s="99">
        <f>CL37</f>
        <v>0</v>
      </c>
      <c r="BM37" s="100">
        <f>CM37</f>
        <v>0</v>
      </c>
      <c r="BN37" s="9">
        <f>CN37</f>
        <v>0</v>
      </c>
      <c r="BO37" s="99">
        <f>CO37</f>
        <v>0</v>
      </c>
      <c r="BP37" s="100">
        <f>CP37</f>
        <v>0</v>
      </c>
      <c r="BQ37" s="9">
        <f>CQ37</f>
        <v>0</v>
      </c>
      <c r="BR37" s="99">
        <f>CR37</f>
        <v>3</v>
      </c>
      <c r="BS37" s="100">
        <f>CS37</f>
        <v>0</v>
      </c>
      <c r="BT37" s="9">
        <f>CT37</f>
        <v>0</v>
      </c>
      <c r="BU37" s="99">
        <f>CU37</f>
        <v>0</v>
      </c>
      <c r="BV37" s="100">
        <f>CV37</f>
        <v>0</v>
      </c>
      <c r="BW37" s="9">
        <f>CW37</f>
        <v>0</v>
      </c>
      <c r="BX37" s="99">
        <f>CX37</f>
        <v>0</v>
      </c>
      <c r="BY37" s="30"/>
      <c r="BZ37" s="10">
        <f>DF37</f>
        <v>14.5</v>
      </c>
      <c r="CA37" s="9">
        <f>DG37</f>
        <v>8</v>
      </c>
      <c r="CB37" s="8">
        <f>DH37</f>
        <v>7.5</v>
      </c>
      <c r="CC37" s="10">
        <f>CG37</f>
        <v>0</v>
      </c>
      <c r="CD37" s="9">
        <f>CH37</f>
        <v>0</v>
      </c>
      <c r="CE37" s="8">
        <f>CI37</f>
        <v>1</v>
      </c>
      <c r="CF37" s="11"/>
      <c r="CG37" s="54">
        <f>COUNTIF(J37,$CK$1)+COUNTIF(S37,$CK$1)+COUNTIF(AB37,$CK$1)+COUNTIF(AK37,$CK$1)+COUNTIF(AT37,$CK$1)</f>
        <v>0</v>
      </c>
      <c r="CH37" s="53">
        <f>COUNTIF(K37,$CK$1)+COUNTIF(T37,$CK$1)+COUNTIF(AC37,$CK$1)+COUNTIF(AL37,$CK$1)+COUNTIF(AU37,$CK$1)</f>
        <v>0</v>
      </c>
      <c r="CI37" s="52">
        <f>COUNTIF(L37,$CK$1)+COUNTIF(U37,$CK$1)+COUNTIF(AD37,$CK$1)+COUNTIF(AM37,$CK$1)+COUNTIF(AV37,$CK$1)</f>
        <v>1</v>
      </c>
      <c r="CJ37" s="48">
        <f>IF($G$36 = $CM$1,0,IF(+COUNTIF(J37,$CK$1) = 1,11-$G$36,0))</f>
        <v>0</v>
      </c>
      <c r="CK37" s="47">
        <f>IF($G$36 = $CM$1,$CN$1,IF(+COUNTIF(K37,$CK$1) = 1,11-$G$36,0))</f>
        <v>1.5</v>
      </c>
      <c r="CL37" s="46">
        <f>IF($G$36 = $CM$1,0,IF(+COUNTIF(L37,$CK$1) = 1,11-$G$36,0))</f>
        <v>0</v>
      </c>
      <c r="CM37" s="48">
        <f>IF($P$36 = $CM$1,0,IF(+COUNTIF(S37,$CK$1) = 1,11-$P$36,0))</f>
        <v>0</v>
      </c>
      <c r="CN37" s="47">
        <f>IF($P$36 = $CM$1,$CN$1,IF(+COUNTIF(T37,$CK$1) = 1,11-$P$36,0))</f>
        <v>0</v>
      </c>
      <c r="CO37" s="46">
        <f>IF($P$36 = $CM$1,0,IF(+COUNTIF(U37,$CK$1) = 1,11-$P$36,0))</f>
        <v>0</v>
      </c>
      <c r="CP37" s="48">
        <f>IF($Y$36 = $CM$1,0,IF(+COUNTIF(AB37,$CK$1) = 1,11-$Y$36,0))</f>
        <v>0</v>
      </c>
      <c r="CQ37" s="47">
        <f>IF($Y$36 = $CM$1,$CN$1,IF(+COUNTIF(AC37,$CK$1) = 1,11-$Y$36,0))</f>
        <v>0</v>
      </c>
      <c r="CR37" s="46">
        <f>IF($Y$36 = $CM$1,0,IF(+COUNTIF(AD37,$CK$1) = 1,11-$Y$36,0))</f>
        <v>3</v>
      </c>
      <c r="CS37" s="48">
        <f>IF($AH$36 = $CM$1,0,IF(+COUNTIF(AK37,$CK$1) = 1,11-$AH$36,0))</f>
        <v>0</v>
      </c>
      <c r="CT37" s="47">
        <f>IF($AH$36 = $CM$1,$CN$1,IF(+COUNTIF(AL37,$CK$1) = 1,11-$AH$36,0))</f>
        <v>0</v>
      </c>
      <c r="CU37" s="46">
        <f>IF($AH$36 = $CM$1,0,IF(+COUNTIF(AM37,$CK$1) = 1,11-$AH$36,0))</f>
        <v>0</v>
      </c>
      <c r="CV37" s="48">
        <f>IF($AQ$36 = $CM$1,0,IF(+COUNTIF(AT37,$CK$1) = 1,11-$AQ$36,0))</f>
        <v>0</v>
      </c>
      <c r="CW37" s="47">
        <f>IF($AQ$36 = $CM$1,$CN$1,IF(+COUNTIF(AU37,$CK$1) = 1,11-$AQ$36,0))</f>
        <v>0</v>
      </c>
      <c r="CX37" s="46">
        <f>IF($AQ$36 = $CM$1,0,IF(+COUNTIF(AV37,$CK$1) = 1,11-$AQ$36,0))</f>
        <v>0</v>
      </c>
      <c r="CY37" s="51">
        <f>CJ37+CM37+CP37+CS37+CV37</f>
        <v>0</v>
      </c>
      <c r="CZ37" s="50">
        <f>CK37+CN37+CQ37+CT37+CW37+(IF($CO$1=1,DN37,0))</f>
        <v>1.5</v>
      </c>
      <c r="DA37" s="49">
        <f>CL37+CO37+CR37+CU37+CX37</f>
        <v>3</v>
      </c>
      <c r="DB37" s="48">
        <f>SUM($CY$36:$CY$38)</f>
        <v>10</v>
      </c>
      <c r="DC37" s="47">
        <f>SUM($CZ$36:$CZ$38)</f>
        <v>3.5</v>
      </c>
      <c r="DD37" s="46">
        <f>SUM($DA$36:$DA$38)</f>
        <v>3</v>
      </c>
      <c r="DE37" s="46">
        <f>SUM(CY37:DA37)</f>
        <v>4.5</v>
      </c>
      <c r="DF37" s="45">
        <f>DB37+DE37</f>
        <v>14.5</v>
      </c>
      <c r="DG37" s="44">
        <f>DC37+DE37</f>
        <v>8</v>
      </c>
      <c r="DH37" s="43">
        <f>DD37+DE37</f>
        <v>7.5</v>
      </c>
      <c r="DI37" s="166">
        <f>IF(DI36&gt;0,IF(G36&gt;=$CL$1,IF(G36&lt;=$CM$1,10-DI36,0),0),0)</f>
        <v>8.5</v>
      </c>
      <c r="DJ37" s="168">
        <f>IF(DJ36&gt;0,IF(P36&gt;=$CL$1,IF(P36&lt;=$CM$1,10-DJ36,0),0),0)</f>
        <v>0</v>
      </c>
      <c r="DK37" s="168">
        <f>IF(DK36&gt;0,IF(Y36&gt;=$CL$1,IF(Y36&lt;=$CM$1,10-DK36,0),0),0)</f>
        <v>0</v>
      </c>
      <c r="DL37" s="168">
        <f>IF(DL36&gt;0,IF(AH36&gt;=$CL$1,IF(AH36&lt;=$CM$1,10-DL36,0),0),0)</f>
        <v>0</v>
      </c>
      <c r="DM37" s="170">
        <f>IF(DM36&gt;0,IF(AQ36&gt;=$CL$1,IF(AQ36&lt;=$CM$1,10-DM36,0),0),0)</f>
        <v>0</v>
      </c>
      <c r="DN37" s="172">
        <f>SUM(DI37:DM38)</f>
        <v>8.5</v>
      </c>
      <c r="DO37" s="30"/>
      <c r="DP37" s="163"/>
      <c r="DQ37" s="164"/>
      <c r="DR37" s="164"/>
      <c r="DS37" s="163"/>
      <c r="DT37" s="164"/>
      <c r="DU37" s="165"/>
    </row>
    <row r="38" spans="1:125" ht="10" customHeight="1" thickBot="1" x14ac:dyDescent="0.25">
      <c r="A38" s="174"/>
      <c r="B38" s="175"/>
      <c r="C38" s="176"/>
      <c r="D38" s="175"/>
      <c r="E38" s="175"/>
      <c r="F38" s="176"/>
      <c r="G38" s="180"/>
      <c r="H38" s="181"/>
      <c r="I38" s="182"/>
      <c r="J38" s="7"/>
      <c r="K38" s="6"/>
      <c r="L38" s="5"/>
      <c r="M38" s="111">
        <f>CJ38</f>
        <v>0</v>
      </c>
      <c r="N38" s="110">
        <f>CK38</f>
        <v>0</v>
      </c>
      <c r="O38" s="109">
        <f>CL38</f>
        <v>0</v>
      </c>
      <c r="P38" s="180"/>
      <c r="Q38" s="181"/>
      <c r="R38" s="182"/>
      <c r="S38" s="360"/>
      <c r="T38" s="360" t="s">
        <v>1</v>
      </c>
      <c r="U38" s="359"/>
      <c r="V38" s="111">
        <f>CM38</f>
        <v>0</v>
      </c>
      <c r="W38" s="110">
        <f>CN38</f>
        <v>2</v>
      </c>
      <c r="X38" s="109">
        <f>CO38</f>
        <v>0</v>
      </c>
      <c r="Y38" s="180"/>
      <c r="Z38" s="181"/>
      <c r="AA38" s="182"/>
      <c r="AB38" s="7"/>
      <c r="AC38" s="6"/>
      <c r="AD38" s="5"/>
      <c r="AE38" s="111">
        <f>CP38</f>
        <v>0</v>
      </c>
      <c r="AF38" s="110">
        <f>CQ38</f>
        <v>0</v>
      </c>
      <c r="AG38" s="109">
        <f>CR38</f>
        <v>0</v>
      </c>
      <c r="AH38" s="180"/>
      <c r="AI38" s="181"/>
      <c r="AJ38" s="182"/>
      <c r="AK38" s="7"/>
      <c r="AL38" s="6"/>
      <c r="AM38" s="5"/>
      <c r="AN38" s="111">
        <f>CS38</f>
        <v>0</v>
      </c>
      <c r="AO38" s="110">
        <f>CT38</f>
        <v>0</v>
      </c>
      <c r="AP38" s="109">
        <f>CU38</f>
        <v>0</v>
      </c>
      <c r="AQ38" s="180"/>
      <c r="AR38" s="181"/>
      <c r="AS38" s="182"/>
      <c r="AT38" s="7"/>
      <c r="AU38" s="6"/>
      <c r="AV38" s="5"/>
      <c r="AW38" s="111">
        <f>CV38</f>
        <v>0</v>
      </c>
      <c r="AX38" s="110">
        <f>CW38</f>
        <v>0</v>
      </c>
      <c r="AY38" s="109">
        <f>CX38</f>
        <v>0</v>
      </c>
      <c r="AZ38" s="323">
        <f>ROUNDUP(BC41/2,0)</f>
        <v>38</v>
      </c>
      <c r="BA38" s="322">
        <f>AZ36-AZ38</f>
        <v>1</v>
      </c>
      <c r="BB38" s="321"/>
      <c r="BC38" s="346"/>
      <c r="BD38" s="345"/>
      <c r="BE38" s="344"/>
      <c r="BF38" s="30"/>
      <c r="BG38" s="3">
        <f>CY38</f>
        <v>0</v>
      </c>
      <c r="BH38" s="2">
        <f>CZ38</f>
        <v>2</v>
      </c>
      <c r="BI38" s="1">
        <f>DA38</f>
        <v>0</v>
      </c>
      <c r="BJ38" s="111">
        <f>CJ38</f>
        <v>0</v>
      </c>
      <c r="BK38" s="110">
        <f>CK38</f>
        <v>0</v>
      </c>
      <c r="BL38" s="109">
        <f>CL38</f>
        <v>0</v>
      </c>
      <c r="BM38" s="111">
        <f>CM38</f>
        <v>0</v>
      </c>
      <c r="BN38" s="110">
        <f>CN38</f>
        <v>2</v>
      </c>
      <c r="BO38" s="109">
        <f>CO38</f>
        <v>0</v>
      </c>
      <c r="BP38" s="111">
        <f>CP38</f>
        <v>0</v>
      </c>
      <c r="BQ38" s="110">
        <f>CQ38</f>
        <v>0</v>
      </c>
      <c r="BR38" s="109">
        <f>CR38</f>
        <v>0</v>
      </c>
      <c r="BS38" s="111">
        <f>CS38</f>
        <v>0</v>
      </c>
      <c r="BT38" s="110">
        <f>CT38</f>
        <v>0</v>
      </c>
      <c r="BU38" s="109">
        <f>CU38</f>
        <v>0</v>
      </c>
      <c r="BV38" s="111">
        <f>CV38</f>
        <v>0</v>
      </c>
      <c r="BW38" s="110">
        <f>CW38</f>
        <v>0</v>
      </c>
      <c r="BX38" s="109">
        <f>CX38</f>
        <v>0</v>
      </c>
      <c r="BY38" s="30"/>
      <c r="BZ38" s="3">
        <f>DF38</f>
        <v>12</v>
      </c>
      <c r="CA38" s="2">
        <f>DG38</f>
        <v>5.5</v>
      </c>
      <c r="CB38" s="1">
        <f>DH38</f>
        <v>5</v>
      </c>
      <c r="CC38" s="3">
        <f>CG38</f>
        <v>0</v>
      </c>
      <c r="CD38" s="2">
        <f>CH38</f>
        <v>1</v>
      </c>
      <c r="CE38" s="1">
        <f>CI38</f>
        <v>0</v>
      </c>
      <c r="CF38" s="4"/>
      <c r="CG38" s="42">
        <f>COUNTIF(J38,$CK$1)+COUNTIF(S38,$CK$1)+COUNTIF(AB38,$CK$1)+COUNTIF(AK38,$CK$1)+COUNTIF(AT38,$CK$1)</f>
        <v>0</v>
      </c>
      <c r="CH38" s="41">
        <f>COUNTIF(K38,$CK$1)+COUNTIF(T38,$CK$1)+COUNTIF(AC38,$CK$1)+COUNTIF(AL38,$CK$1)+COUNTIF(AU38,$CK$1)</f>
        <v>1</v>
      </c>
      <c r="CI38" s="40">
        <f>COUNTIF(L38,$CK$1)+COUNTIF(U38,$CK$1)+COUNTIF(AD38,$CK$1)+COUNTIF(AM38,$CK$1)+COUNTIF(AV38,$CK$1)</f>
        <v>0</v>
      </c>
      <c r="CJ38" s="36">
        <f>IF($G$36 = $CM$1,0,IF(+COUNTIF(J38,$CK$1) = 1,11-$G$36,0))</f>
        <v>0</v>
      </c>
      <c r="CK38" s="35">
        <f>IF($G$36 = $CM$1,0,IF(+COUNTIF(K38,$CK$1) = 1,11-$G$36,0))</f>
        <v>0</v>
      </c>
      <c r="CL38" s="34">
        <f>IF($G$36 = $CM$1,0,IF(+COUNTIF(L38,$CK$1) = 1,11-$G$36,0))</f>
        <v>0</v>
      </c>
      <c r="CM38" s="36">
        <f>IF($P$36 = $CM$1,0,IF(+COUNTIF(S38,$CK$1) = 1,11-$P$36,0))</f>
        <v>0</v>
      </c>
      <c r="CN38" s="35">
        <f>IF($P$36 = $CM$1,0,IF(+COUNTIF(T38,$CK$1) = 1,11-$P$36,0))</f>
        <v>2</v>
      </c>
      <c r="CO38" s="34">
        <f>IF($P$36 = $CM$1,0,IF(+COUNTIF(U38,$CK$1) = 1,11-$P$36,0))</f>
        <v>0</v>
      </c>
      <c r="CP38" s="36">
        <f>IF($Y$36 = $CM$1,0,IF(+COUNTIF(AB38,$CK$1) = 1,11-$Y$36,0))</f>
        <v>0</v>
      </c>
      <c r="CQ38" s="35">
        <f>IF($Y$36 = $CM$1,0,IF(+COUNTIF(AC38,$CK$1) = 1,11-$Y$36,0))</f>
        <v>0</v>
      </c>
      <c r="CR38" s="34">
        <f>IF($Y$36 = $CM$1,0,IF(+COUNTIF(AD38,$CK$1) = 1,11-$Y$36,0))</f>
        <v>0</v>
      </c>
      <c r="CS38" s="36">
        <f>IF($AH$36 = $CM$1,0,IF(+COUNTIF(AK38,$CK$1) = 1,11-$AH$36,0))</f>
        <v>0</v>
      </c>
      <c r="CT38" s="35">
        <f>IF($AH$36 = $CM$1,0,IF(+COUNTIF(AL38,$CK$1) = 1,11-$AH$36,0))</f>
        <v>0</v>
      </c>
      <c r="CU38" s="34">
        <f>IF($AH$36 = $CM$1,0,IF(+COUNTIF(AM38,$CK$1) = 1,11-$AH$36,0))</f>
        <v>0</v>
      </c>
      <c r="CV38" s="36">
        <f>IF($AQ$36 = $CM$1,0,IF(+COUNTIF(AT38,$CK$1) = 1,11-$AQ$36,0))</f>
        <v>0</v>
      </c>
      <c r="CW38" s="35">
        <f>IF($AQ$36 = $CM$1,0,IF(+COUNTIF(AU38,$CK$1) = 1,11-$AQ$36,0))</f>
        <v>0</v>
      </c>
      <c r="CX38" s="34">
        <f>IF($AQ$36 = $CM$1,0,IF(+COUNTIF(AV38,$CK$1) = 1,11-$AQ$36,0))</f>
        <v>0</v>
      </c>
      <c r="CY38" s="39">
        <f>CJ38+CM38+CP38+CS38+CV38</f>
        <v>0</v>
      </c>
      <c r="CZ38" s="38">
        <f>CK38+CN38+CQ38+CT38+CW38</f>
        <v>2</v>
      </c>
      <c r="DA38" s="37">
        <f>CL38+CO38+CR38+CU38+CX38</f>
        <v>0</v>
      </c>
      <c r="DB38" s="36">
        <f>SUM($CY$36:$CY$38)</f>
        <v>10</v>
      </c>
      <c r="DC38" s="35">
        <f>SUM($CZ$36:$CZ$38)</f>
        <v>3.5</v>
      </c>
      <c r="DD38" s="34">
        <f>SUM($DA$36:$DA$38)</f>
        <v>3</v>
      </c>
      <c r="DE38" s="34">
        <f>SUM(CY38:DA38)</f>
        <v>2</v>
      </c>
      <c r="DF38" s="33">
        <f>DB38+DE38</f>
        <v>12</v>
      </c>
      <c r="DG38" s="32">
        <f>DC38+DE38</f>
        <v>5.5</v>
      </c>
      <c r="DH38" s="31">
        <f>DD38+DE38</f>
        <v>5</v>
      </c>
      <c r="DI38" s="167"/>
      <c r="DJ38" s="169"/>
      <c r="DK38" s="169"/>
      <c r="DL38" s="169"/>
      <c r="DM38" s="171"/>
      <c r="DN38" s="173"/>
      <c r="DO38" s="30"/>
      <c r="DP38" s="163"/>
      <c r="DQ38" s="164"/>
      <c r="DR38" s="164"/>
      <c r="DS38" s="163"/>
      <c r="DT38" s="164"/>
      <c r="DU38" s="165"/>
    </row>
    <row r="39" spans="1:125" ht="10" customHeight="1" thickTop="1" x14ac:dyDescent="0.2">
      <c r="A39" s="174">
        <v>3</v>
      </c>
      <c r="B39" s="175"/>
      <c r="C39" s="176"/>
      <c r="D39" s="177">
        <v>2</v>
      </c>
      <c r="E39" s="178"/>
      <c r="F39" s="179"/>
      <c r="G39" s="177">
        <v>10</v>
      </c>
      <c r="H39" s="178"/>
      <c r="I39" s="179"/>
      <c r="J39" s="21"/>
      <c r="K39" s="20" t="s">
        <v>1</v>
      </c>
      <c r="L39" s="19"/>
      <c r="M39" s="105">
        <f>CJ39</f>
        <v>0</v>
      </c>
      <c r="N39" s="104">
        <f>CK39</f>
        <v>0</v>
      </c>
      <c r="O39" s="103">
        <f>CL39</f>
        <v>0</v>
      </c>
      <c r="P39" s="177">
        <v>10</v>
      </c>
      <c r="Q39" s="178"/>
      <c r="R39" s="179"/>
      <c r="S39" s="367"/>
      <c r="T39" s="367"/>
      <c r="U39" s="366"/>
      <c r="V39" s="105">
        <f>CM39</f>
        <v>0</v>
      </c>
      <c r="W39" s="104">
        <f>CN39</f>
        <v>0</v>
      </c>
      <c r="X39" s="103">
        <f>CO39</f>
        <v>0</v>
      </c>
      <c r="Y39" s="177">
        <v>10</v>
      </c>
      <c r="Z39" s="178"/>
      <c r="AA39" s="179"/>
      <c r="AB39" s="21"/>
      <c r="AC39" s="20"/>
      <c r="AD39" s="19"/>
      <c r="AE39" s="105">
        <f>CP39</f>
        <v>0</v>
      </c>
      <c r="AF39" s="104">
        <f>CQ39</f>
        <v>0</v>
      </c>
      <c r="AG39" s="103">
        <f>CR39</f>
        <v>0</v>
      </c>
      <c r="AH39" s="177">
        <v>9</v>
      </c>
      <c r="AI39" s="178"/>
      <c r="AJ39" s="179"/>
      <c r="AK39" s="21"/>
      <c r="AL39" s="20"/>
      <c r="AM39" s="19"/>
      <c r="AN39" s="105">
        <f>CS39</f>
        <v>0</v>
      </c>
      <c r="AO39" s="104">
        <f>CT39</f>
        <v>0</v>
      </c>
      <c r="AP39" s="103">
        <f>CU39</f>
        <v>0</v>
      </c>
      <c r="AQ39" s="177">
        <v>7</v>
      </c>
      <c r="AR39" s="178"/>
      <c r="AS39" s="179"/>
      <c r="AT39" s="21"/>
      <c r="AU39" s="20"/>
      <c r="AV39" s="19"/>
      <c r="AW39" s="105">
        <f>CV39</f>
        <v>0</v>
      </c>
      <c r="AX39" s="104">
        <f>CW39</f>
        <v>0</v>
      </c>
      <c r="AY39" s="103">
        <f>CX39</f>
        <v>0</v>
      </c>
      <c r="AZ39" s="332">
        <f>G39+P39+Y39+AH39+AQ39</f>
        <v>46</v>
      </c>
      <c r="BA39" s="331"/>
      <c r="BB39" s="330"/>
      <c r="BC39" s="346"/>
      <c r="BD39" s="345"/>
      <c r="BE39" s="344"/>
      <c r="BF39" s="30"/>
      <c r="BG39" s="17">
        <f>CY39</f>
        <v>0</v>
      </c>
      <c r="BH39" s="16">
        <f>CZ39</f>
        <v>0</v>
      </c>
      <c r="BI39" s="15">
        <f>DA39</f>
        <v>0</v>
      </c>
      <c r="BJ39" s="105">
        <f>CJ39</f>
        <v>0</v>
      </c>
      <c r="BK39" s="104">
        <f>CK39</f>
        <v>0</v>
      </c>
      <c r="BL39" s="103">
        <f>CL39</f>
        <v>0</v>
      </c>
      <c r="BM39" s="105">
        <f>CM39</f>
        <v>0</v>
      </c>
      <c r="BN39" s="104">
        <f>CN39</f>
        <v>0</v>
      </c>
      <c r="BO39" s="103">
        <f>CO39</f>
        <v>0</v>
      </c>
      <c r="BP39" s="105">
        <f>CP39</f>
        <v>0</v>
      </c>
      <c r="BQ39" s="104">
        <f>CQ39</f>
        <v>0</v>
      </c>
      <c r="BR39" s="103">
        <f>CR39</f>
        <v>0</v>
      </c>
      <c r="BS39" s="105">
        <f>CS39</f>
        <v>0</v>
      </c>
      <c r="BT39" s="104">
        <f>CT39</f>
        <v>0</v>
      </c>
      <c r="BU39" s="103">
        <f>CU39</f>
        <v>0</v>
      </c>
      <c r="BV39" s="105">
        <f>CV39</f>
        <v>0</v>
      </c>
      <c r="BW39" s="104">
        <f>CW39</f>
        <v>0</v>
      </c>
      <c r="BX39" s="103">
        <f>CX39</f>
        <v>0</v>
      </c>
      <c r="BY39" s="30"/>
      <c r="BZ39" s="17">
        <f>DF39</f>
        <v>4</v>
      </c>
      <c r="CA39" s="16">
        <f>DG39</f>
        <v>6.5</v>
      </c>
      <c r="CB39" s="15">
        <f>DH39</f>
        <v>0</v>
      </c>
      <c r="CC39" s="17">
        <f>CG39</f>
        <v>0</v>
      </c>
      <c r="CD39" s="16">
        <f>CH39</f>
        <v>1</v>
      </c>
      <c r="CE39" s="15">
        <f>CI39</f>
        <v>0</v>
      </c>
      <c r="CF39" s="18"/>
      <c r="CG39" s="69">
        <f>COUNTIF(J39,$CK$1)+COUNTIF(S39,$CK$1)+COUNTIF(AB39,$CK$1)+COUNTIF(AK39,$CK$1)+COUNTIF(AT39,$CK$1)</f>
        <v>0</v>
      </c>
      <c r="CH39" s="68">
        <f>COUNTIF(K39,$CK$1)+COUNTIF(T39,$CK$1)+COUNTIF(AC39,$CK$1)+COUNTIF(AL39,$CK$1)+COUNTIF(AU39,$CK$1)</f>
        <v>1</v>
      </c>
      <c r="CI39" s="67">
        <f>COUNTIF(L39,$CK$1)+COUNTIF(U39,$CK$1)+COUNTIF(AD39,$CK$1)+COUNTIF(AM39,$CK$1)+COUNTIF(AV39,$CK$1)</f>
        <v>0</v>
      </c>
      <c r="CJ39" s="66">
        <f>IF($G$39 = $CM$1,0,IF(+COUNTIF(J39,$CK$1) = 1,11-$G$39,0))</f>
        <v>0</v>
      </c>
      <c r="CK39" s="63">
        <f>IF($G$39 = $CM$1,0,IF(+COUNTIF(K39,$CK$1) = 1,11-$G$39,0))</f>
        <v>0</v>
      </c>
      <c r="CL39" s="62">
        <f>IF($G$39 = $CM$1,0,IF(+COUNTIF(L39,$CK$1) = 1,11-$G$39,0))</f>
        <v>0</v>
      </c>
      <c r="CM39" s="48">
        <f>IF($P$39 = $CM$1,0,IF(+COUNTIF(S39,$CK$1) = 1,11-$P$39,0))</f>
        <v>0</v>
      </c>
      <c r="CN39" s="63">
        <f>IF($P$39 = $CM$1,0,IF(+COUNTIF(T39,$CK$1) = 1,11-$P$39,0))</f>
        <v>0</v>
      </c>
      <c r="CO39" s="62">
        <f>IF($P$39 = $CM$1,0,IF(+COUNTIF(U39,$CK$1) = 1,11-$P$39,0))</f>
        <v>0</v>
      </c>
      <c r="CP39" s="48">
        <f>IF($Y$39 = $CM$1,0,IF(+COUNTIF(AB39,$CK$1) = 1,11-$Y$39,0))</f>
        <v>0</v>
      </c>
      <c r="CQ39" s="63">
        <f>IF($Y$39 = $CM$1,0,IF(+COUNTIF(AC39,$CK$1) = 1,11-$Y$39,0))</f>
        <v>0</v>
      </c>
      <c r="CR39" s="62">
        <f>IF($Y$39 = $CM$1,0,IF(+COUNTIF(AD39,$CK$1) = 1,11-$Y$39,0))</f>
        <v>0</v>
      </c>
      <c r="CS39" s="48">
        <f>IF($AH$39 = $CM$1,0,IF(+COUNTIF(AK39,$CK$1) = 1,11-$AH$39,0))</f>
        <v>0</v>
      </c>
      <c r="CT39" s="63">
        <f>IF($AH$39 = $CM$1,0,IF(+COUNTIF(AL39,$CK$1) = 1,11-$AH$39,0))</f>
        <v>0</v>
      </c>
      <c r="CU39" s="62">
        <f>IF($AH$39 = $CM$1,0,IF(+COUNTIF(AM39,$CK$1) = 1,11-$AH$39,0))</f>
        <v>0</v>
      </c>
      <c r="CV39" s="48">
        <f>IF($AQ$39 = $CM$1,0,IF(+COUNTIF(AT39,$CK$1) = 1,11-$AQ$39,0))</f>
        <v>0</v>
      </c>
      <c r="CW39" s="63">
        <f>IF($AQ$39 = $CM$1,0,IF(+COUNTIF(AU39,$CK$1) = 1,11-$AQ$39,0))</f>
        <v>0</v>
      </c>
      <c r="CX39" s="62">
        <f>IF($AQ$39 = $CM$1,0,IF(+COUNTIF(AV39,$CK$1) = 1,11-$AQ$39,0))</f>
        <v>0</v>
      </c>
      <c r="CY39" s="51">
        <f>CJ39+CM39+CP39+CS39+CV39</f>
        <v>0</v>
      </c>
      <c r="CZ39" s="65">
        <f>CK39+CN39+CQ39+CT39+CW39</f>
        <v>0</v>
      </c>
      <c r="DA39" s="64">
        <f>CL39+CO39+CR39+CU39+CX39</f>
        <v>0</v>
      </c>
      <c r="DB39" s="48">
        <f>SUM($CY$39:$CY$41)</f>
        <v>4</v>
      </c>
      <c r="DC39" s="63">
        <f>SUM($CZ$39:$CZ$41)</f>
        <v>6.5</v>
      </c>
      <c r="DD39" s="62">
        <f>SUM($DA$39:$DA$41)</f>
        <v>0</v>
      </c>
      <c r="DE39" s="62">
        <f>SUM(CY39:DA39)</f>
        <v>0</v>
      </c>
      <c r="DF39" s="45">
        <f>DB39+DE39</f>
        <v>4</v>
      </c>
      <c r="DG39" s="61">
        <f>DC39+DE39</f>
        <v>6.5</v>
      </c>
      <c r="DH39" s="60">
        <f>DD39+DE39</f>
        <v>0</v>
      </c>
      <c r="DI39" s="59">
        <f>SUM(CJ39:CL41)</f>
        <v>1.5</v>
      </c>
      <c r="DJ39" s="58">
        <f>SUM(CM39:CO41)</f>
        <v>1.5</v>
      </c>
      <c r="DK39" s="58">
        <f>SUM(CP39:CR41)</f>
        <v>1.5</v>
      </c>
      <c r="DL39" s="57">
        <f>SUM(CS39:CU41)</f>
        <v>2</v>
      </c>
      <c r="DM39" s="56">
        <f>SUM(CV39:CX41)</f>
        <v>4</v>
      </c>
      <c r="DN39" s="55">
        <f>SUM(DI39:DM39)</f>
        <v>10.5</v>
      </c>
      <c r="DO39" s="30"/>
      <c r="DP39" s="160">
        <v>10</v>
      </c>
      <c r="DQ39" s="161"/>
      <c r="DR39" s="161"/>
      <c r="DS39" s="160">
        <f>DP39/5</f>
        <v>2</v>
      </c>
      <c r="DT39" s="161"/>
      <c r="DU39" s="162"/>
    </row>
    <row r="40" spans="1:125" ht="10" customHeight="1" x14ac:dyDescent="0.2">
      <c r="A40" s="174"/>
      <c r="B40" s="175"/>
      <c r="C40" s="176"/>
      <c r="D40" s="174"/>
      <c r="E40" s="175"/>
      <c r="F40" s="176"/>
      <c r="G40" s="174"/>
      <c r="H40" s="175"/>
      <c r="I40" s="176"/>
      <c r="J40" s="14"/>
      <c r="K40" s="13"/>
      <c r="L40" s="12"/>
      <c r="M40" s="100">
        <f>CJ40</f>
        <v>0</v>
      </c>
      <c r="N40" s="9">
        <f>CK40</f>
        <v>1.5</v>
      </c>
      <c r="O40" s="99">
        <f>CL40</f>
        <v>0</v>
      </c>
      <c r="P40" s="174"/>
      <c r="Q40" s="175"/>
      <c r="R40" s="176"/>
      <c r="S40" s="367"/>
      <c r="T40" s="367" t="s">
        <v>1</v>
      </c>
      <c r="U40" s="366"/>
      <c r="V40" s="100">
        <f>CM40</f>
        <v>0</v>
      </c>
      <c r="W40" s="9">
        <f>CN40</f>
        <v>1.5</v>
      </c>
      <c r="X40" s="99">
        <f>CO40</f>
        <v>0</v>
      </c>
      <c r="Y40" s="174"/>
      <c r="Z40" s="175"/>
      <c r="AA40" s="176"/>
      <c r="AB40" s="14"/>
      <c r="AC40" s="13" t="s">
        <v>1</v>
      </c>
      <c r="AD40" s="12"/>
      <c r="AE40" s="100">
        <f>CP40</f>
        <v>0</v>
      </c>
      <c r="AF40" s="9">
        <f>CQ40</f>
        <v>1.5</v>
      </c>
      <c r="AG40" s="99">
        <f>CR40</f>
        <v>0</v>
      </c>
      <c r="AH40" s="174"/>
      <c r="AI40" s="175"/>
      <c r="AJ40" s="176"/>
      <c r="AK40" s="14"/>
      <c r="AL40" s="13"/>
      <c r="AM40" s="12"/>
      <c r="AN40" s="100">
        <f>CS40</f>
        <v>0</v>
      </c>
      <c r="AO40" s="9">
        <f>CT40</f>
        <v>0</v>
      </c>
      <c r="AP40" s="99">
        <f>CU40</f>
        <v>0</v>
      </c>
      <c r="AQ40" s="174"/>
      <c r="AR40" s="175"/>
      <c r="AS40" s="176"/>
      <c r="AT40" s="14" t="s">
        <v>1</v>
      </c>
      <c r="AU40" s="13"/>
      <c r="AV40" s="12"/>
      <c r="AW40" s="100">
        <f>CV40</f>
        <v>4</v>
      </c>
      <c r="AX40" s="9">
        <f>CW40</f>
        <v>0</v>
      </c>
      <c r="AY40" s="99">
        <f>CX40</f>
        <v>0</v>
      </c>
      <c r="AZ40" s="329"/>
      <c r="BA40" s="328"/>
      <c r="BB40" s="327"/>
      <c r="BC40" s="346"/>
      <c r="BD40" s="345"/>
      <c r="BE40" s="344"/>
      <c r="BF40" s="30"/>
      <c r="BG40" s="10">
        <f>CY40</f>
        <v>4</v>
      </c>
      <c r="BH40" s="9">
        <f>CZ40</f>
        <v>4.5</v>
      </c>
      <c r="BI40" s="8">
        <f>DA40</f>
        <v>0</v>
      </c>
      <c r="BJ40" s="100">
        <f>CJ40</f>
        <v>0</v>
      </c>
      <c r="BK40" s="9">
        <f>CK40</f>
        <v>1.5</v>
      </c>
      <c r="BL40" s="99">
        <f>CL40</f>
        <v>0</v>
      </c>
      <c r="BM40" s="100">
        <f>CM40</f>
        <v>0</v>
      </c>
      <c r="BN40" s="9">
        <f>CN40</f>
        <v>1.5</v>
      </c>
      <c r="BO40" s="99">
        <f>CO40</f>
        <v>0</v>
      </c>
      <c r="BP40" s="100">
        <f>CP40</f>
        <v>0</v>
      </c>
      <c r="BQ40" s="9">
        <f>CQ40</f>
        <v>1.5</v>
      </c>
      <c r="BR40" s="99">
        <f>CR40</f>
        <v>0</v>
      </c>
      <c r="BS40" s="100">
        <f>CS40</f>
        <v>0</v>
      </c>
      <c r="BT40" s="9">
        <f>CT40</f>
        <v>0</v>
      </c>
      <c r="BU40" s="99">
        <f>CU40</f>
        <v>0</v>
      </c>
      <c r="BV40" s="100">
        <f>CV40</f>
        <v>4</v>
      </c>
      <c r="BW40" s="9">
        <f>CW40</f>
        <v>0</v>
      </c>
      <c r="BX40" s="99">
        <f>CX40</f>
        <v>0</v>
      </c>
      <c r="BY40" s="30"/>
      <c r="BZ40" s="10">
        <f>DF40</f>
        <v>12.5</v>
      </c>
      <c r="CA40" s="9">
        <f>DG40</f>
        <v>15</v>
      </c>
      <c r="CB40" s="8">
        <f>DH40</f>
        <v>8.5</v>
      </c>
      <c r="CC40" s="10">
        <f>CG40</f>
        <v>1</v>
      </c>
      <c r="CD40" s="9">
        <f>CH40</f>
        <v>2</v>
      </c>
      <c r="CE40" s="8">
        <f>CI40</f>
        <v>0</v>
      </c>
      <c r="CF40" s="11"/>
      <c r="CG40" s="54">
        <f>COUNTIF(J40,$CK$1)+COUNTIF(S40,$CK$1)+COUNTIF(AB40,$CK$1)+COUNTIF(AK40,$CK$1)+COUNTIF(AT40,$CK$1)</f>
        <v>1</v>
      </c>
      <c r="CH40" s="53">
        <f>COUNTIF(K40,$CK$1)+COUNTIF(T40,$CK$1)+COUNTIF(AC40,$CK$1)+COUNTIF(AL40,$CK$1)+COUNTIF(AU40,$CK$1)</f>
        <v>2</v>
      </c>
      <c r="CI40" s="52">
        <f>COUNTIF(L40,$CK$1)+COUNTIF(U40,$CK$1)+COUNTIF(AD40,$CK$1)+COUNTIF(AM40,$CK$1)+COUNTIF(AV40,$CK$1)</f>
        <v>0</v>
      </c>
      <c r="CJ40" s="48">
        <f>IF($G$39 = $CM$1,0,IF(+COUNTIF(J40,$CK$1) = 1,11-$G$39,0))</f>
        <v>0</v>
      </c>
      <c r="CK40" s="47">
        <f>IF($G$39 = $CM$1,$CN$1,IF(+COUNTIF(K40,$CK$1) = 1,11-$G$39,0))</f>
        <v>1.5</v>
      </c>
      <c r="CL40" s="46">
        <f>IF($G$39 = $CM$1,0,IF(+COUNTIF(L40,$CK$1) = 1,11-$G$39,0))</f>
        <v>0</v>
      </c>
      <c r="CM40" s="48">
        <f>IF($P$39 = $CM$1,0,IF(+COUNTIF(S40,$CK$1) = 1,11-$P$39,0))</f>
        <v>0</v>
      </c>
      <c r="CN40" s="47">
        <f>IF($P$39 = $CM$1,$CN$1,IF(+COUNTIF(T40,$CK$1) = 1,11-$P$39,0))</f>
        <v>1.5</v>
      </c>
      <c r="CO40" s="46">
        <f>IF($P$39 = $CM$1,0,IF(+COUNTIF(U40,$CK$1) = 1,11-$P$39,0))</f>
        <v>0</v>
      </c>
      <c r="CP40" s="48">
        <f>IF($Y$39 = $CM$1,0,IF(+COUNTIF(AB40,$CK$1) = 1,11-$Y$39,0))</f>
        <v>0</v>
      </c>
      <c r="CQ40" s="47">
        <f>IF($Y$39 = $CM$1,$CN$1,IF(+COUNTIF(AC40,$CK$1) = 1,11-$Y$39,0))</f>
        <v>1.5</v>
      </c>
      <c r="CR40" s="46">
        <f>IF($Y$39 = $CM$1,0,IF(+COUNTIF(AD40,$CK$1) = 1,11-$Y$39,0))</f>
        <v>0</v>
      </c>
      <c r="CS40" s="48">
        <f>IF($AH$39 = $CM$1,0,IF(+COUNTIF(AK40,$CK$1) = 1,11-$AH$39,0))</f>
        <v>0</v>
      </c>
      <c r="CT40" s="47">
        <f>IF($AH$39 = $CM$1,$CN$1,IF(+COUNTIF(AL40,$CK$1) = 1,11-$AH$39,0))</f>
        <v>0</v>
      </c>
      <c r="CU40" s="46">
        <f>IF($AH$39 = $CM$1,0,IF(+COUNTIF(AM40,$CK$1) = 1,11-$AH$39,0))</f>
        <v>0</v>
      </c>
      <c r="CV40" s="48">
        <f>IF($AQ$39 = $CM$1,0,IF(+COUNTIF(AT40,$CK$1) = 1,11-$AQ$39,0))</f>
        <v>4</v>
      </c>
      <c r="CW40" s="47">
        <f>IF($AQ$39 = $CM$1,$CN$1,IF(+COUNTIF(AU40,$CK$1) = 1,11-$AQ$39,0))</f>
        <v>0</v>
      </c>
      <c r="CX40" s="46">
        <f>IF($AQ$39 = $CM$1,0,IF(+COUNTIF(AV40,$CK$1) = 1,11-$AQ$39,0))</f>
        <v>0</v>
      </c>
      <c r="CY40" s="51">
        <f>CJ40+CM40+CP40+CS40+CV40</f>
        <v>4</v>
      </c>
      <c r="CZ40" s="50">
        <f>CK40+CN40+CQ40+CT40+CW40+(IF($CO$1=1,DN40,0))</f>
        <v>4.5</v>
      </c>
      <c r="DA40" s="49">
        <f>CL40+CO40+CR40+CU40+CX40</f>
        <v>0</v>
      </c>
      <c r="DB40" s="48">
        <f>SUM($CY$39:$CY$41)</f>
        <v>4</v>
      </c>
      <c r="DC40" s="47">
        <f>SUM($CZ$39:$CZ$41)</f>
        <v>6.5</v>
      </c>
      <c r="DD40" s="46">
        <f>SUM($DA$39:$DA$41)</f>
        <v>0</v>
      </c>
      <c r="DE40" s="46">
        <f>SUM(CY40:DA40)</f>
        <v>8.5</v>
      </c>
      <c r="DF40" s="45">
        <f>DB40+DE40</f>
        <v>12.5</v>
      </c>
      <c r="DG40" s="44">
        <f>DC40+DE40</f>
        <v>15</v>
      </c>
      <c r="DH40" s="43">
        <f>DD40+DE40</f>
        <v>8.5</v>
      </c>
      <c r="DI40" s="166">
        <f>IF(DI39&gt;0,IF(G39&gt;=$CL$1,IF(G39&lt;=$CM$1,10-DI39,0),0),0)</f>
        <v>8.5</v>
      </c>
      <c r="DJ40" s="168">
        <f>IF(DJ39&gt;0,IF(P39&gt;=$CL$1,IF(P39&lt;=$CM$1,10-DJ39,0),0),0)</f>
        <v>8.5</v>
      </c>
      <c r="DK40" s="168">
        <f>IF(DK39&gt;0,IF(Y39&gt;=$CL$1,IF(Y39&lt;=$CM$1,10-DK39,0),0),0)</f>
        <v>8.5</v>
      </c>
      <c r="DL40" s="168">
        <f>IF(DL39&gt;0,IF(AH39&gt;=$CL$1,IF(AH39&lt;=$CM$1,10-DL39,0),0),0)</f>
        <v>0</v>
      </c>
      <c r="DM40" s="170">
        <f>IF(DM39&gt;0,IF(AQ39&gt;=$CL$1,IF(AQ39&lt;=$CM$1,10-DM39,0),0),0)</f>
        <v>0</v>
      </c>
      <c r="DN40" s="172">
        <f>SUM(DI40:DM41)</f>
        <v>25.5</v>
      </c>
      <c r="DO40" s="30"/>
      <c r="DP40" s="163"/>
      <c r="DQ40" s="164"/>
      <c r="DR40" s="164"/>
      <c r="DS40" s="163"/>
      <c r="DT40" s="164"/>
      <c r="DU40" s="165"/>
    </row>
    <row r="41" spans="1:125" ht="10" customHeight="1" thickBot="1" x14ac:dyDescent="0.25">
      <c r="A41" s="174"/>
      <c r="B41" s="175"/>
      <c r="C41" s="176"/>
      <c r="D41" s="174"/>
      <c r="E41" s="175"/>
      <c r="F41" s="176"/>
      <c r="G41" s="180"/>
      <c r="H41" s="181"/>
      <c r="I41" s="182"/>
      <c r="J41" s="7"/>
      <c r="K41" s="6"/>
      <c r="L41" s="5"/>
      <c r="M41" s="111">
        <f>CJ41</f>
        <v>0</v>
      </c>
      <c r="N41" s="110">
        <f>CK41</f>
        <v>0</v>
      </c>
      <c r="O41" s="109">
        <f>CL41</f>
        <v>0</v>
      </c>
      <c r="P41" s="180"/>
      <c r="Q41" s="181"/>
      <c r="R41" s="182"/>
      <c r="S41" s="360"/>
      <c r="T41" s="360"/>
      <c r="U41" s="359"/>
      <c r="V41" s="111">
        <f>CM41</f>
        <v>0</v>
      </c>
      <c r="W41" s="110">
        <f>CN41</f>
        <v>0</v>
      </c>
      <c r="X41" s="109">
        <f>CO41</f>
        <v>0</v>
      </c>
      <c r="Y41" s="180"/>
      <c r="Z41" s="181"/>
      <c r="AA41" s="182"/>
      <c r="AB41" s="7"/>
      <c r="AC41" s="6"/>
      <c r="AD41" s="5"/>
      <c r="AE41" s="111">
        <f>CP41</f>
        <v>0</v>
      </c>
      <c r="AF41" s="110">
        <f>CQ41</f>
        <v>0</v>
      </c>
      <c r="AG41" s="109">
        <f>CR41</f>
        <v>0</v>
      </c>
      <c r="AH41" s="180"/>
      <c r="AI41" s="181"/>
      <c r="AJ41" s="182"/>
      <c r="AK41" s="7"/>
      <c r="AL41" s="6" t="s">
        <v>1</v>
      </c>
      <c r="AM41" s="5"/>
      <c r="AN41" s="111">
        <f>CS41</f>
        <v>0</v>
      </c>
      <c r="AO41" s="110">
        <f>CT41</f>
        <v>2</v>
      </c>
      <c r="AP41" s="109">
        <f>CU41</f>
        <v>0</v>
      </c>
      <c r="AQ41" s="180"/>
      <c r="AR41" s="181"/>
      <c r="AS41" s="182"/>
      <c r="AT41" s="7"/>
      <c r="AU41" s="6"/>
      <c r="AV41" s="5"/>
      <c r="AW41" s="111">
        <f>CV41</f>
        <v>0</v>
      </c>
      <c r="AX41" s="110">
        <f>CW41</f>
        <v>0</v>
      </c>
      <c r="AY41" s="109">
        <f>CX41</f>
        <v>0</v>
      </c>
      <c r="AZ41" s="323">
        <f>ROUNDUP(BC41/2,0)</f>
        <v>38</v>
      </c>
      <c r="BA41" s="322">
        <f>AZ39-AZ41</f>
        <v>8</v>
      </c>
      <c r="BB41" s="321"/>
      <c r="BC41" s="308">
        <f>ROUNDUP($BC$50/2,0)</f>
        <v>75</v>
      </c>
      <c r="BD41" s="307">
        <f>BC36-BC41</f>
        <v>10</v>
      </c>
      <c r="BE41" s="306"/>
      <c r="BF41" s="29"/>
      <c r="BG41" s="3">
        <f>CY41</f>
        <v>0</v>
      </c>
      <c r="BH41" s="2">
        <f>CZ41</f>
        <v>2</v>
      </c>
      <c r="BI41" s="1">
        <f>DA41</f>
        <v>0</v>
      </c>
      <c r="BJ41" s="111">
        <f>CJ41</f>
        <v>0</v>
      </c>
      <c r="BK41" s="110">
        <f>CK41</f>
        <v>0</v>
      </c>
      <c r="BL41" s="109">
        <f>CL41</f>
        <v>0</v>
      </c>
      <c r="BM41" s="111">
        <f>CM41</f>
        <v>0</v>
      </c>
      <c r="BN41" s="110">
        <f>CN41</f>
        <v>0</v>
      </c>
      <c r="BO41" s="109">
        <f>CO41</f>
        <v>0</v>
      </c>
      <c r="BP41" s="111">
        <f>CP41</f>
        <v>0</v>
      </c>
      <c r="BQ41" s="110">
        <f>CQ41</f>
        <v>0</v>
      </c>
      <c r="BR41" s="109">
        <f>CR41</f>
        <v>0</v>
      </c>
      <c r="BS41" s="111">
        <f>CS41</f>
        <v>0</v>
      </c>
      <c r="BT41" s="110">
        <f>CT41</f>
        <v>2</v>
      </c>
      <c r="BU41" s="109">
        <f>CU41</f>
        <v>0</v>
      </c>
      <c r="BV41" s="111">
        <f>CV41</f>
        <v>0</v>
      </c>
      <c r="BW41" s="110">
        <f>CW41</f>
        <v>0</v>
      </c>
      <c r="BX41" s="109">
        <f>CX41</f>
        <v>0</v>
      </c>
      <c r="BY41" s="29"/>
      <c r="BZ41" s="3">
        <f>DF41</f>
        <v>6</v>
      </c>
      <c r="CA41" s="2">
        <f>DG41</f>
        <v>8.5</v>
      </c>
      <c r="CB41" s="1">
        <f>DH41</f>
        <v>2</v>
      </c>
      <c r="CC41" s="3">
        <f>CG41</f>
        <v>0</v>
      </c>
      <c r="CD41" s="2">
        <f>CH41</f>
        <v>1</v>
      </c>
      <c r="CE41" s="1">
        <f>CI41</f>
        <v>0</v>
      </c>
      <c r="CF41" s="4"/>
      <c r="CG41" s="42">
        <f>COUNTIF(J41,$CK$1)+COUNTIF(S41,$CK$1)+COUNTIF(AB41,$CK$1)+COUNTIF(AK41,$CK$1)+COUNTIF(AT41,$CK$1)</f>
        <v>0</v>
      </c>
      <c r="CH41" s="41">
        <f>COUNTIF(K41,$CK$1)+COUNTIF(T41,$CK$1)+COUNTIF(AC41,$CK$1)+COUNTIF(AL41,$CK$1)+COUNTIF(AU41,$CK$1)</f>
        <v>1</v>
      </c>
      <c r="CI41" s="40">
        <f>COUNTIF(L41,$CK$1)+COUNTIF(U41,$CK$1)+COUNTIF(AD41,$CK$1)+COUNTIF(AM41,$CK$1)+COUNTIF(AV41,$CK$1)</f>
        <v>0</v>
      </c>
      <c r="CJ41" s="36">
        <f>IF($G$39 = $CM$1,0,IF(+COUNTIF(J41,$CK$1) = 1,11-$G$39,0))</f>
        <v>0</v>
      </c>
      <c r="CK41" s="35">
        <f>IF($G$39 = $CM$1,0,IF(+COUNTIF(K41,$CK$1) = 1,11-$G$39,0))</f>
        <v>0</v>
      </c>
      <c r="CL41" s="34">
        <f>IF($G$39 = $CM$1,0,IF(+COUNTIF(L41,$CK$1) = 1,11-$G$39,0))</f>
        <v>0</v>
      </c>
      <c r="CM41" s="36">
        <f>IF($P$39 = $CM$1,0,IF(+COUNTIF(S41,$CK$1) = 1,11-$P$39,0))</f>
        <v>0</v>
      </c>
      <c r="CN41" s="35">
        <f>IF($P$39 = $CM$1,0,IF(+COUNTIF(T41,$CK$1) = 1,11-$P$39,0))</f>
        <v>0</v>
      </c>
      <c r="CO41" s="34">
        <f>IF($P$39 = $CM$1,0,IF(+COUNTIF(U41,$CK$1) = 1,11-$P$39,0))</f>
        <v>0</v>
      </c>
      <c r="CP41" s="36">
        <f>IF($Y$39 = $CM$1,0,IF(+COUNTIF(AB41,$CK$1) = 1,11-$Y$39,0))</f>
        <v>0</v>
      </c>
      <c r="CQ41" s="35">
        <f>IF($Y$39 = $CM$1,0,IF(+COUNTIF(AC41,$CK$1) = 1,11-$Y$39,0))</f>
        <v>0</v>
      </c>
      <c r="CR41" s="34">
        <f>IF($Y$39 = $CM$1,0,IF(+COUNTIF(AD41,$CK$1) = 1,11-$Y$39,0))</f>
        <v>0</v>
      </c>
      <c r="CS41" s="36">
        <f>IF($AH$39 = $CM$1,0,IF(+COUNTIF(AK41,$CK$1) = 1,11-$AH$39,0))</f>
        <v>0</v>
      </c>
      <c r="CT41" s="35">
        <f>IF($AH$39 = $CM$1,0,IF(+COUNTIF(AL41,$CK$1) = 1,11-$AH$39,0))</f>
        <v>2</v>
      </c>
      <c r="CU41" s="34">
        <f>IF($AH$39 = $CM$1,0,IF(+COUNTIF(AM41,$CK$1) = 1,11-$AH$39,0))</f>
        <v>0</v>
      </c>
      <c r="CV41" s="36">
        <f>IF($AQ$39 = $CM$1,0,IF(+COUNTIF(AT41,$CK$1) = 1,11-$AQ$39,0))</f>
        <v>0</v>
      </c>
      <c r="CW41" s="35">
        <f>IF($AQ$39 = $CM$1,0,IF(+COUNTIF(AU41,$CK$1) = 1,11-$AQ$39,0))</f>
        <v>0</v>
      </c>
      <c r="CX41" s="34">
        <f>IF($AQ$39 = $CM$1,0,IF(+COUNTIF(AV41,$CK$1) = 1,11-$AQ$39,0))</f>
        <v>0</v>
      </c>
      <c r="CY41" s="39">
        <f>CJ41+CM41+CP41+CS41+CV41</f>
        <v>0</v>
      </c>
      <c r="CZ41" s="38">
        <f>CK41+CN41+CQ41+CT41+CW41</f>
        <v>2</v>
      </c>
      <c r="DA41" s="37">
        <f>CL41+CO41+CR41+CU41+CX41</f>
        <v>0</v>
      </c>
      <c r="DB41" s="36">
        <f>SUM($CY$39:$CY$41)</f>
        <v>4</v>
      </c>
      <c r="DC41" s="35">
        <f>SUM($CZ$39:$CZ$41)</f>
        <v>6.5</v>
      </c>
      <c r="DD41" s="34">
        <f>SUM($DA$39:$DA$41)</f>
        <v>0</v>
      </c>
      <c r="DE41" s="34">
        <f>SUM(CY41:DA41)</f>
        <v>2</v>
      </c>
      <c r="DF41" s="33">
        <f>DB41+DE41</f>
        <v>6</v>
      </c>
      <c r="DG41" s="32">
        <f>DC41+DE41</f>
        <v>8.5</v>
      </c>
      <c r="DH41" s="31">
        <f>DD41+DE41</f>
        <v>2</v>
      </c>
      <c r="DI41" s="167"/>
      <c r="DJ41" s="169"/>
      <c r="DK41" s="169"/>
      <c r="DL41" s="169"/>
      <c r="DM41" s="171"/>
      <c r="DN41" s="173"/>
      <c r="DO41" s="29"/>
      <c r="DP41" s="163"/>
      <c r="DQ41" s="164"/>
      <c r="DR41" s="164"/>
      <c r="DS41" s="163"/>
      <c r="DT41" s="164"/>
      <c r="DU41" s="165"/>
    </row>
    <row r="42" spans="1:125" ht="10" customHeight="1" thickTop="1" x14ac:dyDescent="0.2">
      <c r="A42" s="174">
        <v>3</v>
      </c>
      <c r="B42" s="175"/>
      <c r="C42" s="176"/>
      <c r="D42" s="177">
        <v>3</v>
      </c>
      <c r="E42" s="178"/>
      <c r="F42" s="179"/>
      <c r="G42" s="177">
        <v>7</v>
      </c>
      <c r="H42" s="178"/>
      <c r="I42" s="179"/>
      <c r="J42" s="21"/>
      <c r="K42" s="20"/>
      <c r="L42" s="19"/>
      <c r="M42" s="105">
        <f>CJ42</f>
        <v>0</v>
      </c>
      <c r="N42" s="104">
        <f>CK42</f>
        <v>0</v>
      </c>
      <c r="O42" s="103">
        <f>CL42</f>
        <v>0</v>
      </c>
      <c r="P42" s="177">
        <v>8</v>
      </c>
      <c r="Q42" s="178"/>
      <c r="R42" s="179"/>
      <c r="S42" s="367"/>
      <c r="T42" s="367"/>
      <c r="U42" s="366"/>
      <c r="V42" s="105">
        <f>CM42</f>
        <v>0</v>
      </c>
      <c r="W42" s="104">
        <f>CN42</f>
        <v>0</v>
      </c>
      <c r="X42" s="103">
        <f>CO42</f>
        <v>0</v>
      </c>
      <c r="Y42" s="177">
        <v>8</v>
      </c>
      <c r="Z42" s="178"/>
      <c r="AA42" s="179"/>
      <c r="AB42" s="21"/>
      <c r="AC42" s="20"/>
      <c r="AD42" s="19"/>
      <c r="AE42" s="105">
        <f>CP42</f>
        <v>0</v>
      </c>
      <c r="AF42" s="104">
        <f>CQ42</f>
        <v>0</v>
      </c>
      <c r="AG42" s="103">
        <f>CR42</f>
        <v>0</v>
      </c>
      <c r="AH42" s="177">
        <v>8</v>
      </c>
      <c r="AI42" s="178"/>
      <c r="AJ42" s="179"/>
      <c r="AK42" s="21"/>
      <c r="AL42" s="20"/>
      <c r="AM42" s="19"/>
      <c r="AN42" s="105">
        <f>CS42</f>
        <v>0</v>
      </c>
      <c r="AO42" s="104">
        <f>CT42</f>
        <v>0</v>
      </c>
      <c r="AP42" s="103">
        <f>CU42</f>
        <v>0</v>
      </c>
      <c r="AQ42" s="177">
        <v>10</v>
      </c>
      <c r="AR42" s="178"/>
      <c r="AS42" s="179"/>
      <c r="AT42" s="21"/>
      <c r="AU42" s="20"/>
      <c r="AV42" s="19"/>
      <c r="AW42" s="105">
        <f>CV42</f>
        <v>0</v>
      </c>
      <c r="AX42" s="104">
        <f>CW42</f>
        <v>0</v>
      </c>
      <c r="AY42" s="103">
        <f>CX42</f>
        <v>0</v>
      </c>
      <c r="AZ42" s="332">
        <f>G42+P42+Y42+AH42+AQ42</f>
        <v>41</v>
      </c>
      <c r="BA42" s="331"/>
      <c r="BB42" s="330"/>
      <c r="BC42" s="352">
        <f>AZ42+AZ45</f>
        <v>78</v>
      </c>
      <c r="BD42" s="351"/>
      <c r="BE42" s="350"/>
      <c r="BF42" s="70"/>
      <c r="BG42" s="17">
        <f>CY42</f>
        <v>0</v>
      </c>
      <c r="BH42" s="16">
        <f>CZ42</f>
        <v>0</v>
      </c>
      <c r="BI42" s="15">
        <f>DA42</f>
        <v>0</v>
      </c>
      <c r="BJ42" s="105">
        <f>CJ42</f>
        <v>0</v>
      </c>
      <c r="BK42" s="104">
        <f>CK42</f>
        <v>0</v>
      </c>
      <c r="BL42" s="103">
        <f>CL42</f>
        <v>0</v>
      </c>
      <c r="BM42" s="105">
        <f>CM42</f>
        <v>0</v>
      </c>
      <c r="BN42" s="104">
        <f>CN42</f>
        <v>0</v>
      </c>
      <c r="BO42" s="103">
        <f>CO42</f>
        <v>0</v>
      </c>
      <c r="BP42" s="105">
        <f>CP42</f>
        <v>0</v>
      </c>
      <c r="BQ42" s="104">
        <f>CQ42</f>
        <v>0</v>
      </c>
      <c r="BR42" s="103">
        <f>CR42</f>
        <v>0</v>
      </c>
      <c r="BS42" s="105">
        <f>CS42</f>
        <v>0</v>
      </c>
      <c r="BT42" s="104">
        <f>CT42</f>
        <v>0</v>
      </c>
      <c r="BU42" s="103">
        <f>CU42</f>
        <v>0</v>
      </c>
      <c r="BV42" s="105">
        <f>CV42</f>
        <v>0</v>
      </c>
      <c r="BW42" s="104">
        <f>CW42</f>
        <v>0</v>
      </c>
      <c r="BX42" s="103">
        <f>CX42</f>
        <v>0</v>
      </c>
      <c r="BY42" s="70"/>
      <c r="BZ42" s="17">
        <f>DF42</f>
        <v>13</v>
      </c>
      <c r="CA42" s="16">
        <f>DG42</f>
        <v>1.5</v>
      </c>
      <c r="CB42" s="15">
        <f>DH42</f>
        <v>0</v>
      </c>
      <c r="CC42" s="17">
        <f>CG42</f>
        <v>0</v>
      </c>
      <c r="CD42" s="16">
        <f>CH42</f>
        <v>0</v>
      </c>
      <c r="CE42" s="15">
        <f>CI42</f>
        <v>0</v>
      </c>
      <c r="CF42" s="18"/>
      <c r="CG42" s="69">
        <f>COUNTIF(J42,$CK$1)+COUNTIF(S42,$CK$1)+COUNTIF(AB42,$CK$1)+COUNTIF(AK42,$CK$1)+COUNTIF(AT42,$CK$1)</f>
        <v>0</v>
      </c>
      <c r="CH42" s="68">
        <f>COUNTIF(K42,$CK$1)+COUNTIF(T42,$CK$1)+COUNTIF(AC42,$CK$1)+COUNTIF(AL42,$CK$1)+COUNTIF(AU42,$CK$1)</f>
        <v>0</v>
      </c>
      <c r="CI42" s="67">
        <f>COUNTIF(L42,$CK$1)+COUNTIF(U42,$CK$1)+COUNTIF(AD42,$CK$1)+COUNTIF(AM42,$CK$1)+COUNTIF(AV42,$CK$1)</f>
        <v>0</v>
      </c>
      <c r="CJ42" s="66">
        <f>IF($G$42 = $CM$1,0,IF(+COUNTIF(J42,$CK$1) = 1,11-$G$42,0))</f>
        <v>0</v>
      </c>
      <c r="CK42" s="63">
        <f>IF($G$42 = $CM$1,0,IF(+COUNTIF(K42,$CK$1) = 1,11-$G$42,0))</f>
        <v>0</v>
      </c>
      <c r="CL42" s="62">
        <f>IF($G$42 = $CM$1,0,IF(+COUNTIF(L42,$CK$1) = 1,11-$G$42,0))</f>
        <v>0</v>
      </c>
      <c r="CM42" s="48">
        <f>IF($P$42 = $CM$1,0,IF(+COUNTIF(S42,$CK$1) = 1,11-$P$42,0))</f>
        <v>0</v>
      </c>
      <c r="CN42" s="63">
        <f>IF($P$42 = $CM$1,0,IF(+COUNTIF(T42,$CK$1) = 1,11-$P$42,0))</f>
        <v>0</v>
      </c>
      <c r="CO42" s="62">
        <f>IF($P$42 = $CM$1,0,IF(+COUNTIF(U42,$CK$1) = 1,11-$P$42,0))</f>
        <v>0</v>
      </c>
      <c r="CP42" s="48">
        <f>IF($Y$42 = $CM$1,0,IF(+COUNTIF(AB42,$CK$1) = 1,11-$Y$42,0))</f>
        <v>0</v>
      </c>
      <c r="CQ42" s="63">
        <f>IF($Y$42 = $CM$1,0,IF(+COUNTIF(AC42,$CK$1) = 1,11-$Y$42,0))</f>
        <v>0</v>
      </c>
      <c r="CR42" s="62">
        <f>IF($Y$42 = $CM$1,0,IF(+COUNTIF(AD42,$CK$1) = 1,11-$Y$42,0))</f>
        <v>0</v>
      </c>
      <c r="CS42" s="48">
        <f>IF($AH$42 = $CM$1,0,IF(+COUNTIF(AK42,$CK$1) = 1,11-$AH$42,0))</f>
        <v>0</v>
      </c>
      <c r="CT42" s="63">
        <f>IF($AH$42 = $CM$1,0,IF(+COUNTIF(AL42,$CK$1) = 1,11-$AH$42,0))</f>
        <v>0</v>
      </c>
      <c r="CU42" s="62">
        <f>IF($AH$42 = $CM$1,0,IF(+COUNTIF(AM42,$CK$1) = 1,11-$AH$42,0))</f>
        <v>0</v>
      </c>
      <c r="CV42" s="48">
        <f>IF($AQ$42 = $CM$1,0,IF(+COUNTIF(AT42,$CK$1) = 1,11-$AQ$42,0))</f>
        <v>0</v>
      </c>
      <c r="CW42" s="63">
        <f>IF($AQ$42 = $CM$1,0,IF(+COUNTIF(AU42,$CK$1) = 1,11-$AQ$42,0))</f>
        <v>0</v>
      </c>
      <c r="CX42" s="62">
        <f>IF($AQ$42 = $CM$1,0,IF(+COUNTIF(AV42,$CK$1) = 1,11-$AQ$42,0))</f>
        <v>0</v>
      </c>
      <c r="CY42" s="51">
        <f>CJ42+CM42+CP42+CS42+CV42</f>
        <v>0</v>
      </c>
      <c r="CZ42" s="65">
        <f>CK42+CN42+CQ42+CT42+CW42</f>
        <v>0</v>
      </c>
      <c r="DA42" s="64">
        <f>CL42+CO42+CR42+CU42+CX42</f>
        <v>0</v>
      </c>
      <c r="DB42" s="48">
        <f>SUM($CY$42:$CY$44)</f>
        <v>13</v>
      </c>
      <c r="DC42" s="63">
        <f>SUM($CZ$42:$CZ$44)</f>
        <v>1.5</v>
      </c>
      <c r="DD42" s="62">
        <f>SUM($DA$42:$DA$44)</f>
        <v>0</v>
      </c>
      <c r="DE42" s="62">
        <f>SUM(CY42:DA42)</f>
        <v>0</v>
      </c>
      <c r="DF42" s="45">
        <f>DB42+DE42</f>
        <v>13</v>
      </c>
      <c r="DG42" s="61">
        <f>DC42+DE42</f>
        <v>1.5</v>
      </c>
      <c r="DH42" s="60">
        <f>DD42+DE42</f>
        <v>0</v>
      </c>
      <c r="DI42" s="59">
        <f>SUM(CJ42:CL44)</f>
        <v>4</v>
      </c>
      <c r="DJ42" s="58">
        <f>SUM(CM42:CO44)</f>
        <v>3</v>
      </c>
      <c r="DK42" s="58">
        <f>SUM(CP42:CR44)</f>
        <v>3</v>
      </c>
      <c r="DL42" s="57">
        <f>SUM(CS42:CU44)</f>
        <v>3</v>
      </c>
      <c r="DM42" s="56">
        <f>SUM(CV42:CX44)</f>
        <v>1.5</v>
      </c>
      <c r="DN42" s="55">
        <f>SUM(DI42:DM42)</f>
        <v>14.5</v>
      </c>
      <c r="DO42" s="70"/>
      <c r="DP42" s="160">
        <v>10</v>
      </c>
      <c r="DQ42" s="161"/>
      <c r="DR42" s="161"/>
      <c r="DS42" s="160">
        <f>DP42/5</f>
        <v>2</v>
      </c>
      <c r="DT42" s="161"/>
      <c r="DU42" s="162"/>
    </row>
    <row r="43" spans="1:125" ht="10" customHeight="1" x14ac:dyDescent="0.2">
      <c r="A43" s="174"/>
      <c r="B43" s="175"/>
      <c r="C43" s="176"/>
      <c r="D43" s="174"/>
      <c r="E43" s="175"/>
      <c r="F43" s="176"/>
      <c r="G43" s="174"/>
      <c r="H43" s="175"/>
      <c r="I43" s="176"/>
      <c r="J43" s="14"/>
      <c r="K43" s="13"/>
      <c r="L43" s="12"/>
      <c r="M43" s="100">
        <f>CJ43</f>
        <v>0</v>
      </c>
      <c r="N43" s="9">
        <f>CK43</f>
        <v>0</v>
      </c>
      <c r="O43" s="99">
        <f>CL43</f>
        <v>0</v>
      </c>
      <c r="P43" s="174"/>
      <c r="Q43" s="175"/>
      <c r="R43" s="176"/>
      <c r="S43" s="367"/>
      <c r="T43" s="367"/>
      <c r="U43" s="366"/>
      <c r="V43" s="100">
        <f>CM43</f>
        <v>0</v>
      </c>
      <c r="W43" s="9">
        <f>CN43</f>
        <v>0</v>
      </c>
      <c r="X43" s="99">
        <f>CO43</f>
        <v>0</v>
      </c>
      <c r="Y43" s="174"/>
      <c r="Z43" s="175"/>
      <c r="AA43" s="176"/>
      <c r="AB43" s="14"/>
      <c r="AC43" s="13"/>
      <c r="AD43" s="12"/>
      <c r="AE43" s="100">
        <f>CP43</f>
        <v>0</v>
      </c>
      <c r="AF43" s="9">
        <f>CQ43</f>
        <v>0</v>
      </c>
      <c r="AG43" s="99">
        <f>CR43</f>
        <v>0</v>
      </c>
      <c r="AH43" s="174"/>
      <c r="AI43" s="175"/>
      <c r="AJ43" s="176"/>
      <c r="AK43" s="14"/>
      <c r="AL43" s="13"/>
      <c r="AM43" s="12"/>
      <c r="AN43" s="100">
        <f>CS43</f>
        <v>0</v>
      </c>
      <c r="AO43" s="9">
        <f>CT43</f>
        <v>0</v>
      </c>
      <c r="AP43" s="99">
        <f>CU43</f>
        <v>0</v>
      </c>
      <c r="AQ43" s="174"/>
      <c r="AR43" s="175"/>
      <c r="AS43" s="176"/>
      <c r="AT43" s="14"/>
      <c r="AU43" s="13" t="s">
        <v>1</v>
      </c>
      <c r="AV43" s="12"/>
      <c r="AW43" s="100">
        <f>CV43</f>
        <v>0</v>
      </c>
      <c r="AX43" s="9">
        <f>CW43</f>
        <v>1.5</v>
      </c>
      <c r="AY43" s="99">
        <f>CX43</f>
        <v>0</v>
      </c>
      <c r="AZ43" s="329"/>
      <c r="BA43" s="328"/>
      <c r="BB43" s="327"/>
      <c r="BC43" s="349"/>
      <c r="BD43" s="348"/>
      <c r="BE43" s="347"/>
      <c r="BF43" s="30"/>
      <c r="BG43" s="10">
        <f>CY43</f>
        <v>0</v>
      </c>
      <c r="BH43" s="9">
        <f>CZ43</f>
        <v>1.5</v>
      </c>
      <c r="BI43" s="8">
        <f>DA43</f>
        <v>0</v>
      </c>
      <c r="BJ43" s="100">
        <f>CJ43</f>
        <v>0</v>
      </c>
      <c r="BK43" s="9">
        <f>CK43</f>
        <v>0</v>
      </c>
      <c r="BL43" s="99">
        <f>CL43</f>
        <v>0</v>
      </c>
      <c r="BM43" s="100">
        <f>CM43</f>
        <v>0</v>
      </c>
      <c r="BN43" s="9">
        <f>CN43</f>
        <v>0</v>
      </c>
      <c r="BO43" s="99">
        <f>CO43</f>
        <v>0</v>
      </c>
      <c r="BP43" s="100">
        <f>CP43</f>
        <v>0</v>
      </c>
      <c r="BQ43" s="9">
        <f>CQ43</f>
        <v>0</v>
      </c>
      <c r="BR43" s="99">
        <f>CR43</f>
        <v>0</v>
      </c>
      <c r="BS43" s="100">
        <f>CS43</f>
        <v>0</v>
      </c>
      <c r="BT43" s="9">
        <f>CT43</f>
        <v>0</v>
      </c>
      <c r="BU43" s="99">
        <f>CU43</f>
        <v>0</v>
      </c>
      <c r="BV43" s="100">
        <f>CV43</f>
        <v>0</v>
      </c>
      <c r="BW43" s="9">
        <f>CW43</f>
        <v>1.5</v>
      </c>
      <c r="BX43" s="99">
        <f>CX43</f>
        <v>0</v>
      </c>
      <c r="BY43" s="30"/>
      <c r="BZ43" s="10">
        <f>DF43</f>
        <v>14.5</v>
      </c>
      <c r="CA43" s="9">
        <f>DG43</f>
        <v>3</v>
      </c>
      <c r="CB43" s="8">
        <f>DH43</f>
        <v>1.5</v>
      </c>
      <c r="CC43" s="10">
        <f>CG43</f>
        <v>0</v>
      </c>
      <c r="CD43" s="9">
        <f>CH43</f>
        <v>1</v>
      </c>
      <c r="CE43" s="8">
        <f>CI43</f>
        <v>0</v>
      </c>
      <c r="CF43" s="11"/>
      <c r="CG43" s="54">
        <f>COUNTIF(J43,$CK$1)+COUNTIF(S43,$CK$1)+COUNTIF(AB43,$CK$1)+COUNTIF(AK43,$CK$1)+COUNTIF(AT43,$CK$1)</f>
        <v>0</v>
      </c>
      <c r="CH43" s="53">
        <f>COUNTIF(K43,$CK$1)+COUNTIF(T43,$CK$1)+COUNTIF(AC43,$CK$1)+COUNTIF(AL43,$CK$1)+COUNTIF(AU43,$CK$1)</f>
        <v>1</v>
      </c>
      <c r="CI43" s="52">
        <f>COUNTIF(L43,$CK$1)+COUNTIF(U43,$CK$1)+COUNTIF(AD43,$CK$1)+COUNTIF(AM43,$CK$1)+COUNTIF(AV43,$CK$1)</f>
        <v>0</v>
      </c>
      <c r="CJ43" s="48">
        <f>IF($G$42 = $CM$1,0,IF(+COUNTIF(J43,$CK$1) = 1,11-$G$42,0))</f>
        <v>0</v>
      </c>
      <c r="CK43" s="47">
        <f>IF($G$42 = $CM$1,$CN$1,IF(+COUNTIF(K43,$CK$1) = 1,11-$G$42,0))</f>
        <v>0</v>
      </c>
      <c r="CL43" s="46">
        <f>IF($G$42 = $CM$1,0,IF(+COUNTIF(L43,$CK$1) = 1,11-$G$42,0))</f>
        <v>0</v>
      </c>
      <c r="CM43" s="48">
        <f>IF($P$42 = $CM$1,0,IF(+COUNTIF(S43,$CK$1) = 1,11-$P$42,0))</f>
        <v>0</v>
      </c>
      <c r="CN43" s="47">
        <f>IF($P$42 = $CM$1,$CN$1,IF(+COUNTIF(T43,$CK$1) = 1,11-$P$42,0))</f>
        <v>0</v>
      </c>
      <c r="CO43" s="46">
        <f>IF($P$42 = $CM$1,0,IF(+COUNTIF(U43,$CK$1) = 1,11-$P$42,0))</f>
        <v>0</v>
      </c>
      <c r="CP43" s="48">
        <f>IF($Y$42 = $CM$1,0,IF(+COUNTIF(AB43,$CK$1) = 1,11-$Y$42,0))</f>
        <v>0</v>
      </c>
      <c r="CQ43" s="47">
        <f>IF($Y$42 = $CM$1,$CN$1,IF(+COUNTIF(AC43,$CK$1) = 1,11-$Y$42,0))</f>
        <v>0</v>
      </c>
      <c r="CR43" s="46">
        <f>IF($Y$42 = $CM$1,0,IF(+COUNTIF(AD43,$CK$1) = 1,11-$Y$42,0))</f>
        <v>0</v>
      </c>
      <c r="CS43" s="48">
        <f>IF($AH$42 = $CM$1,0,IF(+COUNTIF(AK43,$CK$1) = 1,11-$AH$42,0))</f>
        <v>0</v>
      </c>
      <c r="CT43" s="47">
        <f>IF($AH$42 = $CM$1,$CN$1,IF(+COUNTIF(AL43,$CK$1) = 1,11-$AH$42,0))</f>
        <v>0</v>
      </c>
      <c r="CU43" s="46">
        <f>IF($AH$42 = $CM$1,0,IF(+COUNTIF(AM43,$CK$1) = 1,11-$AH$42,0))</f>
        <v>0</v>
      </c>
      <c r="CV43" s="48">
        <f>IF($AQ$42 = $CM$1,0,IF(+COUNTIF(AT43,$CK$1) = 1,11-$AQ$42,0))</f>
        <v>0</v>
      </c>
      <c r="CW43" s="47">
        <f>IF($AQ$42 = $CM$1,$CN$1,IF(+COUNTIF(AU43,$CK$1) = 1,11-$AQ$42,0))</f>
        <v>1.5</v>
      </c>
      <c r="CX43" s="46">
        <f>IF($AQ$42 = $CM$1,0,IF(+COUNTIF(AV43,$CK$1) = 1,11-$AQ$42,0))</f>
        <v>0</v>
      </c>
      <c r="CY43" s="51">
        <f>CJ43+CM43+CP43+CS43+CV43</f>
        <v>0</v>
      </c>
      <c r="CZ43" s="50">
        <f>CK43+CN43+CQ43+CT43+CW43+(IF($CO$1=1,DN43,0))</f>
        <v>1.5</v>
      </c>
      <c r="DA43" s="49">
        <f>CL43+CO43+CR43+CU43+CX43</f>
        <v>0</v>
      </c>
      <c r="DB43" s="48">
        <f>SUM($CY$42:$CY$44)</f>
        <v>13</v>
      </c>
      <c r="DC43" s="47">
        <f>SUM($CZ$42:$CZ$44)</f>
        <v>1.5</v>
      </c>
      <c r="DD43" s="46">
        <f>SUM($DA$42:$DA$44)</f>
        <v>0</v>
      </c>
      <c r="DE43" s="46">
        <f>SUM(CY43:DA43)</f>
        <v>1.5</v>
      </c>
      <c r="DF43" s="45">
        <f>DB43+DE43</f>
        <v>14.5</v>
      </c>
      <c r="DG43" s="44">
        <f>DC43+DE43</f>
        <v>3</v>
      </c>
      <c r="DH43" s="43">
        <f>DD43+DE43</f>
        <v>1.5</v>
      </c>
      <c r="DI43" s="166">
        <f>IF(DI42&gt;0,IF(G42&gt;=$CL$1,IF(G42&lt;=$CM$1,10-DI42,0),0),0)</f>
        <v>0</v>
      </c>
      <c r="DJ43" s="168">
        <f>IF(DJ42&gt;0,IF(P42&gt;=$CL$1,IF(P42&lt;=$CM$1,10-DJ42,0),0),0)</f>
        <v>0</v>
      </c>
      <c r="DK43" s="168">
        <f>IF(DK42&gt;0,IF(Y42&gt;=$CL$1,IF(Y42&lt;=$CM$1,10-DK42,0),0),0)</f>
        <v>0</v>
      </c>
      <c r="DL43" s="168">
        <f>IF(DL42&gt;0,IF(AH42&gt;=$CL$1,IF(AH42&lt;=$CM$1,10-DL42,0),0),0)</f>
        <v>0</v>
      </c>
      <c r="DM43" s="170">
        <f>IF(DM42&gt;0,IF(AQ42&gt;=$CL$1,IF(AQ42&lt;=$CM$1,10-DM42,0),0),0)</f>
        <v>8.5</v>
      </c>
      <c r="DN43" s="172">
        <f>SUM(DI43:DM44)</f>
        <v>8.5</v>
      </c>
      <c r="DO43" s="30"/>
      <c r="DP43" s="163"/>
      <c r="DQ43" s="164"/>
      <c r="DR43" s="164"/>
      <c r="DS43" s="163"/>
      <c r="DT43" s="164"/>
      <c r="DU43" s="165"/>
    </row>
    <row r="44" spans="1:125" ht="10" customHeight="1" thickBot="1" x14ac:dyDescent="0.25">
      <c r="A44" s="174"/>
      <c r="B44" s="175"/>
      <c r="C44" s="176"/>
      <c r="D44" s="174"/>
      <c r="E44" s="175"/>
      <c r="F44" s="176"/>
      <c r="G44" s="180"/>
      <c r="H44" s="181"/>
      <c r="I44" s="182"/>
      <c r="J44" s="7" t="s">
        <v>1</v>
      </c>
      <c r="K44" s="6"/>
      <c r="L44" s="5"/>
      <c r="M44" s="111">
        <f>CJ44</f>
        <v>4</v>
      </c>
      <c r="N44" s="110">
        <f>CK44</f>
        <v>0</v>
      </c>
      <c r="O44" s="109">
        <f>CL44</f>
        <v>0</v>
      </c>
      <c r="P44" s="180"/>
      <c r="Q44" s="181"/>
      <c r="R44" s="182"/>
      <c r="S44" s="360" t="s">
        <v>1</v>
      </c>
      <c r="T44" s="360"/>
      <c r="U44" s="359"/>
      <c r="V44" s="111">
        <f>CM44</f>
        <v>3</v>
      </c>
      <c r="W44" s="110">
        <f>CN44</f>
        <v>0</v>
      </c>
      <c r="X44" s="109">
        <f>CO44</f>
        <v>0</v>
      </c>
      <c r="Y44" s="180"/>
      <c r="Z44" s="181"/>
      <c r="AA44" s="182"/>
      <c r="AB44" s="7" t="s">
        <v>1</v>
      </c>
      <c r="AC44" s="6"/>
      <c r="AD44" s="5"/>
      <c r="AE44" s="111">
        <f>CP44</f>
        <v>3</v>
      </c>
      <c r="AF44" s="110">
        <f>CQ44</f>
        <v>0</v>
      </c>
      <c r="AG44" s="109">
        <f>CR44</f>
        <v>0</v>
      </c>
      <c r="AH44" s="180"/>
      <c r="AI44" s="181"/>
      <c r="AJ44" s="182"/>
      <c r="AK44" s="7" t="s">
        <v>1</v>
      </c>
      <c r="AL44" s="6"/>
      <c r="AM44" s="5"/>
      <c r="AN44" s="111">
        <f>CS44</f>
        <v>3</v>
      </c>
      <c r="AO44" s="110">
        <f>CT44</f>
        <v>0</v>
      </c>
      <c r="AP44" s="109">
        <f>CU44</f>
        <v>0</v>
      </c>
      <c r="AQ44" s="180"/>
      <c r="AR44" s="181"/>
      <c r="AS44" s="182"/>
      <c r="AT44" s="7"/>
      <c r="AU44" s="6"/>
      <c r="AV44" s="5"/>
      <c r="AW44" s="111">
        <f>CV44</f>
        <v>0</v>
      </c>
      <c r="AX44" s="110">
        <f>CW44</f>
        <v>0</v>
      </c>
      <c r="AY44" s="109">
        <f>CX44</f>
        <v>0</v>
      </c>
      <c r="AZ44" s="323">
        <f>ROUNDUP(BC47/2,0)</f>
        <v>38</v>
      </c>
      <c r="BA44" s="322">
        <f>AZ42-AZ44</f>
        <v>3</v>
      </c>
      <c r="BB44" s="321"/>
      <c r="BC44" s="346"/>
      <c r="BD44" s="345"/>
      <c r="BE44" s="344"/>
      <c r="BF44" s="30"/>
      <c r="BG44" s="3">
        <f>CY44</f>
        <v>13</v>
      </c>
      <c r="BH44" s="2">
        <f>CZ44</f>
        <v>0</v>
      </c>
      <c r="BI44" s="1">
        <f>DA44</f>
        <v>0</v>
      </c>
      <c r="BJ44" s="111">
        <f>CJ44</f>
        <v>4</v>
      </c>
      <c r="BK44" s="110">
        <f>CK44</f>
        <v>0</v>
      </c>
      <c r="BL44" s="109">
        <f>CL44</f>
        <v>0</v>
      </c>
      <c r="BM44" s="111">
        <f>CM44</f>
        <v>3</v>
      </c>
      <c r="BN44" s="110">
        <f>CN44</f>
        <v>0</v>
      </c>
      <c r="BO44" s="109">
        <f>CO44</f>
        <v>0</v>
      </c>
      <c r="BP44" s="111">
        <f>CP44</f>
        <v>3</v>
      </c>
      <c r="BQ44" s="110">
        <f>CQ44</f>
        <v>0</v>
      </c>
      <c r="BR44" s="109">
        <f>CR44</f>
        <v>0</v>
      </c>
      <c r="BS44" s="111">
        <f>CS44</f>
        <v>3</v>
      </c>
      <c r="BT44" s="110">
        <f>CT44</f>
        <v>0</v>
      </c>
      <c r="BU44" s="109">
        <f>CU44</f>
        <v>0</v>
      </c>
      <c r="BV44" s="111">
        <f>CV44</f>
        <v>0</v>
      </c>
      <c r="BW44" s="110">
        <f>CW44</f>
        <v>0</v>
      </c>
      <c r="BX44" s="109">
        <f>CX44</f>
        <v>0</v>
      </c>
      <c r="BY44" s="30"/>
      <c r="BZ44" s="3">
        <f>DF44</f>
        <v>26</v>
      </c>
      <c r="CA44" s="2">
        <f>DG44</f>
        <v>14.5</v>
      </c>
      <c r="CB44" s="1">
        <f>DH44</f>
        <v>13</v>
      </c>
      <c r="CC44" s="3">
        <f>CG44</f>
        <v>4</v>
      </c>
      <c r="CD44" s="2">
        <f>CH44</f>
        <v>0</v>
      </c>
      <c r="CE44" s="1">
        <f>CI44</f>
        <v>0</v>
      </c>
      <c r="CF44" s="4"/>
      <c r="CG44" s="42">
        <f>COUNTIF(J44,$CK$1)+COUNTIF(S44,$CK$1)+COUNTIF(AB44,$CK$1)+COUNTIF(AK44,$CK$1)+COUNTIF(AT44,$CK$1)</f>
        <v>4</v>
      </c>
      <c r="CH44" s="41">
        <f>COUNTIF(K44,$CK$1)+COUNTIF(T44,$CK$1)+COUNTIF(AC44,$CK$1)+COUNTIF(AL44,$CK$1)+COUNTIF(AU44,$CK$1)</f>
        <v>0</v>
      </c>
      <c r="CI44" s="40">
        <f>COUNTIF(L44,$CK$1)+COUNTIF(U44,$CK$1)+COUNTIF(AD44,$CK$1)+COUNTIF(AM44,$CK$1)+COUNTIF(AV44,$CK$1)</f>
        <v>0</v>
      </c>
      <c r="CJ44" s="36">
        <f>IF($G$42 = $CM$1,0,IF(+COUNTIF(J44,$CK$1) = 1,11-$G$42,0))</f>
        <v>4</v>
      </c>
      <c r="CK44" s="35">
        <f>IF($G$42 = $CM$1,0,IF(+COUNTIF(K44,$CK$1) = 1,11-$G$42,0))</f>
        <v>0</v>
      </c>
      <c r="CL44" s="34">
        <f>IF($G$42 = $CM$1,0,IF(+COUNTIF(L44,$CK$1) = 1,11-$G$42,0))</f>
        <v>0</v>
      </c>
      <c r="CM44" s="36">
        <f>IF($P$42 = $CM$1,0,IF(+COUNTIF(S44,$CK$1) = 1,11-$P$42,0))</f>
        <v>3</v>
      </c>
      <c r="CN44" s="35">
        <f>IF($P$42 = $CM$1,0,IF(+COUNTIF(T44,$CK$1) = 1,11-$P$42,0))</f>
        <v>0</v>
      </c>
      <c r="CO44" s="34">
        <f>IF($P$42 = $CM$1,0,IF(+COUNTIF(U44,$CK$1) = 1,11-$P$42,0))</f>
        <v>0</v>
      </c>
      <c r="CP44" s="36">
        <f>IF($Y$42 = $CM$1,0,IF(+COUNTIF(AB44,$CK$1) = 1,11-$Y$42,0))</f>
        <v>3</v>
      </c>
      <c r="CQ44" s="35">
        <f>IF($Y$42 = $CM$1,0,IF(+COUNTIF(AC44,$CK$1) = 1,11-$Y$42,0))</f>
        <v>0</v>
      </c>
      <c r="CR44" s="34">
        <f>IF($Y$42 = $CM$1,0,IF(+COUNTIF(AD44,$CK$1) = 1,11-$Y$42,0))</f>
        <v>0</v>
      </c>
      <c r="CS44" s="36">
        <f>IF($AH$42 = $CM$1,0,IF(+COUNTIF(AK44,$CK$1) = 1,11-$AH$42,0))</f>
        <v>3</v>
      </c>
      <c r="CT44" s="35">
        <f>IF($AH$42 = $CM$1,0,IF(+COUNTIF(AL44,$CK$1) = 1,11-$AH$42,0))</f>
        <v>0</v>
      </c>
      <c r="CU44" s="34">
        <f>IF($AH$42 = $CM$1,0,IF(+COUNTIF(AM44,$CK$1) = 1,11-$AH$42,0))</f>
        <v>0</v>
      </c>
      <c r="CV44" s="36">
        <f>IF($AQ$42 = $CM$1,0,IF(+COUNTIF(AT44,$CK$1) = 1,11-$AQ$42,0))</f>
        <v>0</v>
      </c>
      <c r="CW44" s="35">
        <f>IF($AQ$42 = $CM$1,0,IF(+COUNTIF(AU44,$CK$1) = 1,11-$AQ$42,0))</f>
        <v>0</v>
      </c>
      <c r="CX44" s="34">
        <f>IF($AQ$42 = $CM$1,0,IF(+COUNTIF(AV44,$CK$1) = 1,11-$AQ$42,0))</f>
        <v>0</v>
      </c>
      <c r="CY44" s="39">
        <f>CJ44+CM44+CP44+CS44+CV44</f>
        <v>13</v>
      </c>
      <c r="CZ44" s="38">
        <f>CK44+CN44+CQ44+CT44+CW44</f>
        <v>0</v>
      </c>
      <c r="DA44" s="37">
        <f>CL44+CO44+CR44+CU44+CX44</f>
        <v>0</v>
      </c>
      <c r="DB44" s="36">
        <f>SUM($CY$42:$CY$44)</f>
        <v>13</v>
      </c>
      <c r="DC44" s="35">
        <f>SUM($CZ$42:$CZ$44)</f>
        <v>1.5</v>
      </c>
      <c r="DD44" s="34">
        <f>SUM($DA$42:$DA$44)</f>
        <v>0</v>
      </c>
      <c r="DE44" s="34">
        <f>SUM(CY44:DA44)</f>
        <v>13</v>
      </c>
      <c r="DF44" s="33">
        <f>DB44+DE44</f>
        <v>26</v>
      </c>
      <c r="DG44" s="32">
        <f>DC44+DE44</f>
        <v>14.5</v>
      </c>
      <c r="DH44" s="31">
        <f>DD44+DE44</f>
        <v>13</v>
      </c>
      <c r="DI44" s="167"/>
      <c r="DJ44" s="169"/>
      <c r="DK44" s="169"/>
      <c r="DL44" s="169"/>
      <c r="DM44" s="171"/>
      <c r="DN44" s="173"/>
      <c r="DO44" s="30"/>
      <c r="DP44" s="163"/>
      <c r="DQ44" s="164"/>
      <c r="DR44" s="164"/>
      <c r="DS44" s="163"/>
      <c r="DT44" s="164"/>
      <c r="DU44" s="165"/>
    </row>
    <row r="45" spans="1:125" ht="10" customHeight="1" thickTop="1" x14ac:dyDescent="0.2">
      <c r="A45" s="174">
        <v>3</v>
      </c>
      <c r="B45" s="175"/>
      <c r="C45" s="176"/>
      <c r="D45" s="177">
        <v>4</v>
      </c>
      <c r="E45" s="178"/>
      <c r="F45" s="179"/>
      <c r="G45" s="177">
        <v>6</v>
      </c>
      <c r="H45" s="178"/>
      <c r="I45" s="179"/>
      <c r="J45" s="21"/>
      <c r="K45" s="20"/>
      <c r="L45" s="19"/>
      <c r="M45" s="105">
        <f>CJ45</f>
        <v>0</v>
      </c>
      <c r="N45" s="104">
        <f>CK45</f>
        <v>0</v>
      </c>
      <c r="O45" s="103">
        <f>CL45</f>
        <v>0</v>
      </c>
      <c r="P45" s="177">
        <v>6</v>
      </c>
      <c r="Q45" s="178"/>
      <c r="R45" s="179"/>
      <c r="S45" s="367"/>
      <c r="T45" s="367"/>
      <c r="U45" s="366"/>
      <c r="V45" s="105">
        <f>CM45</f>
        <v>0</v>
      </c>
      <c r="W45" s="104">
        <f>CN45</f>
        <v>0</v>
      </c>
      <c r="X45" s="103">
        <f>CO45</f>
        <v>0</v>
      </c>
      <c r="Y45" s="177">
        <v>9</v>
      </c>
      <c r="Z45" s="178"/>
      <c r="AA45" s="179"/>
      <c r="AB45" s="21"/>
      <c r="AC45" s="20"/>
      <c r="AD45" s="19"/>
      <c r="AE45" s="105">
        <f>CP45</f>
        <v>0</v>
      </c>
      <c r="AF45" s="104">
        <f>CQ45</f>
        <v>0</v>
      </c>
      <c r="AG45" s="103">
        <f>CR45</f>
        <v>0</v>
      </c>
      <c r="AH45" s="177">
        <v>9</v>
      </c>
      <c r="AI45" s="178"/>
      <c r="AJ45" s="179"/>
      <c r="AK45" s="21"/>
      <c r="AL45" s="20"/>
      <c r="AM45" s="19"/>
      <c r="AN45" s="105">
        <f>CS45</f>
        <v>0</v>
      </c>
      <c r="AO45" s="104">
        <f>CT45</f>
        <v>0</v>
      </c>
      <c r="AP45" s="103">
        <f>CU45</f>
        <v>0</v>
      </c>
      <c r="AQ45" s="177">
        <v>7</v>
      </c>
      <c r="AR45" s="178"/>
      <c r="AS45" s="179"/>
      <c r="AT45" s="21"/>
      <c r="AU45" s="20"/>
      <c r="AV45" s="19"/>
      <c r="AW45" s="105">
        <f>CV45</f>
        <v>0</v>
      </c>
      <c r="AX45" s="104">
        <f>CW45</f>
        <v>0</v>
      </c>
      <c r="AY45" s="103">
        <f>CX45</f>
        <v>0</v>
      </c>
      <c r="AZ45" s="332">
        <f>G45+P45+Y45+AH45+AQ45</f>
        <v>37</v>
      </c>
      <c r="BA45" s="331"/>
      <c r="BB45" s="330"/>
      <c r="BC45" s="346"/>
      <c r="BD45" s="345"/>
      <c r="BE45" s="344"/>
      <c r="BF45" s="30"/>
      <c r="BG45" s="17">
        <f>CY45</f>
        <v>0</v>
      </c>
      <c r="BH45" s="16">
        <f>CZ45</f>
        <v>0</v>
      </c>
      <c r="BI45" s="15">
        <f>DA45</f>
        <v>0</v>
      </c>
      <c r="BJ45" s="105">
        <f>CJ45</f>
        <v>0</v>
      </c>
      <c r="BK45" s="104">
        <f>CK45</f>
        <v>0</v>
      </c>
      <c r="BL45" s="103">
        <f>CL45</f>
        <v>0</v>
      </c>
      <c r="BM45" s="105">
        <f>CM45</f>
        <v>0</v>
      </c>
      <c r="BN45" s="104">
        <f>CN45</f>
        <v>0</v>
      </c>
      <c r="BO45" s="103">
        <f>CO45</f>
        <v>0</v>
      </c>
      <c r="BP45" s="105">
        <f>CP45</f>
        <v>0</v>
      </c>
      <c r="BQ45" s="104">
        <f>CQ45</f>
        <v>0</v>
      </c>
      <c r="BR45" s="103">
        <f>CR45</f>
        <v>0</v>
      </c>
      <c r="BS45" s="105">
        <f>CS45</f>
        <v>0</v>
      </c>
      <c r="BT45" s="104">
        <f>CT45</f>
        <v>0</v>
      </c>
      <c r="BU45" s="103">
        <f>CU45</f>
        <v>0</v>
      </c>
      <c r="BV45" s="105">
        <f>CV45</f>
        <v>0</v>
      </c>
      <c r="BW45" s="104">
        <f>CW45</f>
        <v>0</v>
      </c>
      <c r="BX45" s="103">
        <f>CX45</f>
        <v>0</v>
      </c>
      <c r="BY45" s="30"/>
      <c r="BZ45" s="17">
        <f>DF45</f>
        <v>12</v>
      </c>
      <c r="CA45" s="16">
        <f>DG45</f>
        <v>0</v>
      </c>
      <c r="CB45" s="15">
        <f>DH45</f>
        <v>6</v>
      </c>
      <c r="CC45" s="17">
        <f>CG45</f>
        <v>0</v>
      </c>
      <c r="CD45" s="16">
        <f>CH45</f>
        <v>0</v>
      </c>
      <c r="CE45" s="15">
        <f>CI45</f>
        <v>0</v>
      </c>
      <c r="CF45" s="18"/>
      <c r="CG45" s="69">
        <f>COUNTIF(J45,$CK$1)+COUNTIF(S45,$CK$1)+COUNTIF(AB45,$CK$1)+COUNTIF(AK45,$CK$1)+COUNTIF(AT45,$CK$1)</f>
        <v>0</v>
      </c>
      <c r="CH45" s="68">
        <f>COUNTIF(K45,$CK$1)+COUNTIF(T45,$CK$1)+COUNTIF(AC45,$CK$1)+COUNTIF(AL45,$CK$1)+COUNTIF(AU45,$CK$1)</f>
        <v>0</v>
      </c>
      <c r="CI45" s="67">
        <f>COUNTIF(L45,$CK$1)+COUNTIF(U45,$CK$1)+COUNTIF(AD45,$CK$1)+COUNTIF(AM45,$CK$1)+COUNTIF(AV45,$CK$1)</f>
        <v>0</v>
      </c>
      <c r="CJ45" s="66">
        <f>IF($G$45 = $CM$1,0,IF(+COUNTIF(J45,$CK$1) = 1,11-$G$45,0))</f>
        <v>0</v>
      </c>
      <c r="CK45" s="63">
        <f>IF($G$45 = $CM$1,0,IF(+COUNTIF(K45,$CK$1) = 1,11-$G$45,0))</f>
        <v>0</v>
      </c>
      <c r="CL45" s="62">
        <f>IF($G$45 = $CM$1,0,IF(+COUNTIF(L45,$CK$1) = 1,11-$G$45,0))</f>
        <v>0</v>
      </c>
      <c r="CM45" s="48">
        <f>IF($P$45 = $CM$1,0,IF(+COUNTIF(S45,$CK$1) = 1,11-$P$45,0))</f>
        <v>0</v>
      </c>
      <c r="CN45" s="63">
        <f>IF($P$45 = $CM$1,0,IF(+COUNTIF(T45,$CK$1) = 1,11-$P$45,0))</f>
        <v>0</v>
      </c>
      <c r="CO45" s="62">
        <f>IF($P$45 = $CM$1,0,IF(+COUNTIF(U45,$CK$1) = 1,11-$P$45,0))</f>
        <v>0</v>
      </c>
      <c r="CP45" s="48">
        <f>IF($Y$45 = $CM$1,0,IF(+COUNTIF(AB45,$CK$1) = 1,11-$Y$45,0))</f>
        <v>0</v>
      </c>
      <c r="CQ45" s="63">
        <f>IF($Y$45 = $CM$1,0,IF(+COUNTIF(AC45,$CK$1) = 1,11-$Y$45,0))</f>
        <v>0</v>
      </c>
      <c r="CR45" s="62">
        <f>IF($Y$45 = $CM$1,0,IF(+COUNTIF(AD45,$CK$1) = 1,11-$Y$45,0))</f>
        <v>0</v>
      </c>
      <c r="CS45" s="48">
        <f>IF($AH$45 = $CM$1,0,IF(+COUNTIF(AK45,$CK$1) = 1,11-$AH$45,0))</f>
        <v>0</v>
      </c>
      <c r="CT45" s="63">
        <f>IF($AH$45 = $CM$1,0,IF(+COUNTIF(AL45,$CK$1) = 1,11-$AH$45,0))</f>
        <v>0</v>
      </c>
      <c r="CU45" s="62">
        <f>IF($AH$45 = $CM$1,0,IF(+COUNTIF(AM45,$CK$1) = 1,11-$AH$45,0))</f>
        <v>0</v>
      </c>
      <c r="CV45" s="48">
        <f>IF($AQ$45 = $CM$1,0,IF(+COUNTIF(AT45,$CK$1) = 1,11-$AQ$45,0))</f>
        <v>0</v>
      </c>
      <c r="CW45" s="63">
        <f>IF($AQ$45 = $CM$1,0,IF(+COUNTIF(AU45,$CK$1) = 1,11-$AQ$45,0))</f>
        <v>0</v>
      </c>
      <c r="CX45" s="62">
        <f>IF($AQ$45 = $CM$1,0,IF(+COUNTIF(AV45,$CK$1) = 1,11-$AQ$45,0))</f>
        <v>0</v>
      </c>
      <c r="CY45" s="51">
        <f>CJ45+CM45+CP45+CS45+CV45</f>
        <v>0</v>
      </c>
      <c r="CZ45" s="65">
        <f>CK45+CN45+CQ45+CT45+CW45</f>
        <v>0</v>
      </c>
      <c r="DA45" s="64">
        <f>CL45+CO45+CR45+CU45+CX45</f>
        <v>0</v>
      </c>
      <c r="DB45" s="48">
        <f>SUM($CY$45:$CY$47)</f>
        <v>12</v>
      </c>
      <c r="DC45" s="63">
        <f>SUM($CZ$45:$CZ$47)</f>
        <v>0</v>
      </c>
      <c r="DD45" s="62">
        <f>SUM($DA$45:$DA$47)</f>
        <v>6</v>
      </c>
      <c r="DE45" s="62">
        <f>SUM(CY45:DA45)</f>
        <v>0</v>
      </c>
      <c r="DF45" s="45">
        <f>DB45+DE45</f>
        <v>12</v>
      </c>
      <c r="DG45" s="61">
        <f>DC45+DE45</f>
        <v>0</v>
      </c>
      <c r="DH45" s="60">
        <f>DD45+DE45</f>
        <v>6</v>
      </c>
      <c r="DI45" s="59">
        <f>SUM(CJ45:CL47)</f>
        <v>5</v>
      </c>
      <c r="DJ45" s="58">
        <f>SUM(CM45:CO47)</f>
        <v>5</v>
      </c>
      <c r="DK45" s="58">
        <f>SUM(CP45:CR47)</f>
        <v>2</v>
      </c>
      <c r="DL45" s="57">
        <f>SUM(CS45:CU47)</f>
        <v>2</v>
      </c>
      <c r="DM45" s="56">
        <f>SUM(CV45:CX47)</f>
        <v>4</v>
      </c>
      <c r="DN45" s="55">
        <f>SUM(DI45:DM45)</f>
        <v>18</v>
      </c>
      <c r="DO45" s="30"/>
      <c r="DP45" s="160">
        <v>10</v>
      </c>
      <c r="DQ45" s="161"/>
      <c r="DR45" s="161"/>
      <c r="DS45" s="160">
        <f>DP45/5</f>
        <v>2</v>
      </c>
      <c r="DT45" s="161"/>
      <c r="DU45" s="162"/>
    </row>
    <row r="46" spans="1:125" ht="10" customHeight="1" x14ac:dyDescent="0.2">
      <c r="A46" s="174"/>
      <c r="B46" s="175"/>
      <c r="C46" s="176"/>
      <c r="D46" s="174"/>
      <c r="E46" s="175"/>
      <c r="F46" s="176"/>
      <c r="G46" s="174"/>
      <c r="H46" s="175"/>
      <c r="I46" s="176"/>
      <c r="J46" s="14" t="s">
        <v>1</v>
      </c>
      <c r="K46" s="13"/>
      <c r="L46" s="12"/>
      <c r="M46" s="100">
        <f>CJ46</f>
        <v>5</v>
      </c>
      <c r="N46" s="9">
        <f>CK46</f>
        <v>0</v>
      </c>
      <c r="O46" s="99">
        <f>CL46</f>
        <v>0</v>
      </c>
      <c r="P46" s="174"/>
      <c r="Q46" s="175"/>
      <c r="R46" s="176"/>
      <c r="S46" s="367"/>
      <c r="T46" s="367"/>
      <c r="U46" s="366"/>
      <c r="V46" s="100">
        <f>CM46</f>
        <v>0</v>
      </c>
      <c r="W46" s="9">
        <f>CN46</f>
        <v>0</v>
      </c>
      <c r="X46" s="99">
        <f>CO46</f>
        <v>0</v>
      </c>
      <c r="Y46" s="174"/>
      <c r="Z46" s="175"/>
      <c r="AA46" s="176"/>
      <c r="AB46" s="14" t="s">
        <v>1</v>
      </c>
      <c r="AC46" s="13"/>
      <c r="AD46" s="12"/>
      <c r="AE46" s="100">
        <f>CP46</f>
        <v>2</v>
      </c>
      <c r="AF46" s="9">
        <f>CQ46</f>
        <v>0</v>
      </c>
      <c r="AG46" s="99">
        <f>CR46</f>
        <v>0</v>
      </c>
      <c r="AH46" s="174"/>
      <c r="AI46" s="175"/>
      <c r="AJ46" s="176"/>
      <c r="AK46" s="14"/>
      <c r="AL46" s="13"/>
      <c r="AM46" s="12"/>
      <c r="AN46" s="100">
        <f>CS46</f>
        <v>0</v>
      </c>
      <c r="AO46" s="9">
        <f>CT46</f>
        <v>0</v>
      </c>
      <c r="AP46" s="99">
        <f>CU46</f>
        <v>0</v>
      </c>
      <c r="AQ46" s="174"/>
      <c r="AR46" s="175"/>
      <c r="AS46" s="176"/>
      <c r="AT46" s="14"/>
      <c r="AU46" s="13"/>
      <c r="AV46" s="12" t="s">
        <v>1</v>
      </c>
      <c r="AW46" s="100">
        <f>CV46</f>
        <v>0</v>
      </c>
      <c r="AX46" s="9">
        <f>CW46</f>
        <v>0</v>
      </c>
      <c r="AY46" s="99">
        <f>CX46</f>
        <v>4</v>
      </c>
      <c r="AZ46" s="329"/>
      <c r="BA46" s="328"/>
      <c r="BB46" s="327"/>
      <c r="BC46" s="346"/>
      <c r="BD46" s="345"/>
      <c r="BE46" s="344"/>
      <c r="BF46" s="30"/>
      <c r="BG46" s="10">
        <f>CY46</f>
        <v>7</v>
      </c>
      <c r="BH46" s="9">
        <f>CZ46</f>
        <v>0</v>
      </c>
      <c r="BI46" s="8">
        <f>DA46</f>
        <v>4</v>
      </c>
      <c r="BJ46" s="100">
        <f>CJ46</f>
        <v>5</v>
      </c>
      <c r="BK46" s="9">
        <f>CK46</f>
        <v>0</v>
      </c>
      <c r="BL46" s="99">
        <f>CL46</f>
        <v>0</v>
      </c>
      <c r="BM46" s="100">
        <f>CM46</f>
        <v>0</v>
      </c>
      <c r="BN46" s="9">
        <f>CN46</f>
        <v>0</v>
      </c>
      <c r="BO46" s="99">
        <f>CO46</f>
        <v>0</v>
      </c>
      <c r="BP46" s="100">
        <f>CP46</f>
        <v>2</v>
      </c>
      <c r="BQ46" s="9">
        <f>CQ46</f>
        <v>0</v>
      </c>
      <c r="BR46" s="99">
        <f>CR46</f>
        <v>0</v>
      </c>
      <c r="BS46" s="100">
        <f>CS46</f>
        <v>0</v>
      </c>
      <c r="BT46" s="9">
        <f>CT46</f>
        <v>0</v>
      </c>
      <c r="BU46" s="99">
        <f>CU46</f>
        <v>0</v>
      </c>
      <c r="BV46" s="100">
        <f>CV46</f>
        <v>0</v>
      </c>
      <c r="BW46" s="9">
        <f>CW46</f>
        <v>0</v>
      </c>
      <c r="BX46" s="99">
        <f>CX46</f>
        <v>4</v>
      </c>
      <c r="BY46" s="30"/>
      <c r="BZ46" s="10">
        <f>DF46</f>
        <v>23</v>
      </c>
      <c r="CA46" s="9">
        <f>DG46</f>
        <v>11</v>
      </c>
      <c r="CB46" s="8">
        <f>DH46</f>
        <v>17</v>
      </c>
      <c r="CC46" s="10">
        <f>CG46</f>
        <v>2</v>
      </c>
      <c r="CD46" s="9">
        <f>CH46</f>
        <v>0</v>
      </c>
      <c r="CE46" s="8">
        <f>CI46</f>
        <v>1</v>
      </c>
      <c r="CF46" s="11"/>
      <c r="CG46" s="54">
        <f>COUNTIF(J46,$CK$1)+COUNTIF(S46,$CK$1)+COUNTIF(AB46,$CK$1)+COUNTIF(AK46,$CK$1)+COUNTIF(AT46,$CK$1)</f>
        <v>2</v>
      </c>
      <c r="CH46" s="53">
        <f>COUNTIF(K46,$CK$1)+COUNTIF(T46,$CK$1)+COUNTIF(AC46,$CK$1)+COUNTIF(AL46,$CK$1)+COUNTIF(AU46,$CK$1)</f>
        <v>0</v>
      </c>
      <c r="CI46" s="52">
        <f>COUNTIF(L46,$CK$1)+COUNTIF(U46,$CK$1)+COUNTIF(AD46,$CK$1)+COUNTIF(AM46,$CK$1)+COUNTIF(AV46,$CK$1)</f>
        <v>1</v>
      </c>
      <c r="CJ46" s="48">
        <f>IF($G$45 = $CM$1,0,IF(+COUNTIF(J46,$CK$1) = 1,11-$G$45,0))</f>
        <v>5</v>
      </c>
      <c r="CK46" s="47">
        <f>IF($G$45 = $CM$1,$CN$1,IF(+COUNTIF(K46,$CK$1) = 1,11-$G$45,0))</f>
        <v>0</v>
      </c>
      <c r="CL46" s="46">
        <f>IF($G$45 = $CM$1,0,IF(+COUNTIF(L46,$CK$1) = 1,11-$G$45,0))</f>
        <v>0</v>
      </c>
      <c r="CM46" s="48">
        <f>IF($P$45 = $CM$1,0,IF(+COUNTIF(S46,$CK$1) = 1,11-$P$45,0))</f>
        <v>0</v>
      </c>
      <c r="CN46" s="47">
        <f>IF($P$45 = $CM$1,$CN$1,IF(+COUNTIF(T46,$CK$1) = 1,11-$P$45,0))</f>
        <v>0</v>
      </c>
      <c r="CO46" s="46">
        <f>IF($P$45 = $CM$1,0,IF(+COUNTIF(U46,$CK$1) = 1,11-$P$45,0))</f>
        <v>0</v>
      </c>
      <c r="CP46" s="48">
        <f>IF($Y$45 = $CM$1,0,IF(+COUNTIF(AB46,$CK$1) = 1,11-$Y$45,0))</f>
        <v>2</v>
      </c>
      <c r="CQ46" s="47">
        <f>IF($Y$45 = $CM$1,$CN$1,IF(+COUNTIF(AC46,$CK$1) = 1,11-$Y$45,0))</f>
        <v>0</v>
      </c>
      <c r="CR46" s="46">
        <f>IF($Y$45 = $CM$1,0,IF(+COUNTIF(AD46,$CK$1) = 1,11-$Y$45,0))</f>
        <v>0</v>
      </c>
      <c r="CS46" s="48">
        <f>IF($AH$45 = $CM$1,0,IF(+COUNTIF(AK46,$CK$1) = 1,11-$AH$45,0))</f>
        <v>0</v>
      </c>
      <c r="CT46" s="47">
        <f>IF($AH$45 = $CM$1,$CN$1,IF(+COUNTIF(AL46,$CK$1) = 1,11-$AH$45,0))</f>
        <v>0</v>
      </c>
      <c r="CU46" s="46">
        <f>IF($AH$45 = $CM$1,0,IF(+COUNTIF(AM46,$CK$1) = 1,11-$AH$45,0))</f>
        <v>0</v>
      </c>
      <c r="CV46" s="48">
        <f>IF($AQ$45 = $CM$1,0,IF(+COUNTIF(AT46,$CK$1) = 1,11-$AQ$45,0))</f>
        <v>0</v>
      </c>
      <c r="CW46" s="47">
        <f>IF($AQ$45 = $CM$1,$CN$1,IF(+COUNTIF(AU46,$CK$1) = 1,11-$AQ$45,0))</f>
        <v>0</v>
      </c>
      <c r="CX46" s="46">
        <f>IF($AQ$45 = $CM$1,0,IF(+COUNTIF(AV46,$CK$1) = 1,11-$AQ$45,0))</f>
        <v>4</v>
      </c>
      <c r="CY46" s="51">
        <f>CJ46+CM46+CP46+CS46+CV46</f>
        <v>7</v>
      </c>
      <c r="CZ46" s="50">
        <f>CK46+CN46+CQ46+CT46+CW46+(IF($CO$1=1,DN46,0))</f>
        <v>0</v>
      </c>
      <c r="DA46" s="49">
        <f>CL46+CO46+CR46+CU46+CX46</f>
        <v>4</v>
      </c>
      <c r="DB46" s="48">
        <f>SUM($CY$45:$CY$47)</f>
        <v>12</v>
      </c>
      <c r="DC46" s="47">
        <f>SUM($CZ$45:$CZ$47)</f>
        <v>0</v>
      </c>
      <c r="DD46" s="46">
        <f>SUM($DA$45:$DA$47)</f>
        <v>6</v>
      </c>
      <c r="DE46" s="46">
        <f>SUM(CY46:DA46)</f>
        <v>11</v>
      </c>
      <c r="DF46" s="45">
        <f>DB46+DE46</f>
        <v>23</v>
      </c>
      <c r="DG46" s="44">
        <f>DC46+DE46</f>
        <v>11</v>
      </c>
      <c r="DH46" s="43">
        <f>DD46+DE46</f>
        <v>17</v>
      </c>
      <c r="DI46" s="166">
        <f>IF(DI45&gt;0,IF(G45&gt;=$CL$1,IF(G45&lt;=$CM$1,10-DI45,0),0),0)</f>
        <v>0</v>
      </c>
      <c r="DJ46" s="168">
        <f>IF(DJ45&gt;0,IF(P45&gt;=$CL$1,IF(P45&lt;=$CM$1,10-DJ45,0),0),0)</f>
        <v>0</v>
      </c>
      <c r="DK46" s="168">
        <f>IF(DK45&gt;0,IF(Y45&gt;=$CL$1,IF(Y45&lt;=$CM$1,10-DK45,0),0),0)</f>
        <v>0</v>
      </c>
      <c r="DL46" s="168">
        <f>IF(DL45&gt;0,IF(AH45&gt;=$CL$1,IF(AH45&lt;=$CM$1,10-DL45,0),0),0)</f>
        <v>0</v>
      </c>
      <c r="DM46" s="170">
        <f>IF(DM45&gt;0,IF(AQ45&gt;=$CL$1,IF(AQ45&lt;=$CM$1,10-DM45,0),0),0)</f>
        <v>0</v>
      </c>
      <c r="DN46" s="172">
        <f>SUM(DI46:DM47)</f>
        <v>0</v>
      </c>
      <c r="DO46" s="30"/>
      <c r="DP46" s="163"/>
      <c r="DQ46" s="164"/>
      <c r="DR46" s="164"/>
      <c r="DS46" s="163"/>
      <c r="DT46" s="164"/>
      <c r="DU46" s="165"/>
    </row>
    <row r="47" spans="1:125" ht="10" customHeight="1" thickBot="1" x14ac:dyDescent="0.25">
      <c r="A47" s="174"/>
      <c r="B47" s="175"/>
      <c r="C47" s="176"/>
      <c r="D47" s="174"/>
      <c r="E47" s="175"/>
      <c r="F47" s="176"/>
      <c r="G47" s="180"/>
      <c r="H47" s="181"/>
      <c r="I47" s="182"/>
      <c r="J47" s="7"/>
      <c r="K47" s="6"/>
      <c r="L47" s="5"/>
      <c r="M47" s="95">
        <f>CJ47</f>
        <v>0</v>
      </c>
      <c r="N47" s="92">
        <f>CK47</f>
        <v>0</v>
      </c>
      <c r="O47" s="94">
        <f>CL47</f>
        <v>0</v>
      </c>
      <c r="P47" s="180"/>
      <c r="Q47" s="181"/>
      <c r="R47" s="182"/>
      <c r="S47" s="360" t="s">
        <v>1</v>
      </c>
      <c r="T47" s="360"/>
      <c r="U47" s="359"/>
      <c r="V47" s="95">
        <f>CM47</f>
        <v>5</v>
      </c>
      <c r="W47" s="92">
        <f>CN47</f>
        <v>0</v>
      </c>
      <c r="X47" s="94">
        <f>CO47</f>
        <v>0</v>
      </c>
      <c r="Y47" s="180"/>
      <c r="Z47" s="181"/>
      <c r="AA47" s="182"/>
      <c r="AB47" s="7"/>
      <c r="AC47" s="6"/>
      <c r="AD47" s="5"/>
      <c r="AE47" s="95">
        <f>CP47</f>
        <v>0</v>
      </c>
      <c r="AF47" s="92">
        <f>CQ47</f>
        <v>0</v>
      </c>
      <c r="AG47" s="94">
        <f>CR47</f>
        <v>0</v>
      </c>
      <c r="AH47" s="180"/>
      <c r="AI47" s="181"/>
      <c r="AJ47" s="182"/>
      <c r="AK47" s="7"/>
      <c r="AL47" s="6"/>
      <c r="AM47" s="5" t="s">
        <v>1</v>
      </c>
      <c r="AN47" s="95">
        <f>CS47</f>
        <v>0</v>
      </c>
      <c r="AO47" s="92">
        <f>CT47</f>
        <v>0</v>
      </c>
      <c r="AP47" s="94">
        <f>CU47</f>
        <v>2</v>
      </c>
      <c r="AQ47" s="180"/>
      <c r="AR47" s="181"/>
      <c r="AS47" s="182"/>
      <c r="AT47" s="7"/>
      <c r="AU47" s="6"/>
      <c r="AV47" s="5"/>
      <c r="AW47" s="95">
        <f>CV47</f>
        <v>0</v>
      </c>
      <c r="AX47" s="92">
        <f>CW47</f>
        <v>0</v>
      </c>
      <c r="AY47" s="94">
        <f>CX47</f>
        <v>0</v>
      </c>
      <c r="AZ47" s="323">
        <f>ROUNDUP(BC47/2,0)</f>
        <v>38</v>
      </c>
      <c r="BA47" s="322">
        <f>AZ45-AZ47</f>
        <v>-1</v>
      </c>
      <c r="BB47" s="321"/>
      <c r="BC47" s="308">
        <f>ROUNDUP($BC$50/2,0)</f>
        <v>75</v>
      </c>
      <c r="BD47" s="307">
        <f>BC42-BC47</f>
        <v>3</v>
      </c>
      <c r="BE47" s="306"/>
      <c r="BF47" s="29"/>
      <c r="BG47" s="93">
        <f>CY47</f>
        <v>5</v>
      </c>
      <c r="BH47" s="92">
        <f>CZ47</f>
        <v>0</v>
      </c>
      <c r="BI47" s="91">
        <f>DA47</f>
        <v>2</v>
      </c>
      <c r="BJ47" s="95">
        <f>CJ47</f>
        <v>0</v>
      </c>
      <c r="BK47" s="92">
        <f>CK47</f>
        <v>0</v>
      </c>
      <c r="BL47" s="94">
        <f>CL47</f>
        <v>0</v>
      </c>
      <c r="BM47" s="95">
        <f>CM47</f>
        <v>5</v>
      </c>
      <c r="BN47" s="92">
        <f>CN47</f>
        <v>0</v>
      </c>
      <c r="BO47" s="94">
        <f>CO47</f>
        <v>0</v>
      </c>
      <c r="BP47" s="95">
        <f>CP47</f>
        <v>0</v>
      </c>
      <c r="BQ47" s="92">
        <f>CQ47</f>
        <v>0</v>
      </c>
      <c r="BR47" s="94">
        <f>CR47</f>
        <v>0</v>
      </c>
      <c r="BS47" s="95">
        <f>CS47</f>
        <v>0</v>
      </c>
      <c r="BT47" s="92">
        <f>CT47</f>
        <v>0</v>
      </c>
      <c r="BU47" s="94">
        <f>CU47</f>
        <v>2</v>
      </c>
      <c r="BV47" s="95">
        <f>CV47</f>
        <v>0</v>
      </c>
      <c r="BW47" s="92">
        <f>CW47</f>
        <v>0</v>
      </c>
      <c r="BX47" s="94">
        <f>CX47</f>
        <v>0</v>
      </c>
      <c r="BY47" s="30"/>
      <c r="BZ47" s="93">
        <f>DF47</f>
        <v>19</v>
      </c>
      <c r="CA47" s="92">
        <f>DG47</f>
        <v>7</v>
      </c>
      <c r="CB47" s="91">
        <f>DH47</f>
        <v>13</v>
      </c>
      <c r="CC47" s="93">
        <f>CG47</f>
        <v>1</v>
      </c>
      <c r="CD47" s="92">
        <f>CH47</f>
        <v>0</v>
      </c>
      <c r="CE47" s="91">
        <f>CI47</f>
        <v>1</v>
      </c>
      <c r="CF47" s="90"/>
      <c r="CG47" s="89">
        <f>COUNTIF(J47,$CK$1)+COUNTIF(S47,$CK$1)+COUNTIF(AB47,$CK$1)+COUNTIF(AK47,$CK$1)+COUNTIF(AT47,$CK$1)</f>
        <v>1</v>
      </c>
      <c r="CH47" s="88">
        <f>COUNTIF(K47,$CK$1)+COUNTIF(T47,$CK$1)+COUNTIF(AC47,$CK$1)+COUNTIF(AL47,$CK$1)+COUNTIF(AU47,$CK$1)</f>
        <v>0</v>
      </c>
      <c r="CI47" s="87">
        <f>COUNTIF(L47,$CK$1)+COUNTIF(U47,$CK$1)+COUNTIF(AD47,$CK$1)+COUNTIF(AM47,$CK$1)+COUNTIF(AV47,$CK$1)</f>
        <v>1</v>
      </c>
      <c r="CJ47" s="83">
        <f>IF($G$45 = $CM$1,0,IF(+COUNTIF(J47,$CK$1) = 1,11-$G$45,0))</f>
        <v>0</v>
      </c>
      <c r="CK47" s="82">
        <f>IF($G$45 = $CM$1,0,IF(+COUNTIF(K47,$CK$1) = 1,11-$G$45,0))</f>
        <v>0</v>
      </c>
      <c r="CL47" s="81">
        <f>IF($G$45 = $CM$1,0,IF(+COUNTIF(L47,$CK$1) = 1,11-$G$45,0))</f>
        <v>0</v>
      </c>
      <c r="CM47" s="83">
        <f>IF($P$45 = $CM$1,0,IF(+COUNTIF(S47,$CK$1) = 1,11-$P$45,0))</f>
        <v>5</v>
      </c>
      <c r="CN47" s="82">
        <f>IF($P$45 = $CM$1,0,IF(+COUNTIF(T47,$CK$1) = 1,11-$P$45,0))</f>
        <v>0</v>
      </c>
      <c r="CO47" s="81">
        <f>IF($P$45 = $CM$1,0,IF(+COUNTIF(U47,$CK$1) = 1,11-$P$45,0))</f>
        <v>0</v>
      </c>
      <c r="CP47" s="83">
        <f>IF($Y$45 = $CM$1,0,IF(+COUNTIF(AB47,$CK$1) = 1,11-$Y$45,0))</f>
        <v>0</v>
      </c>
      <c r="CQ47" s="82">
        <f>IF($Y$45 = $CM$1,0,IF(+COUNTIF(AC47,$CK$1) = 1,11-$Y$45,0))</f>
        <v>0</v>
      </c>
      <c r="CR47" s="81">
        <f>IF($Y$45 = $CM$1,0,IF(+COUNTIF(AD47,$CK$1) = 1,11-$Y$45,0))</f>
        <v>0</v>
      </c>
      <c r="CS47" s="83">
        <f>IF($AH$45 = $CM$1,0,IF(+COUNTIF(AK47,$CK$1) = 1,11-$AH$45,0))</f>
        <v>0</v>
      </c>
      <c r="CT47" s="82">
        <f>IF($AH$45 = $CM$1,0,IF(+COUNTIF(AL47,$CK$1) = 1,11-$AH$45,0))</f>
        <v>0</v>
      </c>
      <c r="CU47" s="81">
        <f>IF($AH$45 = $CM$1,0,IF(+COUNTIF(AM47,$CK$1) = 1,11-$AH$45,0))</f>
        <v>2</v>
      </c>
      <c r="CV47" s="83">
        <f>IF($AQ$45 = $CM$1,0,IF(+COUNTIF(AT47,$CK$1) = 1,11-$AQ$45,0))</f>
        <v>0</v>
      </c>
      <c r="CW47" s="82">
        <f>IF($AQ$45 = $CM$1,0,IF(+COUNTIF(AU47,$CK$1) = 1,11-$AQ$45,0))</f>
        <v>0</v>
      </c>
      <c r="CX47" s="81">
        <f>IF($AQ$45 = $CM$1,0,IF(+COUNTIF(AV47,$CK$1) = 1,11-$AQ$45,0))</f>
        <v>0</v>
      </c>
      <c r="CY47" s="86">
        <f>CJ47+CM47+CP47+CS47+CV47</f>
        <v>5</v>
      </c>
      <c r="CZ47" s="85">
        <f>CK47+CN47+CQ47+CT47+CW47</f>
        <v>0</v>
      </c>
      <c r="DA47" s="84">
        <f>CL47+CO47+CR47+CU47+CX47</f>
        <v>2</v>
      </c>
      <c r="DB47" s="83">
        <f>SUM($CY$45:$CY$47)</f>
        <v>12</v>
      </c>
      <c r="DC47" s="82">
        <f>SUM($CZ$45:$CZ$47)</f>
        <v>0</v>
      </c>
      <c r="DD47" s="81">
        <f>SUM($DA$45:$DA$47)</f>
        <v>6</v>
      </c>
      <c r="DE47" s="81">
        <f>SUM(CY47:DA47)</f>
        <v>7</v>
      </c>
      <c r="DF47" s="80">
        <f>DB47+DE47</f>
        <v>19</v>
      </c>
      <c r="DG47" s="79">
        <f>DC47+DE47</f>
        <v>7</v>
      </c>
      <c r="DH47" s="78">
        <f>DD47+DE47</f>
        <v>13</v>
      </c>
      <c r="DI47" s="301"/>
      <c r="DJ47" s="302"/>
      <c r="DK47" s="302"/>
      <c r="DL47" s="302"/>
      <c r="DM47" s="303"/>
      <c r="DN47" s="304"/>
      <c r="DO47" s="30"/>
      <c r="DP47" s="163"/>
      <c r="DQ47" s="164"/>
      <c r="DR47" s="164"/>
      <c r="DS47" s="163"/>
      <c r="DT47" s="164"/>
      <c r="DU47" s="165"/>
    </row>
    <row r="48" spans="1:125" ht="10" customHeight="1" x14ac:dyDescent="0.2">
      <c r="A48" s="141">
        <v>3</v>
      </c>
      <c r="B48" s="142"/>
      <c r="C48" s="143"/>
      <c r="D48" s="147" t="s">
        <v>0</v>
      </c>
      <c r="E48" s="148"/>
      <c r="F48" s="149"/>
      <c r="G48" s="156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2"/>
      <c r="BC48" s="318">
        <f>BC36+BC42</f>
        <v>163</v>
      </c>
      <c r="BD48" s="317"/>
      <c r="BE48" s="316"/>
      <c r="BF48" s="30"/>
      <c r="BG48" s="186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2"/>
    </row>
    <row r="49" spans="1:125" ht="12" customHeight="1" x14ac:dyDescent="0.2">
      <c r="A49" s="141"/>
      <c r="B49" s="142"/>
      <c r="C49" s="143"/>
      <c r="D49" s="150"/>
      <c r="E49" s="151"/>
      <c r="F49" s="152"/>
      <c r="G49" s="163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305"/>
      <c r="AP49" s="305"/>
      <c r="AQ49" s="305"/>
      <c r="AR49" s="305"/>
      <c r="AS49" s="305"/>
      <c r="AT49" s="305"/>
      <c r="AU49" s="305"/>
      <c r="AV49" s="305"/>
      <c r="AW49" s="305"/>
      <c r="AX49" s="305"/>
      <c r="AY49" s="305"/>
      <c r="AZ49" s="305"/>
      <c r="BA49" s="305"/>
      <c r="BB49" s="165"/>
      <c r="BC49" s="313"/>
      <c r="BD49" s="312"/>
      <c r="BE49" s="311"/>
      <c r="BF49" s="30"/>
      <c r="BG49" s="163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4"/>
      <c r="CG49" s="164"/>
      <c r="CH49" s="164"/>
      <c r="CI49" s="164"/>
      <c r="CJ49" s="164"/>
      <c r="CK49" s="164"/>
      <c r="CL49" s="164"/>
      <c r="CM49" s="164"/>
      <c r="CN49" s="164"/>
      <c r="CO49" s="164"/>
      <c r="CP49" s="164"/>
      <c r="CQ49" s="164"/>
      <c r="CR49" s="164"/>
      <c r="CS49" s="164"/>
      <c r="CT49" s="164"/>
      <c r="CU49" s="164"/>
      <c r="CV49" s="164"/>
      <c r="CW49" s="164"/>
      <c r="CX49" s="164"/>
      <c r="CY49" s="164"/>
      <c r="CZ49" s="164"/>
      <c r="DA49" s="164"/>
      <c r="DB49" s="164"/>
      <c r="DC49" s="164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64"/>
      <c r="DS49" s="164"/>
      <c r="DT49" s="164"/>
      <c r="DU49" s="165"/>
    </row>
    <row r="50" spans="1:125" ht="10" customHeight="1" thickBot="1" x14ac:dyDescent="0.25">
      <c r="A50" s="144"/>
      <c r="B50" s="145"/>
      <c r="C50" s="146"/>
      <c r="D50" s="153"/>
      <c r="E50" s="154"/>
      <c r="F50" s="155"/>
      <c r="G50" s="18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5"/>
      <c r="BC50" s="308">
        <v>150</v>
      </c>
      <c r="BD50" s="307">
        <f>BC48-BC50</f>
        <v>13</v>
      </c>
      <c r="BE50" s="306"/>
      <c r="BF50" s="30"/>
      <c r="BG50" s="163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  <c r="CR50" s="164"/>
      <c r="CS50" s="164"/>
      <c r="CT50" s="164"/>
      <c r="CU50" s="164"/>
      <c r="CV50" s="164"/>
      <c r="CW50" s="164"/>
      <c r="CX50" s="164"/>
      <c r="CY50" s="164"/>
      <c r="CZ50" s="164"/>
      <c r="DA50" s="164"/>
      <c r="DB50" s="164"/>
      <c r="DC50" s="164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64"/>
      <c r="DS50" s="164"/>
      <c r="DT50" s="164"/>
      <c r="DU50" s="165"/>
    </row>
    <row r="51" spans="1:125" ht="10" customHeight="1" x14ac:dyDescent="0.2">
      <c r="A51" s="157" t="s">
        <v>0</v>
      </c>
      <c r="B51" s="158"/>
      <c r="C51" s="158"/>
      <c r="D51" s="158"/>
      <c r="E51" s="158"/>
      <c r="F51" s="159"/>
      <c r="G51" s="156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320"/>
      <c r="AU51" s="320"/>
      <c r="AV51" s="320"/>
      <c r="AW51" s="320"/>
      <c r="AX51" s="320"/>
      <c r="AY51" s="320"/>
      <c r="AZ51" s="320"/>
      <c r="BA51" s="320"/>
      <c r="BB51" s="319"/>
      <c r="BC51" s="318">
        <f>BC18+BC33+BC48</f>
        <v>507</v>
      </c>
      <c r="BD51" s="317"/>
      <c r="BE51" s="316"/>
      <c r="BF51" s="30"/>
      <c r="BG51" s="163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  <c r="CB51" s="164"/>
      <c r="CC51" s="164"/>
      <c r="CD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64"/>
      <c r="CY51" s="164"/>
      <c r="CZ51" s="164"/>
      <c r="DA51" s="164"/>
      <c r="DB51" s="164"/>
      <c r="DC51" s="164"/>
      <c r="DD51" s="164"/>
      <c r="DE51" s="164"/>
      <c r="DF51" s="164"/>
      <c r="DG51" s="164"/>
      <c r="DH51" s="164"/>
      <c r="DI51" s="164"/>
      <c r="DJ51" s="164"/>
      <c r="DK51" s="164"/>
      <c r="DL51" s="164"/>
      <c r="DM51" s="164"/>
      <c r="DN51" s="164"/>
      <c r="DO51" s="164"/>
      <c r="DP51" s="164"/>
      <c r="DQ51" s="164"/>
      <c r="DR51" s="164"/>
      <c r="DS51" s="164"/>
      <c r="DT51" s="164"/>
      <c r="DU51" s="165"/>
    </row>
    <row r="52" spans="1:125" ht="25" customHeight="1" x14ac:dyDescent="0.2">
      <c r="A52" s="141"/>
      <c r="B52" s="142"/>
      <c r="C52" s="142"/>
      <c r="D52" s="142"/>
      <c r="E52" s="142"/>
      <c r="F52" s="143"/>
      <c r="G52" s="163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315"/>
      <c r="AU52" s="315"/>
      <c r="AV52" s="315"/>
      <c r="AW52" s="315"/>
      <c r="AX52" s="315"/>
      <c r="AY52" s="315"/>
      <c r="AZ52" s="315"/>
      <c r="BA52" s="315"/>
      <c r="BB52" s="314"/>
      <c r="BC52" s="313"/>
      <c r="BD52" s="312"/>
      <c r="BE52" s="311"/>
      <c r="BF52" s="30"/>
      <c r="BG52" s="163"/>
      <c r="BH52" s="164"/>
      <c r="BI52" s="164"/>
      <c r="BJ52" s="164"/>
      <c r="BK52" s="164"/>
      <c r="BL52" s="164"/>
      <c r="BM52" s="164"/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  <c r="CB52" s="164"/>
      <c r="CC52" s="164"/>
      <c r="CD52" s="164"/>
      <c r="CE52" s="164"/>
      <c r="CF52" s="164"/>
      <c r="CG52" s="164"/>
      <c r="CH52" s="164"/>
      <c r="CI52" s="164"/>
      <c r="CJ52" s="164"/>
      <c r="CK52" s="164"/>
      <c r="CL52" s="164"/>
      <c r="CM52" s="164"/>
      <c r="CN52" s="164"/>
      <c r="CO52" s="164"/>
      <c r="CP52" s="164"/>
      <c r="CQ52" s="164"/>
      <c r="CR52" s="164"/>
      <c r="CS52" s="164"/>
      <c r="CT52" s="164"/>
      <c r="CU52" s="164"/>
      <c r="CV52" s="164"/>
      <c r="CW52" s="164"/>
      <c r="CX52" s="164"/>
      <c r="CY52" s="164"/>
      <c r="CZ52" s="164"/>
      <c r="DA52" s="164"/>
      <c r="DB52" s="164"/>
      <c r="DC52" s="164"/>
      <c r="DD52" s="164"/>
      <c r="DE52" s="164"/>
      <c r="DF52" s="164"/>
      <c r="DG52" s="164"/>
      <c r="DH52" s="164"/>
      <c r="DI52" s="164"/>
      <c r="DJ52" s="164"/>
      <c r="DK52" s="164"/>
      <c r="DL52" s="164"/>
      <c r="DM52" s="164"/>
      <c r="DN52" s="164"/>
      <c r="DO52" s="164"/>
      <c r="DP52" s="164"/>
      <c r="DQ52" s="164"/>
      <c r="DR52" s="164"/>
      <c r="DS52" s="164"/>
      <c r="DT52" s="164"/>
      <c r="DU52" s="165"/>
    </row>
    <row r="53" spans="1:125" ht="10" customHeight="1" thickBot="1" x14ac:dyDescent="0.25">
      <c r="A53" s="144"/>
      <c r="B53" s="145"/>
      <c r="C53" s="145"/>
      <c r="D53" s="145"/>
      <c r="E53" s="145"/>
      <c r="F53" s="146"/>
      <c r="G53" s="183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310"/>
      <c r="AU53" s="310"/>
      <c r="AV53" s="310"/>
      <c r="AW53" s="310"/>
      <c r="AX53" s="310"/>
      <c r="AY53" s="310"/>
      <c r="AZ53" s="310"/>
      <c r="BA53" s="310"/>
      <c r="BB53" s="309"/>
      <c r="BC53" s="308">
        <f>$DP$1</f>
        <v>500</v>
      </c>
      <c r="BD53" s="307">
        <f>BC51-BC53</f>
        <v>7</v>
      </c>
      <c r="BE53" s="306"/>
      <c r="BF53" s="29"/>
      <c r="BG53" s="183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  <c r="CF53" s="184"/>
      <c r="CG53" s="184"/>
      <c r="CH53" s="184"/>
      <c r="CI53" s="184"/>
      <c r="CJ53" s="184"/>
      <c r="CK53" s="184"/>
      <c r="CL53" s="184"/>
      <c r="CM53" s="184"/>
      <c r="CN53" s="184"/>
      <c r="CO53" s="184"/>
      <c r="CP53" s="184"/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5"/>
    </row>
  </sheetData>
  <mergeCells count="267">
    <mergeCell ref="BD53:BE53"/>
    <mergeCell ref="BD47:BE47"/>
    <mergeCell ref="A48:C50"/>
    <mergeCell ref="D48:F50"/>
    <mergeCell ref="G48:BB50"/>
    <mergeCell ref="BC48:BE49"/>
    <mergeCell ref="BG48:DU53"/>
    <mergeCell ref="BD50:BE50"/>
    <mergeCell ref="A51:F53"/>
    <mergeCell ref="G51:BB53"/>
    <mergeCell ref="BC51:BE52"/>
    <mergeCell ref="DS45:DU47"/>
    <mergeCell ref="DI46:DI47"/>
    <mergeCell ref="DJ46:DJ47"/>
    <mergeCell ref="DK46:DK47"/>
    <mergeCell ref="DL46:DL47"/>
    <mergeCell ref="DM46:DM47"/>
    <mergeCell ref="DN46:DN47"/>
    <mergeCell ref="BA44:BB44"/>
    <mergeCell ref="A45:C47"/>
    <mergeCell ref="D45:F47"/>
    <mergeCell ref="G45:I47"/>
    <mergeCell ref="P45:R47"/>
    <mergeCell ref="Y45:AA47"/>
    <mergeCell ref="AH45:AJ47"/>
    <mergeCell ref="AQ45:AS47"/>
    <mergeCell ref="AZ45:BB46"/>
    <mergeCell ref="BA47:BB47"/>
    <mergeCell ref="BC42:BE46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P45:DR47"/>
    <mergeCell ref="BA41:BB41"/>
    <mergeCell ref="BD41:BE41"/>
    <mergeCell ref="A42:C44"/>
    <mergeCell ref="D42:F44"/>
    <mergeCell ref="G42:I44"/>
    <mergeCell ref="P42:R44"/>
    <mergeCell ref="Y42:AA44"/>
    <mergeCell ref="AH42:AJ44"/>
    <mergeCell ref="AQ42:AS44"/>
    <mergeCell ref="AZ42:BB43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BA38:BB38"/>
    <mergeCell ref="A39:C41"/>
    <mergeCell ref="D39:F41"/>
    <mergeCell ref="G39:I41"/>
    <mergeCell ref="P39:R41"/>
    <mergeCell ref="Y39:AA41"/>
    <mergeCell ref="AH39:AJ41"/>
    <mergeCell ref="AQ39:AS41"/>
    <mergeCell ref="AZ39:BB40"/>
    <mergeCell ref="AZ36:BB37"/>
    <mergeCell ref="BC36:BE40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DS30:DU32"/>
    <mergeCell ref="DI31:DI32"/>
    <mergeCell ref="DJ31:DJ32"/>
    <mergeCell ref="A36:C38"/>
    <mergeCell ref="D36:F38"/>
    <mergeCell ref="G36:I38"/>
    <mergeCell ref="P36:R38"/>
    <mergeCell ref="Y36:AA38"/>
    <mergeCell ref="AH36:AJ38"/>
    <mergeCell ref="AQ36:AS38"/>
    <mergeCell ref="A33:C35"/>
    <mergeCell ref="D33:F35"/>
    <mergeCell ref="G33:BB35"/>
    <mergeCell ref="BC33:BE34"/>
    <mergeCell ref="BG33:DU35"/>
    <mergeCell ref="BD35:BE35"/>
    <mergeCell ref="DN31:DN32"/>
    <mergeCell ref="BA29:BB29"/>
    <mergeCell ref="A30:C32"/>
    <mergeCell ref="D30:F32"/>
    <mergeCell ref="G30:I32"/>
    <mergeCell ref="P30:R32"/>
    <mergeCell ref="Y30:AA32"/>
    <mergeCell ref="BD32:BE32"/>
    <mergeCell ref="AH30:AJ32"/>
    <mergeCell ref="AQ30:AS32"/>
    <mergeCell ref="AZ30:BB31"/>
    <mergeCell ref="BA32:BB32"/>
    <mergeCell ref="BC27:BE31"/>
    <mergeCell ref="DP27:DR29"/>
    <mergeCell ref="DP30:DR32"/>
    <mergeCell ref="DK31:DK32"/>
    <mergeCell ref="DL31:DL32"/>
    <mergeCell ref="DM31:DM32"/>
    <mergeCell ref="DS27:DU29"/>
    <mergeCell ref="DI28:DI29"/>
    <mergeCell ref="DJ28:DJ29"/>
    <mergeCell ref="DK28:DK29"/>
    <mergeCell ref="DL28:DL29"/>
    <mergeCell ref="DM28:DM29"/>
    <mergeCell ref="DN28:DN29"/>
    <mergeCell ref="BD26:BE26"/>
    <mergeCell ref="A27:C29"/>
    <mergeCell ref="D27:F29"/>
    <mergeCell ref="G27:I29"/>
    <mergeCell ref="P27:R29"/>
    <mergeCell ref="Y27:AA29"/>
    <mergeCell ref="AH27:AJ29"/>
    <mergeCell ref="AQ27:AS29"/>
    <mergeCell ref="AZ27:BB28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BA23:BB23"/>
    <mergeCell ref="A24:C26"/>
    <mergeCell ref="D24:F26"/>
    <mergeCell ref="G24:I26"/>
    <mergeCell ref="P24:R26"/>
    <mergeCell ref="Y24:AA26"/>
    <mergeCell ref="AH24:AJ26"/>
    <mergeCell ref="AQ24:AS26"/>
    <mergeCell ref="AZ24:BB25"/>
    <mergeCell ref="BA26:BB26"/>
    <mergeCell ref="AZ21:BB22"/>
    <mergeCell ref="BC21:BE25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P15:DR17"/>
    <mergeCell ref="DS15:DU17"/>
    <mergeCell ref="DI16:DI17"/>
    <mergeCell ref="A21:C23"/>
    <mergeCell ref="D21:F23"/>
    <mergeCell ref="G21:I23"/>
    <mergeCell ref="P21:R23"/>
    <mergeCell ref="Y21:AA23"/>
    <mergeCell ref="AH21:AJ23"/>
    <mergeCell ref="AQ21:AS23"/>
    <mergeCell ref="A18:C20"/>
    <mergeCell ref="D18:F20"/>
    <mergeCell ref="G18:BB20"/>
    <mergeCell ref="BC18:BE19"/>
    <mergeCell ref="BG18:DU20"/>
    <mergeCell ref="BD20:BE20"/>
    <mergeCell ref="DJ16:DJ17"/>
    <mergeCell ref="DK16:DK17"/>
    <mergeCell ref="DL16:DL17"/>
    <mergeCell ref="DM16:DM17"/>
    <mergeCell ref="DN16:DN17"/>
    <mergeCell ref="BA14:BB14"/>
    <mergeCell ref="DN13:DN14"/>
    <mergeCell ref="BD17:BE17"/>
    <mergeCell ref="A15:C17"/>
    <mergeCell ref="D15:F17"/>
    <mergeCell ref="G15:I17"/>
    <mergeCell ref="P15:R17"/>
    <mergeCell ref="Y15:AA17"/>
    <mergeCell ref="AH15:AJ17"/>
    <mergeCell ref="AQ15:AS17"/>
    <mergeCell ref="AZ15:BB16"/>
    <mergeCell ref="BA17:BB17"/>
    <mergeCell ref="DP12:DR14"/>
    <mergeCell ref="DS12:DU14"/>
    <mergeCell ref="DI13:DI14"/>
    <mergeCell ref="DJ13:DJ14"/>
    <mergeCell ref="DK13:DK14"/>
    <mergeCell ref="DL13:DL14"/>
    <mergeCell ref="DM13:DM14"/>
    <mergeCell ref="BD11:BE11"/>
    <mergeCell ref="A12:C14"/>
    <mergeCell ref="D12:F14"/>
    <mergeCell ref="G12:I14"/>
    <mergeCell ref="P12:R14"/>
    <mergeCell ref="Y12:AA14"/>
    <mergeCell ref="AH12:AJ14"/>
    <mergeCell ref="AQ12:AS14"/>
    <mergeCell ref="AZ12:BB13"/>
    <mergeCell ref="BC12:BE16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A8:BB8"/>
    <mergeCell ref="A9:C11"/>
    <mergeCell ref="D9:F11"/>
    <mergeCell ref="G9:I11"/>
    <mergeCell ref="P9:R11"/>
    <mergeCell ref="Y9:AA11"/>
    <mergeCell ref="AH9:AJ11"/>
    <mergeCell ref="AQ9:AS11"/>
    <mergeCell ref="AZ9:BB10"/>
    <mergeCell ref="BA11:BB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A6:C8"/>
    <mergeCell ref="D6:F8"/>
    <mergeCell ref="G6:I8"/>
    <mergeCell ref="P6:R8"/>
    <mergeCell ref="Y6:AA8"/>
    <mergeCell ref="AH6:AJ8"/>
    <mergeCell ref="AQ6:AS8"/>
    <mergeCell ref="AZ6:BB7"/>
    <mergeCell ref="BC6:BE10"/>
    <mergeCell ref="DB3:DD5"/>
    <mergeCell ref="DE3:DE5"/>
    <mergeCell ref="DF3:DH5"/>
    <mergeCell ref="DI3:DM5"/>
    <mergeCell ref="DN3:DN5"/>
    <mergeCell ref="DP3:DR5"/>
    <mergeCell ref="BV3:BX5"/>
    <mergeCell ref="BZ3:CB5"/>
    <mergeCell ref="CC3:CE5"/>
    <mergeCell ref="CG3:CI5"/>
    <mergeCell ref="CJ3:CX5"/>
    <mergeCell ref="CY3:DA5"/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AZ15:BB16">
    <cfRule type="cellIs" dxfId="65" priority="89" operator="lessThan">
      <formula>AZ17</formula>
    </cfRule>
  </conditionalFormatting>
  <conditionalFormatting sqref="AZ6:BB7">
    <cfRule type="cellIs" dxfId="64" priority="88" operator="lessThan">
      <formula>AZ8</formula>
    </cfRule>
  </conditionalFormatting>
  <conditionalFormatting sqref="AZ9:BB10">
    <cfRule type="cellIs" dxfId="63" priority="87" operator="lessThan">
      <formula>AZ11</formula>
    </cfRule>
  </conditionalFormatting>
  <conditionalFormatting sqref="AZ12:BB13">
    <cfRule type="cellIs" dxfId="62" priority="86" operator="lessThan">
      <formula>AZ14</formula>
    </cfRule>
  </conditionalFormatting>
  <conditionalFormatting sqref="AZ21:BB22">
    <cfRule type="cellIs" dxfId="61" priority="85" operator="lessThan">
      <formula>AZ23</formula>
    </cfRule>
  </conditionalFormatting>
  <conditionalFormatting sqref="AZ24:BB25">
    <cfRule type="cellIs" dxfId="60" priority="84" operator="lessThan">
      <formula>AZ26</formula>
    </cfRule>
  </conditionalFormatting>
  <conditionalFormatting sqref="AZ27:BB28">
    <cfRule type="cellIs" dxfId="59" priority="83" operator="lessThan">
      <formula>AZ29</formula>
    </cfRule>
  </conditionalFormatting>
  <conditionalFormatting sqref="AZ30:BB31">
    <cfRule type="cellIs" dxfId="58" priority="82" operator="lessThan">
      <formula>AZ32</formula>
    </cfRule>
  </conditionalFormatting>
  <conditionalFormatting sqref="AZ36:BB37">
    <cfRule type="cellIs" dxfId="57" priority="81" operator="lessThan">
      <formula>AZ38</formula>
    </cfRule>
  </conditionalFormatting>
  <conditionalFormatting sqref="AZ39:BB40">
    <cfRule type="cellIs" dxfId="56" priority="80" operator="lessThan">
      <formula>AZ41</formula>
    </cfRule>
  </conditionalFormatting>
  <conditionalFormatting sqref="AZ42:BB43">
    <cfRule type="cellIs" dxfId="55" priority="79" operator="lessThan">
      <formula>AZ44</formula>
    </cfRule>
  </conditionalFormatting>
  <conditionalFormatting sqref="AZ45:BB46">
    <cfRule type="cellIs" dxfId="54" priority="78" operator="lessThan">
      <formula>AZ47</formula>
    </cfRule>
  </conditionalFormatting>
  <conditionalFormatting sqref="BC6:BE7">
    <cfRule type="cellIs" dxfId="53" priority="77" operator="lessThan">
      <formula>BC11</formula>
    </cfRule>
  </conditionalFormatting>
  <conditionalFormatting sqref="BC12:BE13">
    <cfRule type="cellIs" dxfId="52" priority="76" operator="lessThan">
      <formula>BC17</formula>
    </cfRule>
  </conditionalFormatting>
  <conditionalFormatting sqref="BC21:BE22">
    <cfRule type="cellIs" dxfId="51" priority="75" operator="lessThan">
      <formula>BC26</formula>
    </cfRule>
  </conditionalFormatting>
  <conditionalFormatting sqref="BC27:BE28">
    <cfRule type="cellIs" dxfId="50" priority="74" operator="lessThan">
      <formula>BC32</formula>
    </cfRule>
  </conditionalFormatting>
  <conditionalFormatting sqref="BC36:BE37">
    <cfRule type="cellIs" dxfId="49" priority="73" operator="lessThan">
      <formula>BC41</formula>
    </cfRule>
  </conditionalFormatting>
  <conditionalFormatting sqref="BC42:BE43">
    <cfRule type="cellIs" dxfId="48" priority="72" operator="lessThan">
      <formula>BC47</formula>
    </cfRule>
  </conditionalFormatting>
  <conditionalFormatting sqref="BC18:BE19">
    <cfRule type="cellIs" dxfId="47" priority="71" operator="lessThan">
      <formula>BC20</formula>
    </cfRule>
  </conditionalFormatting>
  <conditionalFormatting sqref="BC33:BE34">
    <cfRule type="cellIs" dxfId="46" priority="70" operator="lessThan">
      <formula>BC35</formula>
    </cfRule>
  </conditionalFormatting>
  <conditionalFormatting sqref="BC48:BE49">
    <cfRule type="cellIs" dxfId="45" priority="69" operator="lessThan">
      <formula>BC50</formula>
    </cfRule>
  </conditionalFormatting>
  <conditionalFormatting sqref="BC51:BE52">
    <cfRule type="cellIs" dxfId="44" priority="68" operator="lessThan">
      <formula>BC53</formula>
    </cfRule>
  </conditionalFormatting>
  <conditionalFormatting sqref="G6:I8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38">
    <cfRule type="colorScale" priority="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9:R41">
    <cfRule type="colorScale" priority="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42:R44">
    <cfRule type="colorScale" priority="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45:R47">
    <cfRule type="colorScale" priority="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5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6" id="{A9EEB3F8-7872-BB41-8E49-C3FFE730F0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145" id="{94AECA83-BD39-A849-A2D0-5F076A6DBFE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144" id="{4BEF032E-6353-F348-A312-92DE27E38ED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7" id="{F2A7FE41-4E60-3148-A105-A1A7128718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148" id="{6E2F55EF-6275-B44C-8E8D-7ABBFCB5E4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143" id="{16B2E702-01FC-7744-B6D3-BD3C29A968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42" id="{C44BC9D3-AB81-A247-B5E0-CEA8E4E1096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41" id="{7CDDEC1A-70F0-C24A-B0F0-70EBA9A3A09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40" id="{2673356F-80CE-3E4A-8D62-CC5F100826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39" id="{8922C9F8-B3A6-0F4E-926F-75FBC094CA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38" id="{DCDD85D0-C0F1-2F41-9189-7C3CD777A5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137" id="{B9C100D3-9882-6447-81D3-12742F7626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36" id="{E79E5093-D3C4-764F-BF90-D1A65F160E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35" id="{7844BF8C-BF7F-924B-9524-CDB4D30D20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34" id="{5E58AD72-5F64-2C4F-A5A0-B18E5A9833D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33" id="{ADCF3391-5FA0-AD44-899C-703F724CB3C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32" id="{9DF7C86D-4B4A-074D-8593-0EC0F8C6A5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131" id="{3884D4EE-D4EF-3742-96B3-F9EAD033DD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30" id="{322EFA44-C62D-0E46-A6BB-6C1D8CAEA9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29" id="{FA459E3D-FB7A-F14C-A34E-173D0FEF7E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28" id="{C1A9991E-FEFC-244C-87CA-E998510F64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27" id="{A80854F2-4082-A943-88E4-D7442F1E84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26" id="{0334ABB4-9988-4444-9A5D-F4630805DD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25" id="{BCB44B31-61F4-7741-BA99-56993BD070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24" id="{D0149DA2-E891-E84B-82D2-85904CE788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23" id="{E79114BB-201E-C34A-B76B-88AC033370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22" id="{316D8ADC-B46F-4C43-819D-6FC989C73C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121" id="{E2904EE0-8990-D643-A1C2-4D991089AC6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120" id="{34D2F6F7-F695-8741-ABB7-4449C80BF0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119" id="{FBF2F627-E6B8-EC48-B405-4096E29B79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118" id="{F229C618-EC5B-DE44-95E1-8AA0648B6E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117" id="{D8E14A23-48BC-D744-9D99-28E3FEBDC60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116" id="{91EC0829-262A-0D44-B59B-6C90507DD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15" id="{EA3EEA05-E436-F744-AF15-ABCC7A91CF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14" id="{01861F48-C610-D54D-A3B3-E7A6A4526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113" id="{EA7975C0-E20D-2C4C-95CA-5C235F2730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12" id="{B5CF1900-26FC-5445-B45B-D0FAB31458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11" id="{B536F79B-9321-CE4B-BC3D-4569523ED3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10" id="{61B4E179-3593-1648-8A82-09AC6E6783F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09" id="{48B323A3-F475-5D46-B3B4-16870A38B2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08" id="{D4477036-5B78-A245-A581-C7A41042CAF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07" id="{DD97A791-FE41-8F4D-8EF4-584FAED30C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06" id="{41C0E2B7-D2B3-5240-8B9A-3E8FBF693A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05" id="{53D8B88D-0A5D-8443-AD13-BDBD39586A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04" id="{F5382961-C8F1-6441-BAC5-1F7A20CAC6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103" id="{8E6AA77E-5832-5E43-910F-C84EBD4900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102" id="{749344F1-00DF-A84F-B71D-70234F3002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101" id="{A95A33E9-76B2-1241-81F4-0A7C3FEA8E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00" id="{8A0DA5CE-2183-3C42-B2FC-98B0CB86B7D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99" id="{8C0EF61E-F17A-5E43-B35D-5E661787AB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8" id="{51209DC4-F2FD-944B-8E94-3917B056E1B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7" id="{54D00465-01F6-014B-A556-CBC98652B9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96" id="{1EFFE8A6-C82D-5D47-8783-08060EA4F8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95" id="{388C25D6-1DF5-8F47-ADE2-92CF51A5C8B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94" id="{0F92F658-1613-AA4A-A5BB-A960EA486B1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93" id="{214F1EFB-DD34-1A4F-B12B-08A56223FB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92" id="{A1E10D07-5618-094E-84FF-7F722A9AEE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91" id="{7BBDDB64-C5E5-8144-B9C0-46D4C39D01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90" id="{52FC6F7F-5A17-384F-B1CD-C5FDDA1DA6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  <x14:conditionalFormatting xmlns:xm="http://schemas.microsoft.com/office/excel/2006/main">
          <x14:cfRule type="iconSet" priority="63" id="{0B6772E0-CCBA-424F-B2BD-57446D21C8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7" id="{CD93CE05-7D44-2448-A8E9-2C53FF5F5E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6" id="{BA357BB2-B9E5-4046-BA05-D884EDE149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5" id="{4BBB778D-F8CB-6946-9224-1DC0D4440A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4" id="{79CDC7DD-4C28-104A-81E8-23C2D2F532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2" id="{9F154954-418D-2D4F-A3B2-286F4E7E64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1" id="{4D8A4303-1F7A-8E4E-B9A6-19710E9B40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0" id="{50B5A38E-8584-DF4D-8CAD-BB49290CCCC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9" id="{835A6D3D-E608-8F4A-B0DD-F3BC7B1B9E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8" id="{6A676EF9-4831-944B-9BCA-FD4ECC0B89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7" id="{E31C43D4-3843-6841-8556-FAD461D806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6" id="{99FD228C-1CB0-4D43-93D3-0885C4BF816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5" id="{BD6755B1-9D48-214B-AE78-493F000AAA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54" id="{C8EB9040-62CC-9149-B280-CA0647B0DB3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53" id="{D9673E36-3775-A14D-8F3C-F32CF355F0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52" id="{36E74E2C-6F2D-D74F-BA4B-24B91B8252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51" id="{7A2A9DA3-A69E-F24C-83AE-68ABB89F38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0" id="{D09D70A8-7EC5-4648-A15D-401241AAA6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49" id="{BAF6503A-854C-CA4C-A2AB-F072C13F08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48" id="{E02CEFD2-E0E8-8E48-86E5-C4CE1707E6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47" id="{740A2544-B70D-7149-9CB6-E126D76EE5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6" id="{880AB214-01A4-1640-8DDC-22D1BAC00B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5" id="{DEA81C52-9D79-194C-A45D-E8219D93B5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4" id="{2360AAB7-1703-E84C-80B8-A3F3B14B29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3" id="{B7B307FC-F681-8247-893F-48DEE62020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2" id="{8A259558-2B4F-FC45-9F23-BF7381CC97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41" id="{BB66E5B0-6398-FE4B-9F53-71899DBC0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0" id="{337A137B-1975-8E41-A01C-C120082F5F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9" id="{777390D7-CCA6-1B47-8AE7-A159A3AA8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8" id="{F9D24F93-1178-DC42-9C4A-90F5599F77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37" id="{C6E4DD50-3378-BE48-BA24-693A9B43A5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6" id="{BBAAD76C-1D93-0C48-81D6-C5415F4A1A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5" id="{5CB81943-64B5-704A-A9B3-026D204E84E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34" id="{A63EA28A-6435-9D4A-A458-0142C89D56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33" id="{9AE25404-F921-F14C-81E3-EA39117FA8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32" id="{8ACAD9AD-35F7-3344-83E8-ECC275CAEC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31" id="{66E795F1-475B-DE41-9784-91DCC56340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30" id="{2E47E7E1-BDFE-9440-8369-B810749395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29" id="{00913E35-A861-894F-9B60-5564873A74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28" id="{65909330-243D-0849-87F2-62211B9E84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27" id="{29B5D557-959B-0741-9F7F-8ECF81A333A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6" id="{5CF21F1E-129F-164E-B16F-ACADA1D185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5" id="{78CE1CFC-95B8-BD4A-8F8D-513257E691C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4" id="{4B810DFA-F1E9-8C48-B6BD-C245BFD2DF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3" id="{E81016F6-FA7D-874F-B103-90C3F1CA30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2" id="{2489BEF9-1493-894C-BEC6-E587B84EAE3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1" id="{63A9B55F-841B-744F-8CDE-75E8309A7A1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0" id="{4FBE534B-7834-E349-A78E-B8BDF9BF58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480A-F2D7-7C49-8AE4-A5AEFCE06F37}">
  <sheetPr>
    <pageSetUpPr fitToPage="1"/>
  </sheetPr>
  <dimension ref="A1:DZ53"/>
  <sheetViews>
    <sheetView showGridLines="0" showZeros="0" zoomScaleNormal="10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P36" sqref="P36:R38"/>
    </sheetView>
  </sheetViews>
  <sheetFormatPr baseColWidth="10" defaultColWidth="1.83203125" defaultRowHeight="10" customHeight="1" outlineLevelCol="2" x14ac:dyDescent="0.2"/>
  <cols>
    <col min="1" max="9" width="1.83203125" style="77" customWidth="1"/>
    <col min="10" max="12" width="1.83203125" style="77" customWidth="1" outlineLevel="1"/>
    <col min="13" max="15" width="1.83203125" style="77" hidden="1" customWidth="1"/>
    <col min="16" max="18" width="1.83203125" style="77" customWidth="1"/>
    <col min="19" max="21" width="1.83203125" style="77" customWidth="1" outlineLevel="1"/>
    <col min="22" max="24" width="1.83203125" style="77" hidden="1" customWidth="1"/>
    <col min="25" max="27" width="1.83203125" style="77" customWidth="1"/>
    <col min="28" max="30" width="1.83203125" style="77" customWidth="1" outlineLevel="1"/>
    <col min="31" max="33" width="1.83203125" style="77" hidden="1" customWidth="1"/>
    <col min="34" max="36" width="1.83203125" style="77" customWidth="1"/>
    <col min="37" max="39" width="1.83203125" style="77" customWidth="1" outlineLevel="1"/>
    <col min="40" max="42" width="1.83203125" style="77" hidden="1" customWidth="1"/>
    <col min="43" max="45" width="1.83203125" style="77" customWidth="1"/>
    <col min="46" max="48" width="1.83203125" style="77" customWidth="1" outlineLevel="1"/>
    <col min="49" max="51" width="1.83203125" style="77" hidden="1" customWidth="1"/>
    <col min="52" max="52" width="1.83203125" style="77" customWidth="1"/>
    <col min="53" max="53" width="2.1640625" style="77" customWidth="1"/>
    <col min="54" max="55" width="1.83203125" style="77" customWidth="1"/>
    <col min="56" max="56" width="5.33203125" style="77" customWidth="1"/>
    <col min="57" max="57" width="1.83203125" style="77" customWidth="1"/>
    <col min="58" max="58" width="0.5" style="77" customWidth="1"/>
    <col min="59" max="61" width="1.83203125" style="77" customWidth="1"/>
    <col min="62" max="76" width="1.83203125" style="77" customWidth="1" outlineLevel="2"/>
    <col min="77" max="77" width="0.5" style="77" customWidth="1" outlineLevel="1"/>
    <col min="78" max="83" width="1.83203125" style="77" hidden="1" customWidth="1" outlineLevel="2"/>
    <col min="84" max="84" width="0.5" style="77" hidden="1" customWidth="1" outlineLevel="2"/>
    <col min="85" max="108" width="1.83203125" style="77" hidden="1" customWidth="1" outlineLevel="2"/>
    <col min="109" max="112" width="1.83203125" hidden="1" customWidth="1" outlineLevel="2"/>
    <col min="113" max="118" width="1.83203125" style="77" hidden="1" customWidth="1" outlineLevel="2"/>
    <col min="119" max="119" width="0.5" style="77" customWidth="1" outlineLevel="1" collapsed="1"/>
    <col min="120" max="120" width="1.83203125" style="77" customWidth="1"/>
    <col min="121" max="121" width="2.1640625" style="77" customWidth="1"/>
    <col min="122" max="123" width="1.83203125" style="77"/>
    <col min="124" max="124" width="2" style="77" customWidth="1"/>
    <col min="125" max="16384" width="1.83203125" style="77"/>
  </cols>
  <sheetData>
    <row r="1" spans="1:130" s="22" customFormat="1" ht="23" customHeight="1" thickBot="1" x14ac:dyDescent="0.35">
      <c r="A1" s="26" t="s">
        <v>16</v>
      </c>
      <c r="B1" s="24"/>
      <c r="C1" s="24"/>
      <c r="D1" s="24"/>
      <c r="E1" s="342" t="s">
        <v>15</v>
      </c>
      <c r="F1" s="25"/>
      <c r="G1" s="25"/>
      <c r="H1" s="25"/>
      <c r="I1" s="25"/>
      <c r="J1" s="23"/>
      <c r="K1" s="24"/>
      <c r="L1" s="24"/>
      <c r="M1" s="23"/>
      <c r="N1" s="23"/>
      <c r="O1" s="23"/>
      <c r="P1" s="24"/>
      <c r="Q1" s="23"/>
      <c r="R1" s="24" t="s">
        <v>14</v>
      </c>
      <c r="S1" s="24"/>
      <c r="T1" s="24"/>
      <c r="U1" s="28" t="s">
        <v>22</v>
      </c>
      <c r="V1" s="23"/>
      <c r="W1" s="23"/>
      <c r="X1" s="343" t="s">
        <v>24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 t="s">
        <v>13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4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4"/>
      <c r="CK1" s="23" t="s">
        <v>1</v>
      </c>
      <c r="CL1" s="23">
        <v>10</v>
      </c>
      <c r="CM1" s="23">
        <v>10</v>
      </c>
      <c r="CN1" s="23">
        <v>1.5</v>
      </c>
      <c r="CO1" s="24">
        <v>0</v>
      </c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4"/>
      <c r="DK1" s="23"/>
      <c r="DL1" s="23"/>
      <c r="DM1" s="23"/>
      <c r="DN1" s="27" t="s">
        <v>20</v>
      </c>
      <c r="DO1" s="23"/>
      <c r="DP1" s="187">
        <v>500</v>
      </c>
      <c r="DQ1" s="188"/>
      <c r="DR1" s="188"/>
      <c r="DS1" s="187">
        <v>560</v>
      </c>
      <c r="DT1" s="188"/>
      <c r="DU1" s="189"/>
    </row>
    <row r="2" spans="1:130" ht="10" customHeight="1" thickBot="1" x14ac:dyDescent="0.25">
      <c r="CO2" s="77">
        <v>0</v>
      </c>
      <c r="DE2" s="77"/>
      <c r="DF2" s="77"/>
      <c r="DG2" s="77"/>
      <c r="DH2" s="77"/>
    </row>
    <row r="3" spans="1:130" ht="10" customHeight="1" x14ac:dyDescent="0.2">
      <c r="A3" s="190" t="s">
        <v>12</v>
      </c>
      <c r="B3" s="191"/>
      <c r="C3" s="192"/>
      <c r="D3" s="199" t="s">
        <v>11</v>
      </c>
      <c r="E3" s="200"/>
      <c r="F3" s="201"/>
      <c r="G3" s="208">
        <v>1</v>
      </c>
      <c r="H3" s="209"/>
      <c r="I3" s="209"/>
      <c r="J3" s="209"/>
      <c r="K3" s="209"/>
      <c r="L3" s="209"/>
      <c r="M3" s="287"/>
      <c r="N3" s="287"/>
      <c r="O3" s="288"/>
      <c r="P3" s="208">
        <v>2</v>
      </c>
      <c r="Q3" s="209"/>
      <c r="R3" s="209"/>
      <c r="S3" s="209"/>
      <c r="T3" s="209"/>
      <c r="U3" s="209"/>
      <c r="V3" s="287"/>
      <c r="W3" s="287"/>
      <c r="X3" s="288"/>
      <c r="Y3" s="208">
        <v>3</v>
      </c>
      <c r="Z3" s="209"/>
      <c r="AA3" s="209"/>
      <c r="AB3" s="209"/>
      <c r="AC3" s="209"/>
      <c r="AD3" s="209"/>
      <c r="AE3" s="287"/>
      <c r="AF3" s="287"/>
      <c r="AG3" s="288"/>
      <c r="AH3" s="208">
        <v>4</v>
      </c>
      <c r="AI3" s="209"/>
      <c r="AJ3" s="209"/>
      <c r="AK3" s="209"/>
      <c r="AL3" s="209"/>
      <c r="AM3" s="209"/>
      <c r="AN3" s="287"/>
      <c r="AO3" s="287"/>
      <c r="AP3" s="287"/>
      <c r="AQ3" s="208">
        <v>5</v>
      </c>
      <c r="AR3" s="209"/>
      <c r="AS3" s="209"/>
      <c r="AT3" s="209"/>
      <c r="AU3" s="209"/>
      <c r="AV3" s="209"/>
      <c r="AW3" s="287"/>
      <c r="AX3" s="287"/>
      <c r="AY3" s="287"/>
      <c r="AZ3" s="291" t="s">
        <v>10</v>
      </c>
      <c r="BA3" s="292"/>
      <c r="BB3" s="292"/>
      <c r="BC3" s="190" t="s">
        <v>0</v>
      </c>
      <c r="BD3" s="191"/>
      <c r="BE3" s="191"/>
      <c r="BF3" s="76"/>
      <c r="BG3" s="212" t="s">
        <v>9</v>
      </c>
      <c r="BH3" s="213"/>
      <c r="BI3" s="214"/>
      <c r="BJ3" s="208">
        <v>1</v>
      </c>
      <c r="BK3" s="287"/>
      <c r="BL3" s="287"/>
      <c r="BM3" s="208">
        <v>2</v>
      </c>
      <c r="BN3" s="287"/>
      <c r="BO3" s="287"/>
      <c r="BP3" s="208">
        <v>3</v>
      </c>
      <c r="BQ3" s="287"/>
      <c r="BR3" s="287"/>
      <c r="BS3" s="208">
        <v>4</v>
      </c>
      <c r="BT3" s="287"/>
      <c r="BU3" s="287"/>
      <c r="BV3" s="208">
        <v>5</v>
      </c>
      <c r="BW3" s="287"/>
      <c r="BX3" s="287"/>
      <c r="BY3" s="76"/>
      <c r="BZ3" s="221" t="s">
        <v>8</v>
      </c>
      <c r="CA3" s="222"/>
      <c r="CB3" s="223"/>
      <c r="CC3" s="230" t="s">
        <v>19</v>
      </c>
      <c r="CD3" s="231"/>
      <c r="CE3" s="232"/>
      <c r="CF3" s="75"/>
      <c r="CG3" s="230" t="s">
        <v>19</v>
      </c>
      <c r="CH3" s="231"/>
      <c r="CI3" s="232"/>
      <c r="CJ3" s="239" t="s">
        <v>9</v>
      </c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0"/>
      <c r="CX3" s="241"/>
      <c r="CY3" s="248" t="s">
        <v>18</v>
      </c>
      <c r="CZ3" s="249"/>
      <c r="DA3" s="250"/>
      <c r="DB3" s="257" t="s">
        <v>7</v>
      </c>
      <c r="DC3" s="258"/>
      <c r="DD3" s="259"/>
      <c r="DE3" s="266" t="s">
        <v>6</v>
      </c>
      <c r="DF3" s="269" t="s">
        <v>5</v>
      </c>
      <c r="DG3" s="270"/>
      <c r="DH3" s="271"/>
      <c r="DI3" s="257" t="s">
        <v>17</v>
      </c>
      <c r="DJ3" s="258"/>
      <c r="DK3" s="258"/>
      <c r="DL3" s="258"/>
      <c r="DM3" s="259"/>
      <c r="DN3" s="278" t="s">
        <v>4</v>
      </c>
      <c r="DO3" s="76"/>
      <c r="DP3" s="280" t="s">
        <v>3</v>
      </c>
      <c r="DQ3" s="281"/>
      <c r="DR3" s="278"/>
      <c r="DS3" s="280" t="s">
        <v>2</v>
      </c>
      <c r="DT3" s="281"/>
      <c r="DU3" s="278"/>
    </row>
    <row r="4" spans="1:130" ht="10" customHeight="1" x14ac:dyDescent="0.2">
      <c r="A4" s="193"/>
      <c r="B4" s="194"/>
      <c r="C4" s="195"/>
      <c r="D4" s="202"/>
      <c r="E4" s="203"/>
      <c r="F4" s="204"/>
      <c r="G4" s="210"/>
      <c r="H4" s="211"/>
      <c r="I4" s="211"/>
      <c r="J4" s="211"/>
      <c r="K4" s="211"/>
      <c r="L4" s="211"/>
      <c r="M4" s="289"/>
      <c r="N4" s="289"/>
      <c r="O4" s="290"/>
      <c r="P4" s="210"/>
      <c r="Q4" s="211"/>
      <c r="R4" s="211"/>
      <c r="S4" s="211"/>
      <c r="T4" s="211"/>
      <c r="U4" s="211"/>
      <c r="V4" s="289"/>
      <c r="W4" s="289"/>
      <c r="X4" s="290"/>
      <c r="Y4" s="210"/>
      <c r="Z4" s="211"/>
      <c r="AA4" s="211"/>
      <c r="AB4" s="211"/>
      <c r="AC4" s="211"/>
      <c r="AD4" s="211"/>
      <c r="AE4" s="289"/>
      <c r="AF4" s="289"/>
      <c r="AG4" s="290"/>
      <c r="AH4" s="210"/>
      <c r="AI4" s="211"/>
      <c r="AJ4" s="211"/>
      <c r="AK4" s="211"/>
      <c r="AL4" s="211"/>
      <c r="AM4" s="211"/>
      <c r="AN4" s="289"/>
      <c r="AO4" s="289"/>
      <c r="AP4" s="289"/>
      <c r="AQ4" s="210"/>
      <c r="AR4" s="211"/>
      <c r="AS4" s="211"/>
      <c r="AT4" s="211"/>
      <c r="AU4" s="211"/>
      <c r="AV4" s="211"/>
      <c r="AW4" s="289"/>
      <c r="AX4" s="289"/>
      <c r="AY4" s="289"/>
      <c r="AZ4" s="293"/>
      <c r="BA4" s="294"/>
      <c r="BB4" s="294"/>
      <c r="BC4" s="193"/>
      <c r="BD4" s="194"/>
      <c r="BE4" s="194"/>
      <c r="BF4" s="74"/>
      <c r="BG4" s="215"/>
      <c r="BH4" s="216"/>
      <c r="BI4" s="217"/>
      <c r="BJ4" s="297"/>
      <c r="BK4" s="298"/>
      <c r="BL4" s="298"/>
      <c r="BM4" s="297"/>
      <c r="BN4" s="298"/>
      <c r="BO4" s="298"/>
      <c r="BP4" s="297"/>
      <c r="BQ4" s="298"/>
      <c r="BR4" s="298"/>
      <c r="BS4" s="297"/>
      <c r="BT4" s="298"/>
      <c r="BU4" s="298"/>
      <c r="BV4" s="297"/>
      <c r="BW4" s="298"/>
      <c r="BX4" s="298"/>
      <c r="BY4" s="74"/>
      <c r="BZ4" s="224"/>
      <c r="CA4" s="225"/>
      <c r="CB4" s="226"/>
      <c r="CC4" s="233"/>
      <c r="CD4" s="234"/>
      <c r="CE4" s="235"/>
      <c r="CF4" s="73"/>
      <c r="CG4" s="233"/>
      <c r="CH4" s="234"/>
      <c r="CI4" s="235"/>
      <c r="CJ4" s="242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4"/>
      <c r="CY4" s="251"/>
      <c r="CZ4" s="252"/>
      <c r="DA4" s="253"/>
      <c r="DB4" s="260"/>
      <c r="DC4" s="261"/>
      <c r="DD4" s="262"/>
      <c r="DE4" s="267"/>
      <c r="DF4" s="272"/>
      <c r="DG4" s="273"/>
      <c r="DH4" s="274"/>
      <c r="DI4" s="260"/>
      <c r="DJ4" s="261"/>
      <c r="DK4" s="261"/>
      <c r="DL4" s="261"/>
      <c r="DM4" s="262"/>
      <c r="DN4" s="279"/>
      <c r="DO4" s="74"/>
      <c r="DP4" s="282"/>
      <c r="DQ4" s="283"/>
      <c r="DR4" s="279"/>
      <c r="DS4" s="282"/>
      <c r="DT4" s="283"/>
      <c r="DU4" s="279"/>
    </row>
    <row r="5" spans="1:130" ht="10" customHeight="1" thickBot="1" x14ac:dyDescent="0.25">
      <c r="A5" s="196"/>
      <c r="B5" s="197"/>
      <c r="C5" s="198"/>
      <c r="D5" s="205"/>
      <c r="E5" s="206"/>
      <c r="F5" s="207"/>
      <c r="G5" s="210"/>
      <c r="H5" s="211"/>
      <c r="I5" s="211"/>
      <c r="J5" s="211"/>
      <c r="K5" s="211"/>
      <c r="L5" s="211"/>
      <c r="M5" s="289"/>
      <c r="N5" s="289"/>
      <c r="O5" s="290"/>
      <c r="P5" s="210"/>
      <c r="Q5" s="211"/>
      <c r="R5" s="211"/>
      <c r="S5" s="211"/>
      <c r="T5" s="211"/>
      <c r="U5" s="211"/>
      <c r="V5" s="289"/>
      <c r="W5" s="289"/>
      <c r="X5" s="290"/>
      <c r="Y5" s="210"/>
      <c r="Z5" s="211"/>
      <c r="AA5" s="211"/>
      <c r="AB5" s="211"/>
      <c r="AC5" s="211"/>
      <c r="AD5" s="211"/>
      <c r="AE5" s="289"/>
      <c r="AF5" s="289"/>
      <c r="AG5" s="290"/>
      <c r="AH5" s="210"/>
      <c r="AI5" s="211"/>
      <c r="AJ5" s="211"/>
      <c r="AK5" s="211"/>
      <c r="AL5" s="211"/>
      <c r="AM5" s="211"/>
      <c r="AN5" s="289"/>
      <c r="AO5" s="289"/>
      <c r="AP5" s="289"/>
      <c r="AQ5" s="210"/>
      <c r="AR5" s="211"/>
      <c r="AS5" s="211"/>
      <c r="AT5" s="211"/>
      <c r="AU5" s="211"/>
      <c r="AV5" s="211"/>
      <c r="AW5" s="289"/>
      <c r="AX5" s="289"/>
      <c r="AY5" s="289"/>
      <c r="AZ5" s="295"/>
      <c r="BA5" s="296"/>
      <c r="BB5" s="296"/>
      <c r="BC5" s="196"/>
      <c r="BD5" s="197"/>
      <c r="BE5" s="197"/>
      <c r="BF5" s="72"/>
      <c r="BG5" s="218"/>
      <c r="BH5" s="219"/>
      <c r="BI5" s="220"/>
      <c r="BJ5" s="299"/>
      <c r="BK5" s="300"/>
      <c r="BL5" s="300"/>
      <c r="BM5" s="299"/>
      <c r="BN5" s="300"/>
      <c r="BO5" s="300"/>
      <c r="BP5" s="299"/>
      <c r="BQ5" s="300"/>
      <c r="BR5" s="300"/>
      <c r="BS5" s="299"/>
      <c r="BT5" s="300"/>
      <c r="BU5" s="300"/>
      <c r="BV5" s="299"/>
      <c r="BW5" s="300"/>
      <c r="BX5" s="300"/>
      <c r="BY5" s="72"/>
      <c r="BZ5" s="227"/>
      <c r="CA5" s="228"/>
      <c r="CB5" s="229"/>
      <c r="CC5" s="236"/>
      <c r="CD5" s="237"/>
      <c r="CE5" s="238"/>
      <c r="CF5" s="71"/>
      <c r="CG5" s="236"/>
      <c r="CH5" s="237"/>
      <c r="CI5" s="238"/>
      <c r="CJ5" s="245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7"/>
      <c r="CY5" s="254"/>
      <c r="CZ5" s="255"/>
      <c r="DA5" s="256"/>
      <c r="DB5" s="263"/>
      <c r="DC5" s="264"/>
      <c r="DD5" s="265"/>
      <c r="DE5" s="268"/>
      <c r="DF5" s="275"/>
      <c r="DG5" s="276"/>
      <c r="DH5" s="277"/>
      <c r="DI5" s="260"/>
      <c r="DJ5" s="261"/>
      <c r="DK5" s="261"/>
      <c r="DL5" s="261"/>
      <c r="DM5" s="262"/>
      <c r="DN5" s="279"/>
      <c r="DO5" s="72"/>
      <c r="DP5" s="284"/>
      <c r="DQ5" s="285"/>
      <c r="DR5" s="286"/>
      <c r="DS5" s="282"/>
      <c r="DT5" s="283"/>
      <c r="DU5" s="279"/>
    </row>
    <row r="6" spans="1:130" ht="10" customHeight="1" thickTop="1" x14ac:dyDescent="0.2">
      <c r="A6" s="177">
        <v>1</v>
      </c>
      <c r="B6" s="178"/>
      <c r="C6" s="179"/>
      <c r="D6" s="178">
        <v>1</v>
      </c>
      <c r="E6" s="178"/>
      <c r="F6" s="179"/>
      <c r="G6" s="393">
        <v>7</v>
      </c>
      <c r="H6" s="392"/>
      <c r="I6" s="392"/>
      <c r="J6" s="391"/>
      <c r="K6" s="391"/>
      <c r="L6" s="390"/>
      <c r="M6" s="105">
        <f>CJ6</f>
        <v>0</v>
      </c>
      <c r="N6" s="104">
        <f>CK6</f>
        <v>0</v>
      </c>
      <c r="O6" s="103">
        <f>CL6</f>
        <v>0</v>
      </c>
      <c r="P6" s="177">
        <v>9</v>
      </c>
      <c r="Q6" s="178"/>
      <c r="R6" s="179"/>
      <c r="S6" s="21"/>
      <c r="T6" s="20"/>
      <c r="U6" s="19"/>
      <c r="V6" s="105">
        <f>CM6</f>
        <v>0</v>
      </c>
      <c r="W6" s="104">
        <f>CN6</f>
        <v>0</v>
      </c>
      <c r="X6" s="103">
        <f>CO6</f>
        <v>0</v>
      </c>
      <c r="Y6" s="177">
        <v>9</v>
      </c>
      <c r="Z6" s="178"/>
      <c r="AA6" s="179"/>
      <c r="AB6" s="21"/>
      <c r="AC6" s="20"/>
      <c r="AD6" s="19"/>
      <c r="AE6" s="105">
        <f>CP6</f>
        <v>0</v>
      </c>
      <c r="AF6" s="104">
        <f>CQ6</f>
        <v>0</v>
      </c>
      <c r="AG6" s="103">
        <f>CR6</f>
        <v>0</v>
      </c>
      <c r="AH6" s="177">
        <v>9</v>
      </c>
      <c r="AI6" s="178"/>
      <c r="AJ6" s="179"/>
      <c r="AK6" s="21" t="s">
        <v>1</v>
      </c>
      <c r="AL6" s="20"/>
      <c r="AM6" s="19"/>
      <c r="AN6" s="105">
        <f>CS6</f>
        <v>2</v>
      </c>
      <c r="AO6" s="104">
        <f>CT6</f>
        <v>0</v>
      </c>
      <c r="AP6" s="103">
        <f>CU6</f>
        <v>0</v>
      </c>
      <c r="AQ6" s="177">
        <v>9</v>
      </c>
      <c r="AR6" s="178"/>
      <c r="AS6" s="179"/>
      <c r="AT6" s="21"/>
      <c r="AU6" s="20"/>
      <c r="AV6" s="19"/>
      <c r="AW6" s="105">
        <f>CV6</f>
        <v>0</v>
      </c>
      <c r="AX6" s="104">
        <f>CW6</f>
        <v>0</v>
      </c>
      <c r="AY6" s="103">
        <f>CX6</f>
        <v>0</v>
      </c>
      <c r="AZ6" s="358">
        <f>G6+P6+Y6+AH6+AQ6</f>
        <v>43</v>
      </c>
      <c r="BA6" s="371"/>
      <c r="BB6" s="370"/>
      <c r="BC6" s="352">
        <f>AZ6+AZ9</f>
        <v>89</v>
      </c>
      <c r="BD6" s="351"/>
      <c r="BE6" s="350"/>
      <c r="BF6" s="70"/>
      <c r="BG6" s="10">
        <f>CY6</f>
        <v>2</v>
      </c>
      <c r="BH6" s="16">
        <f>CZ6</f>
        <v>0</v>
      </c>
      <c r="BI6" s="15">
        <f>DA6</f>
        <v>0</v>
      </c>
      <c r="BJ6" s="105">
        <f>CJ6</f>
        <v>0</v>
      </c>
      <c r="BK6" s="104">
        <f>CK6</f>
        <v>0</v>
      </c>
      <c r="BL6" s="103">
        <f>CL6</f>
        <v>0</v>
      </c>
      <c r="BM6" s="105">
        <f>CM6</f>
        <v>0</v>
      </c>
      <c r="BN6" s="104">
        <f>CN6</f>
        <v>0</v>
      </c>
      <c r="BO6" s="103">
        <f>CO6</f>
        <v>0</v>
      </c>
      <c r="BP6" s="105">
        <f>CP6</f>
        <v>0</v>
      </c>
      <c r="BQ6" s="104">
        <f>CQ6</f>
        <v>0</v>
      </c>
      <c r="BR6" s="103">
        <f>CR6</f>
        <v>0</v>
      </c>
      <c r="BS6" s="105">
        <f>CS6</f>
        <v>2</v>
      </c>
      <c r="BT6" s="104">
        <f>CT6</f>
        <v>0</v>
      </c>
      <c r="BU6" s="103">
        <f>CU6</f>
        <v>0</v>
      </c>
      <c r="BV6" s="105">
        <f>CV6</f>
        <v>0</v>
      </c>
      <c r="BW6" s="104">
        <f>CW6</f>
        <v>0</v>
      </c>
      <c r="BX6" s="103">
        <f>CX6</f>
        <v>0</v>
      </c>
      <c r="BY6" s="70"/>
      <c r="BZ6" s="17">
        <f>DF6</f>
        <v>8</v>
      </c>
      <c r="CA6" s="16">
        <f>DG6</f>
        <v>2</v>
      </c>
      <c r="CB6" s="15">
        <f>DH6</f>
        <v>8</v>
      </c>
      <c r="CC6" s="17">
        <f>CG6</f>
        <v>1</v>
      </c>
      <c r="CD6" s="16">
        <f>CH6</f>
        <v>0</v>
      </c>
      <c r="CE6" s="15">
        <f>CI6</f>
        <v>0</v>
      </c>
      <c r="CF6" s="18"/>
      <c r="CG6" s="69">
        <f>COUNTIF(J6,$CK$1)+COUNTIF(S6,$CK$1)+COUNTIF(AB6,$CK$1)+COUNTIF(AK6,$CK$1)+COUNTIF(AT6,$CK$1)</f>
        <v>1</v>
      </c>
      <c r="CH6" s="68">
        <f>COUNTIF(K6,$CK$1)+COUNTIF(T6,$CK$1)+COUNTIF(AC6,$CK$1)+COUNTIF(AL6,$CK$1)+COUNTIF(AU6,$CK$1)</f>
        <v>0</v>
      </c>
      <c r="CI6" s="67">
        <f>COUNTIF(L6,$CK$1)+COUNTIF(U6,$CK$1)+COUNTIF(AD6,$CK$1)+COUNTIF(AM6,$CK$1)+COUNTIF(AV6,$CK$1)</f>
        <v>0</v>
      </c>
      <c r="CJ6" s="66">
        <f>IF($G$6 = $CM$1,0,IF(+COUNTIF(J6,$CK$1) = 1,11-$G$6,0))</f>
        <v>0</v>
      </c>
      <c r="CK6" s="63">
        <f>IF($G$6 = $CM$1,0,IF(+COUNTIF(K6,$CK$1) = 1,11-$G$6,0))</f>
        <v>0</v>
      </c>
      <c r="CL6" s="62">
        <f>IF($G$6 = $CM$1,0,IF(+COUNTIF(L6,$CK$1) = 1,11-$G$6,0))</f>
        <v>0</v>
      </c>
      <c r="CM6" s="48">
        <f>IF($P$6 = $CM$1,0,IF(+COUNTIF(S6,$CK$1) = 1,11-$P$6,0))</f>
        <v>0</v>
      </c>
      <c r="CN6" s="63">
        <f>IF($P$6 = $CM$1,0,IF(+COUNTIF(T6,$CK$1) = 1,11-$P$6,0))</f>
        <v>0</v>
      </c>
      <c r="CO6" s="62">
        <f>IF($P$6 = $CM$1,0,IF(+COUNTIF(U6,$CK$1) = 1,11-$P$6,0))</f>
        <v>0</v>
      </c>
      <c r="CP6" s="48">
        <f>IF($Y$6 = $CM$1,0,IF(+COUNTIF(AB6,$CK$1) = 1,11-$Y$6,0))</f>
        <v>0</v>
      </c>
      <c r="CQ6" s="63">
        <f>IF($Y$6 = $CM$1,0,IF(+COUNTIF(AC6,$CK$1) = 1,11-$Y$6,0))</f>
        <v>0</v>
      </c>
      <c r="CR6" s="62">
        <f>IF($Y$6 = $CM$1,0,IF(+COUNTIF(AD6,$CK$1) = 1,11-$Y$6,0))</f>
        <v>0</v>
      </c>
      <c r="CS6" s="48">
        <f>IF($AH$6 = $CM$1,0,IF(+COUNTIF(AK6,$CK$1) = 1,11-$AH$6,0))</f>
        <v>2</v>
      </c>
      <c r="CT6" s="63">
        <f>IF($AH$6 = $CM$1,0,IF(+COUNTIF(AL6,$CK$1) = 1,11-$AH$6,0))</f>
        <v>0</v>
      </c>
      <c r="CU6" s="62">
        <f>IF($AH$6 = $CM$1,0,IF(+COUNTIF(AM6,$CK$1) = 1,11-$AH$6,0))</f>
        <v>0</v>
      </c>
      <c r="CV6" s="48">
        <f>IF($AQ$6 = $CM$1,0,IF(+COUNTIF(AT6,$CK$1) = 1,11-$AQ$6,0))</f>
        <v>0</v>
      </c>
      <c r="CW6" s="63">
        <f>IF($AQ$6 = $CM$1,0,IF(+COUNTIF(AU6,$CK$1) = 1,11-$AQ$6,0))</f>
        <v>0</v>
      </c>
      <c r="CX6" s="62">
        <f>IF($AQ$6 = $CM$1,0,IF(+COUNTIF(AV6,$CK$1) = 1,11-$AQ$6,0))</f>
        <v>0</v>
      </c>
      <c r="CY6" s="51">
        <f>CJ6+CM6+CP6+CS6+CV6</f>
        <v>2</v>
      </c>
      <c r="CZ6" s="65">
        <f>CK6+CN6+CQ6+CT6+CW6</f>
        <v>0</v>
      </c>
      <c r="DA6" s="64">
        <f>CL6+CO6+CR6+CU6+CX6</f>
        <v>0</v>
      </c>
      <c r="DB6" s="48">
        <f>SUM($CY$6:$CY$8)</f>
        <v>6</v>
      </c>
      <c r="DC6" s="63">
        <f>SUM($CZ$6:$CZ$8)</f>
        <v>0</v>
      </c>
      <c r="DD6" s="62">
        <f>SUM($DA$6:$DA$8)</f>
        <v>6</v>
      </c>
      <c r="DE6" s="62">
        <f>SUM(CY6:DA6)</f>
        <v>2</v>
      </c>
      <c r="DF6" s="45">
        <f>DB6+DE6</f>
        <v>8</v>
      </c>
      <c r="DG6" s="61">
        <f>DC6+DE6</f>
        <v>2</v>
      </c>
      <c r="DH6" s="60">
        <f>DD6+DE6</f>
        <v>8</v>
      </c>
      <c r="DI6" s="59">
        <f>SUM(CJ6:CL8)</f>
        <v>4</v>
      </c>
      <c r="DJ6" s="58">
        <f>SUM(CM6:CO8)</f>
        <v>2</v>
      </c>
      <c r="DK6" s="58">
        <f>SUM(CP6:CR8)</f>
        <v>2</v>
      </c>
      <c r="DL6" s="57">
        <f>SUM(CS6:CU8)</f>
        <v>2</v>
      </c>
      <c r="DM6" s="56">
        <f>SUM(CV6:CX8)</f>
        <v>2</v>
      </c>
      <c r="DN6" s="55">
        <f>SUM(DI6:DM6)</f>
        <v>12</v>
      </c>
      <c r="DO6" s="70"/>
      <c r="DP6" s="160">
        <v>150</v>
      </c>
      <c r="DQ6" s="161"/>
      <c r="DR6" s="162"/>
      <c r="DS6" s="160">
        <f>DP6/5</f>
        <v>30</v>
      </c>
      <c r="DT6" s="161"/>
      <c r="DU6" s="162"/>
    </row>
    <row r="7" spans="1:130" ht="10" customHeight="1" x14ac:dyDescent="0.2">
      <c r="A7" s="174"/>
      <c r="B7" s="175"/>
      <c r="C7" s="176"/>
      <c r="D7" s="175"/>
      <c r="E7" s="175"/>
      <c r="F7" s="176"/>
      <c r="G7" s="389"/>
      <c r="H7" s="388"/>
      <c r="I7" s="388"/>
      <c r="J7" s="367"/>
      <c r="K7" s="367"/>
      <c r="L7" s="366" t="s">
        <v>1</v>
      </c>
      <c r="M7" s="100">
        <f>CJ7</f>
        <v>0</v>
      </c>
      <c r="N7" s="9">
        <f>CK7</f>
        <v>0</v>
      </c>
      <c r="O7" s="99">
        <f>CL7</f>
        <v>4</v>
      </c>
      <c r="P7" s="174"/>
      <c r="Q7" s="175"/>
      <c r="R7" s="176"/>
      <c r="S7" s="14" t="s">
        <v>1</v>
      </c>
      <c r="T7" s="13"/>
      <c r="U7" s="12"/>
      <c r="V7" s="100">
        <f>CM7</f>
        <v>2</v>
      </c>
      <c r="W7" s="9">
        <f>CN7</f>
        <v>0</v>
      </c>
      <c r="X7" s="99">
        <f>CO7</f>
        <v>0</v>
      </c>
      <c r="Y7" s="174"/>
      <c r="Z7" s="175"/>
      <c r="AA7" s="176"/>
      <c r="AB7" s="14" t="s">
        <v>1</v>
      </c>
      <c r="AC7" s="13"/>
      <c r="AD7" s="12"/>
      <c r="AE7" s="100">
        <f>CP7</f>
        <v>2</v>
      </c>
      <c r="AF7" s="9">
        <f>CQ7</f>
        <v>0</v>
      </c>
      <c r="AG7" s="99">
        <f>CR7</f>
        <v>0</v>
      </c>
      <c r="AH7" s="174"/>
      <c r="AI7" s="175"/>
      <c r="AJ7" s="176"/>
      <c r="AK7" s="14"/>
      <c r="AL7" s="13"/>
      <c r="AM7" s="12"/>
      <c r="AN7" s="100">
        <f>CS7</f>
        <v>0</v>
      </c>
      <c r="AO7" s="9">
        <f>CT7</f>
        <v>0</v>
      </c>
      <c r="AP7" s="99">
        <f>CU7</f>
        <v>0</v>
      </c>
      <c r="AQ7" s="174"/>
      <c r="AR7" s="175"/>
      <c r="AS7" s="176"/>
      <c r="AT7" s="14"/>
      <c r="AU7" s="13"/>
      <c r="AV7" s="12" t="s">
        <v>1</v>
      </c>
      <c r="AW7" s="100">
        <f>CV7</f>
        <v>0</v>
      </c>
      <c r="AX7" s="9">
        <f>CW7</f>
        <v>0</v>
      </c>
      <c r="AY7" s="99">
        <f>CX7</f>
        <v>2</v>
      </c>
      <c r="AZ7" s="365"/>
      <c r="BA7" s="364"/>
      <c r="BB7" s="363"/>
      <c r="BC7" s="349"/>
      <c r="BD7" s="348"/>
      <c r="BE7" s="347"/>
      <c r="BF7" s="30"/>
      <c r="BG7" s="10">
        <f>CY7</f>
        <v>4</v>
      </c>
      <c r="BH7" s="9">
        <f>CZ7</f>
        <v>0</v>
      </c>
      <c r="BI7" s="8">
        <f>DA7</f>
        <v>6</v>
      </c>
      <c r="BJ7" s="100">
        <f>CJ7</f>
        <v>0</v>
      </c>
      <c r="BK7" s="9">
        <f>CK7</f>
        <v>0</v>
      </c>
      <c r="BL7" s="99">
        <f>CL7</f>
        <v>4</v>
      </c>
      <c r="BM7" s="100">
        <f>CM7</f>
        <v>2</v>
      </c>
      <c r="BN7" s="9">
        <f>CN7</f>
        <v>0</v>
      </c>
      <c r="BO7" s="99">
        <f>CO7</f>
        <v>0</v>
      </c>
      <c r="BP7" s="100">
        <f>CP7</f>
        <v>2</v>
      </c>
      <c r="BQ7" s="9">
        <f>CQ7</f>
        <v>0</v>
      </c>
      <c r="BR7" s="99">
        <f>CR7</f>
        <v>0</v>
      </c>
      <c r="BS7" s="100">
        <f>CS7</f>
        <v>0</v>
      </c>
      <c r="BT7" s="9">
        <f>CT7</f>
        <v>0</v>
      </c>
      <c r="BU7" s="99">
        <f>CU7</f>
        <v>0</v>
      </c>
      <c r="BV7" s="100">
        <f>CV7</f>
        <v>0</v>
      </c>
      <c r="BW7" s="9">
        <f>CW7</f>
        <v>0</v>
      </c>
      <c r="BX7" s="99">
        <f>CX7</f>
        <v>2</v>
      </c>
      <c r="BY7" s="30"/>
      <c r="BZ7" s="10">
        <f>DF7</f>
        <v>16</v>
      </c>
      <c r="CA7" s="9">
        <f>DG7</f>
        <v>10</v>
      </c>
      <c r="CB7" s="8">
        <f>DH7</f>
        <v>16</v>
      </c>
      <c r="CC7" s="10">
        <f>CG7</f>
        <v>2</v>
      </c>
      <c r="CD7" s="9">
        <f>CH7</f>
        <v>0</v>
      </c>
      <c r="CE7" s="8">
        <f>CI7</f>
        <v>2</v>
      </c>
      <c r="CF7" s="11"/>
      <c r="CG7" s="54">
        <f>COUNTIF(J7,$CK$1)+COUNTIF(S7,$CK$1)+COUNTIF(AB7,$CK$1)+COUNTIF(AK7,$CK$1)+COUNTIF(AT7,$CK$1)</f>
        <v>2</v>
      </c>
      <c r="CH7" s="53">
        <f>COUNTIF(K7,$CK$1)+COUNTIF(T7,$CK$1)+COUNTIF(AC7,$CK$1)+COUNTIF(AL7,$CK$1)+COUNTIF(AU7,$CK$1)</f>
        <v>0</v>
      </c>
      <c r="CI7" s="52">
        <f>COUNTIF(L7,$CK$1)+COUNTIF(U7,$CK$1)+COUNTIF(AD7,$CK$1)+COUNTIF(AM7,$CK$1)+COUNTIF(AV7,$CK$1)</f>
        <v>2</v>
      </c>
      <c r="CJ7" s="48">
        <f>IF($G$6 = $CM$1,0,IF(+COUNTIF(J7,$CK$1) = 1,11-$G$6,0))</f>
        <v>0</v>
      </c>
      <c r="CK7" s="47">
        <f>IF($G$6 = $CM$1,$CN$1,IF(+COUNTIF(K7,$CK$1) = 1,11-$G$6,0))</f>
        <v>0</v>
      </c>
      <c r="CL7" s="46">
        <f>IF($G$6 = $CM$1,0,IF(+COUNTIF(L7,$CK$1) = 1,11-$G$6,0))</f>
        <v>4</v>
      </c>
      <c r="CM7" s="48">
        <f>IF($P$6 = $CM$1,0,IF(+COUNTIF(S7,$CK$1) = 1,11-$P$6,0))</f>
        <v>2</v>
      </c>
      <c r="CN7" s="47">
        <f>IF($P$6 = $CM$1,$CN$1,IF(+COUNTIF(T7,$CK$1) = 1,11-$P$6,0))</f>
        <v>0</v>
      </c>
      <c r="CO7" s="46">
        <f>IF($P$6 = $CM$1,0,IF(+COUNTIF(U7,$CK$1) = 1,11-$P$6,0))</f>
        <v>0</v>
      </c>
      <c r="CP7" s="48">
        <f>IF($Y$6 = $CM$1,0,IF(+COUNTIF(AB7,$CK$1) = 1,11-$Y$6,0))</f>
        <v>2</v>
      </c>
      <c r="CQ7" s="47">
        <f>IF($Y$6 = $CM$1,$CN$1,IF(+COUNTIF(AC7,$CK$1) = 1,11-$Y$6,0))</f>
        <v>0</v>
      </c>
      <c r="CR7" s="46">
        <f>IF($Y$6 = $CM$1,0,IF(+COUNTIF(AD7,$CK$1) = 1,11-$Y$6,0))</f>
        <v>0</v>
      </c>
      <c r="CS7" s="48">
        <f>IF($AH$6 = $CM$1,0,IF(+COUNTIF(AK7,$CK$1) = 1,11-$AH$6,0))</f>
        <v>0</v>
      </c>
      <c r="CT7" s="47">
        <f>IF($AH$6 = $CM$1,$CN$1,IF(+COUNTIF(AL7,$CK$1) = 1,11-$AH$6,0))</f>
        <v>0</v>
      </c>
      <c r="CU7" s="46">
        <f>IF($AH$6 = $CM$1,0,IF(+COUNTIF(AM7,$CK$1) = 1,11-$AH$6,0))</f>
        <v>0</v>
      </c>
      <c r="CV7" s="48">
        <f>IF($AQ$6 = $CM$1,0,IF(+COUNTIF(AT7,$CK$1) = 1,11-$AQ$6,0))</f>
        <v>0</v>
      </c>
      <c r="CW7" s="47">
        <f>IF($AQ$6 = $CM$1,$CN$1,IF(+COUNTIF(AU7,$CK$1) = 1,11-$AQ$6,0))</f>
        <v>0</v>
      </c>
      <c r="CX7" s="46">
        <f>IF($AQ$6 = $CM$1,0,IF(+COUNTIF(AV7,$CK$1) = 1,11-$AQ$6,0))</f>
        <v>2</v>
      </c>
      <c r="CY7" s="51">
        <f>CJ7+CM7+CP7+CS7+CV7</f>
        <v>4</v>
      </c>
      <c r="CZ7" s="50">
        <f>CK7+CN7+CQ7+CT7+CW7+(IF($CO$1=1,DN7,0))</f>
        <v>0</v>
      </c>
      <c r="DA7" s="49">
        <f>CL7+CO7+CR7+CU7+CX7</f>
        <v>6</v>
      </c>
      <c r="DB7" s="48">
        <f>SUM($CY$6:$CY$8)</f>
        <v>6</v>
      </c>
      <c r="DC7" s="47">
        <f>SUM($CZ$6:$CZ$8)</f>
        <v>0</v>
      </c>
      <c r="DD7" s="46">
        <f>SUM($DA$6:$DA$8)</f>
        <v>6</v>
      </c>
      <c r="DE7" s="46">
        <f>SUM(CY7:DA7)</f>
        <v>10</v>
      </c>
      <c r="DF7" s="45">
        <f>DB7+DE7</f>
        <v>16</v>
      </c>
      <c r="DG7" s="44">
        <f>DC7+DE7</f>
        <v>10</v>
      </c>
      <c r="DH7" s="43">
        <f>DD7+DE7</f>
        <v>16</v>
      </c>
      <c r="DI7" s="166">
        <f>IF(DI6&gt;0,IF(G6&gt;=$CL$1,IF(G6&lt;=$CM$1,10-DI6,0),0),0)</f>
        <v>0</v>
      </c>
      <c r="DJ7" s="168">
        <f>IF(DJ6&gt;0,IF(P6&gt;=$CL$1,IF(P6&lt;=$CM$1,10-DJ6,0),0),0)</f>
        <v>0</v>
      </c>
      <c r="DK7" s="168">
        <f>IF(DK6&gt;0,IF(Y6&gt;=$CL$1,IF(Y6&lt;=$CM$1,10-DK6,0),0),0)</f>
        <v>0</v>
      </c>
      <c r="DL7" s="168">
        <f>IF(DL6&gt;0,IF(AH6&gt;=$CL$1,IF(AH6&lt;=$CM$1,10-DL6,0),0),0)</f>
        <v>0</v>
      </c>
      <c r="DM7" s="170">
        <f>IF(DM6&gt;0,IF(AQ6&gt;=$CL$1,IF(AQ6&lt;=$CM$1,10-DM6,0),0),0)</f>
        <v>0</v>
      </c>
      <c r="DN7" s="172">
        <f>SUM(DI7:DM8)</f>
        <v>0</v>
      </c>
      <c r="DO7" s="30"/>
      <c r="DP7" s="163"/>
      <c r="DQ7" s="164"/>
      <c r="DR7" s="165"/>
      <c r="DS7" s="163"/>
      <c r="DT7" s="164"/>
      <c r="DU7" s="165"/>
    </row>
    <row r="8" spans="1:130" ht="10" customHeight="1" thickBot="1" x14ac:dyDescent="0.25">
      <c r="A8" s="174"/>
      <c r="B8" s="175"/>
      <c r="C8" s="176"/>
      <c r="D8" s="175"/>
      <c r="E8" s="175"/>
      <c r="F8" s="176"/>
      <c r="G8" s="387"/>
      <c r="H8" s="386"/>
      <c r="I8" s="386"/>
      <c r="J8" s="360"/>
      <c r="K8" s="360"/>
      <c r="L8" s="359"/>
      <c r="M8" s="111">
        <f>CJ8</f>
        <v>0</v>
      </c>
      <c r="N8" s="110">
        <f>CK8</f>
        <v>0</v>
      </c>
      <c r="O8" s="109">
        <f>CL8</f>
        <v>0</v>
      </c>
      <c r="P8" s="180"/>
      <c r="Q8" s="181"/>
      <c r="R8" s="182"/>
      <c r="S8" s="7"/>
      <c r="T8" s="6"/>
      <c r="U8" s="5"/>
      <c r="V8" s="111">
        <f>CM8</f>
        <v>0</v>
      </c>
      <c r="W8" s="110">
        <f>CN8</f>
        <v>0</v>
      </c>
      <c r="X8" s="109">
        <f>CO8</f>
        <v>0</v>
      </c>
      <c r="Y8" s="180"/>
      <c r="Z8" s="181"/>
      <c r="AA8" s="182"/>
      <c r="AB8" s="7"/>
      <c r="AC8" s="6"/>
      <c r="AD8" s="5"/>
      <c r="AE8" s="111">
        <f>CP8</f>
        <v>0</v>
      </c>
      <c r="AF8" s="110">
        <f>CQ8</f>
        <v>0</v>
      </c>
      <c r="AG8" s="109">
        <f>CR8</f>
        <v>0</v>
      </c>
      <c r="AH8" s="180"/>
      <c r="AI8" s="181"/>
      <c r="AJ8" s="182"/>
      <c r="AK8" s="7"/>
      <c r="AL8" s="6"/>
      <c r="AM8" s="5"/>
      <c r="AN8" s="111">
        <f>CS8</f>
        <v>0</v>
      </c>
      <c r="AO8" s="110">
        <f>CT8</f>
        <v>0</v>
      </c>
      <c r="AP8" s="109">
        <f>CU8</f>
        <v>0</v>
      </c>
      <c r="AQ8" s="180"/>
      <c r="AR8" s="181"/>
      <c r="AS8" s="182"/>
      <c r="AT8" s="7"/>
      <c r="AU8" s="6"/>
      <c r="AV8" s="5"/>
      <c r="AW8" s="111">
        <f>CV8</f>
        <v>0</v>
      </c>
      <c r="AX8" s="110">
        <f>CW8</f>
        <v>0</v>
      </c>
      <c r="AY8" s="109">
        <f>CX8</f>
        <v>0</v>
      </c>
      <c r="AZ8" s="323">
        <f>ROUNDUP(BC11/2,0)</f>
        <v>45</v>
      </c>
      <c r="BA8" s="322">
        <f>AZ6-AZ8</f>
        <v>-2</v>
      </c>
      <c r="BB8" s="321"/>
      <c r="BC8" s="346"/>
      <c r="BD8" s="345"/>
      <c r="BE8" s="344"/>
      <c r="BF8" s="30"/>
      <c r="BG8" s="3">
        <f>CY8</f>
        <v>0</v>
      </c>
      <c r="BH8" s="2">
        <f>CZ8</f>
        <v>0</v>
      </c>
      <c r="BI8" s="1">
        <f>DA8</f>
        <v>0</v>
      </c>
      <c r="BJ8" s="111">
        <f>CJ8</f>
        <v>0</v>
      </c>
      <c r="BK8" s="110">
        <f>CK8</f>
        <v>0</v>
      </c>
      <c r="BL8" s="109">
        <f>CL8</f>
        <v>0</v>
      </c>
      <c r="BM8" s="111">
        <f>CM8</f>
        <v>0</v>
      </c>
      <c r="BN8" s="110">
        <f>CN8</f>
        <v>0</v>
      </c>
      <c r="BO8" s="109">
        <f>CO8</f>
        <v>0</v>
      </c>
      <c r="BP8" s="111">
        <f>CP8</f>
        <v>0</v>
      </c>
      <c r="BQ8" s="110">
        <f>CQ8</f>
        <v>0</v>
      </c>
      <c r="BR8" s="109">
        <f>CR8</f>
        <v>0</v>
      </c>
      <c r="BS8" s="111">
        <f>CS8</f>
        <v>0</v>
      </c>
      <c r="BT8" s="110">
        <f>CT8</f>
        <v>0</v>
      </c>
      <c r="BU8" s="109">
        <f>CU8</f>
        <v>0</v>
      </c>
      <c r="BV8" s="111">
        <f>CV8</f>
        <v>0</v>
      </c>
      <c r="BW8" s="110">
        <f>CW8</f>
        <v>0</v>
      </c>
      <c r="BX8" s="109">
        <f>CX8</f>
        <v>0</v>
      </c>
      <c r="BY8" s="30"/>
      <c r="BZ8" s="3">
        <f>DF8</f>
        <v>6</v>
      </c>
      <c r="CA8" s="2">
        <f>DG8</f>
        <v>0</v>
      </c>
      <c r="CB8" s="1">
        <f>DH8</f>
        <v>6</v>
      </c>
      <c r="CC8" s="3">
        <f>CG8</f>
        <v>0</v>
      </c>
      <c r="CD8" s="2">
        <f>CH8</f>
        <v>0</v>
      </c>
      <c r="CE8" s="1">
        <f>CI8</f>
        <v>0</v>
      </c>
      <c r="CF8" s="4"/>
      <c r="CG8" s="42">
        <f>COUNTIF(J8,$CK$1)+COUNTIF(S8,$CK$1)+COUNTIF(AB8,$CK$1)+COUNTIF(AK8,$CK$1)+COUNTIF(AT8,$CK$1)</f>
        <v>0</v>
      </c>
      <c r="CH8" s="41">
        <f>COUNTIF(K8,$CK$1)+COUNTIF(T8,$CK$1)+COUNTIF(AC8,$CK$1)+COUNTIF(AL8,$CK$1)+COUNTIF(AU8,$CK$1)</f>
        <v>0</v>
      </c>
      <c r="CI8" s="40">
        <f>COUNTIF(L8,$CK$1)+COUNTIF(U8,$CK$1)+COUNTIF(AD8,$CK$1)+COUNTIF(AM8,$CK$1)+COUNTIF(AV8,$CK$1)</f>
        <v>0</v>
      </c>
      <c r="CJ8" s="36">
        <f>IF($G$6 = $CM$1,0,IF(+COUNTIF(J8,$CK$1) = 1,11-$G$6,0))</f>
        <v>0</v>
      </c>
      <c r="CK8" s="35">
        <f>IF($G$6 = $CM$1,0,IF(+COUNTIF(K8,$CK$1) = 1,11-$G$6,0))</f>
        <v>0</v>
      </c>
      <c r="CL8" s="34">
        <f>IF($G$6 = $CM$1,0,IF(+COUNTIF(L8,$CK$1) = 1,11-$G$6,0))</f>
        <v>0</v>
      </c>
      <c r="CM8" s="36">
        <f>IF($P$6 = $CM$1,0,IF(+COUNTIF(S8,$CK$1) = 1,11-$P$6,0))</f>
        <v>0</v>
      </c>
      <c r="CN8" s="35">
        <f>IF($P$6 = $CM$1,0,IF(+COUNTIF(T8,$CK$1) = 1,11-$P$6,0))</f>
        <v>0</v>
      </c>
      <c r="CO8" s="34">
        <f>IF($P$6 = $CM$1,0,IF(+COUNTIF(U8,$CK$1) = 1,11-$P$6,0))</f>
        <v>0</v>
      </c>
      <c r="CP8" s="36">
        <f>IF($Y$6 = $CM$1,0,IF(+COUNTIF(AB8,$CK$1) = 1,11-$Y$6,0))</f>
        <v>0</v>
      </c>
      <c r="CQ8" s="35">
        <f>IF($Y$6 = $CM$1,0,IF(+COUNTIF(AC8,$CK$1) = 1,11-$Y$6,0))</f>
        <v>0</v>
      </c>
      <c r="CR8" s="34">
        <f>IF($Y$6 = $CM$1,0,IF(+COUNTIF(AD8,$CK$1) = 1,11-$Y$6,0))</f>
        <v>0</v>
      </c>
      <c r="CS8" s="36">
        <f>IF($AH$6 = $CM$1,0,IF(+COUNTIF(AK8,$CK$1) = 1,11-$AH$6,0))</f>
        <v>0</v>
      </c>
      <c r="CT8" s="35">
        <f>IF($AH$6 = $CM$1,0,IF(+COUNTIF(AL8,$CK$1) = 1,11-$AH$6,0))</f>
        <v>0</v>
      </c>
      <c r="CU8" s="34">
        <f>IF($AH$6 = $CM$1,0,IF(+COUNTIF(AM8,$CK$1) = 1,11-$AH$6,0))</f>
        <v>0</v>
      </c>
      <c r="CV8" s="36">
        <f>IF($AQ$6 = $CM$1,0,IF(+COUNTIF(AT8,$CK$1) = 1,11-$AQ$6,0))</f>
        <v>0</v>
      </c>
      <c r="CW8" s="35">
        <f>IF($AQ$6 = $CM$1,0,IF(+COUNTIF(AU8,$CK$1) = 1,11-$AQ$6,0))</f>
        <v>0</v>
      </c>
      <c r="CX8" s="34">
        <f>IF($AQ$6 = $CM$1,0,IF(+COUNTIF(AV8,$CK$1) = 1,11-$AQ$6,0))</f>
        <v>0</v>
      </c>
      <c r="CY8" s="39">
        <f>CJ8+CM8+CP8+CS8+CV8</f>
        <v>0</v>
      </c>
      <c r="CZ8" s="38">
        <f>CK8+CN8+CQ8+CT8+CW8</f>
        <v>0</v>
      </c>
      <c r="DA8" s="37">
        <f>CL8+CO8+CR8+CU8+CX8</f>
        <v>0</v>
      </c>
      <c r="DB8" s="36">
        <f>SUM($CY$6:$CY$8)</f>
        <v>6</v>
      </c>
      <c r="DC8" s="35">
        <f>SUM($CZ$6:$CZ$8)</f>
        <v>0</v>
      </c>
      <c r="DD8" s="34">
        <f>SUM($DA$6:$DA$8)</f>
        <v>6</v>
      </c>
      <c r="DE8" s="34">
        <f>SUM(CY8:DA8)</f>
        <v>0</v>
      </c>
      <c r="DF8" s="33">
        <f>DB8+DE8</f>
        <v>6</v>
      </c>
      <c r="DG8" s="32">
        <f>DC8+DE8</f>
        <v>0</v>
      </c>
      <c r="DH8" s="31">
        <f>DD8+DE8</f>
        <v>6</v>
      </c>
      <c r="DI8" s="167"/>
      <c r="DJ8" s="169"/>
      <c r="DK8" s="169"/>
      <c r="DL8" s="169"/>
      <c r="DM8" s="171"/>
      <c r="DN8" s="173"/>
      <c r="DO8" s="30"/>
      <c r="DP8" s="183"/>
      <c r="DQ8" s="184"/>
      <c r="DR8" s="185"/>
      <c r="DS8" s="163"/>
      <c r="DT8" s="164"/>
      <c r="DU8" s="165"/>
    </row>
    <row r="9" spans="1:130" ht="10" customHeight="1" thickTop="1" x14ac:dyDescent="0.2">
      <c r="A9" s="174">
        <v>1</v>
      </c>
      <c r="B9" s="175"/>
      <c r="C9" s="176"/>
      <c r="D9" s="177">
        <v>2</v>
      </c>
      <c r="E9" s="178"/>
      <c r="F9" s="179"/>
      <c r="G9" s="385">
        <v>10</v>
      </c>
      <c r="H9" s="384"/>
      <c r="I9" s="384"/>
      <c r="J9" s="367"/>
      <c r="K9" s="367"/>
      <c r="L9" s="366"/>
      <c r="M9" s="105">
        <f>CJ9</f>
        <v>0</v>
      </c>
      <c r="N9" s="104">
        <f>CK9</f>
        <v>0</v>
      </c>
      <c r="O9" s="103">
        <f>CL9</f>
        <v>0</v>
      </c>
      <c r="P9" s="177">
        <v>9</v>
      </c>
      <c r="Q9" s="178"/>
      <c r="R9" s="179"/>
      <c r="S9" s="21"/>
      <c r="T9" s="20"/>
      <c r="U9" s="19"/>
      <c r="V9" s="105">
        <f>CM9</f>
        <v>0</v>
      </c>
      <c r="W9" s="104">
        <f>CN9</f>
        <v>0</v>
      </c>
      <c r="X9" s="103">
        <f>CO9</f>
        <v>0</v>
      </c>
      <c r="Y9" s="177">
        <v>9</v>
      </c>
      <c r="Z9" s="178"/>
      <c r="AA9" s="179"/>
      <c r="AB9" s="21"/>
      <c r="AC9" s="20"/>
      <c r="AD9" s="19"/>
      <c r="AE9" s="105">
        <f>CP9</f>
        <v>0</v>
      </c>
      <c r="AF9" s="104">
        <f>CQ9</f>
        <v>0</v>
      </c>
      <c r="AG9" s="103">
        <f>CR9</f>
        <v>0</v>
      </c>
      <c r="AH9" s="177">
        <v>9</v>
      </c>
      <c r="AI9" s="178"/>
      <c r="AJ9" s="179"/>
      <c r="AK9" s="21"/>
      <c r="AL9" s="20"/>
      <c r="AM9" s="19"/>
      <c r="AN9" s="105">
        <f>CS9</f>
        <v>0</v>
      </c>
      <c r="AO9" s="104">
        <f>CT9</f>
        <v>0</v>
      </c>
      <c r="AP9" s="103">
        <f>CU9</f>
        <v>0</v>
      </c>
      <c r="AQ9" s="177">
        <v>9</v>
      </c>
      <c r="AR9" s="178"/>
      <c r="AS9" s="179"/>
      <c r="AT9" s="21"/>
      <c r="AU9" s="20"/>
      <c r="AV9" s="19" t="s">
        <v>1</v>
      </c>
      <c r="AW9" s="105">
        <f>CV9</f>
        <v>0</v>
      </c>
      <c r="AX9" s="104">
        <f>CW9</f>
        <v>0</v>
      </c>
      <c r="AY9" s="103">
        <f>CX9</f>
        <v>2</v>
      </c>
      <c r="AZ9" s="358">
        <f>G9+P9+Y9+AH9+AQ9</f>
        <v>46</v>
      </c>
      <c r="BA9" s="371"/>
      <c r="BB9" s="370"/>
      <c r="BC9" s="346"/>
      <c r="BD9" s="345"/>
      <c r="BE9" s="344"/>
      <c r="BF9" s="30"/>
      <c r="BG9" s="10">
        <f>CY9</f>
        <v>0</v>
      </c>
      <c r="BH9" s="16">
        <f>CZ9</f>
        <v>0</v>
      </c>
      <c r="BI9" s="15">
        <f>DA9</f>
        <v>2</v>
      </c>
      <c r="BJ9" s="105">
        <f>CJ9</f>
        <v>0</v>
      </c>
      <c r="BK9" s="104">
        <f>CK9</f>
        <v>0</v>
      </c>
      <c r="BL9" s="103">
        <f>CL9</f>
        <v>0</v>
      </c>
      <c r="BM9" s="105">
        <f>CM9</f>
        <v>0</v>
      </c>
      <c r="BN9" s="104">
        <f>CN9</f>
        <v>0</v>
      </c>
      <c r="BO9" s="103">
        <f>CO9</f>
        <v>0</v>
      </c>
      <c r="BP9" s="105">
        <f>CP9</f>
        <v>0</v>
      </c>
      <c r="BQ9" s="104">
        <f>CQ9</f>
        <v>0</v>
      </c>
      <c r="BR9" s="103">
        <f>CR9</f>
        <v>0</v>
      </c>
      <c r="BS9" s="105">
        <f>CS9</f>
        <v>0</v>
      </c>
      <c r="BT9" s="104">
        <f>CT9</f>
        <v>0</v>
      </c>
      <c r="BU9" s="103">
        <f>CU9</f>
        <v>0</v>
      </c>
      <c r="BV9" s="105">
        <f>CV9</f>
        <v>0</v>
      </c>
      <c r="BW9" s="104">
        <f>CW9</f>
        <v>0</v>
      </c>
      <c r="BX9" s="103">
        <f>CX9</f>
        <v>2</v>
      </c>
      <c r="BY9" s="30"/>
      <c r="BZ9" s="17">
        <f>DF9</f>
        <v>8</v>
      </c>
      <c r="CA9" s="16">
        <f>DG9</f>
        <v>3.5</v>
      </c>
      <c r="CB9" s="15">
        <f>DH9</f>
        <v>4</v>
      </c>
      <c r="CC9" s="17">
        <f>CG9</f>
        <v>0</v>
      </c>
      <c r="CD9" s="16">
        <f>CH9</f>
        <v>0</v>
      </c>
      <c r="CE9" s="15">
        <f>CI9</f>
        <v>1</v>
      </c>
      <c r="CF9" s="18"/>
      <c r="CG9" s="69">
        <f>COUNTIF(J9,$CK$1)+COUNTIF(S9,$CK$1)+COUNTIF(AB9,$CK$1)+COUNTIF(AK9,$CK$1)+COUNTIF(AT9,$CK$1)</f>
        <v>0</v>
      </c>
      <c r="CH9" s="68">
        <f>COUNTIF(K9,$CK$1)+COUNTIF(T9,$CK$1)+COUNTIF(AC9,$CK$1)+COUNTIF(AL9,$CK$1)+COUNTIF(AU9,$CK$1)</f>
        <v>0</v>
      </c>
      <c r="CI9" s="67">
        <f>COUNTIF(L9,$CK$1)+COUNTIF(U9,$CK$1)+COUNTIF(AD9,$CK$1)+COUNTIF(AM9,$CK$1)+COUNTIF(AV9,$CK$1)</f>
        <v>1</v>
      </c>
      <c r="CJ9" s="66">
        <f>IF($G$9 = $CM$1,0,IF(+COUNTIF(J9,$CK$1) = 1,11-$G$9,0))</f>
        <v>0</v>
      </c>
      <c r="CK9" s="63">
        <f>IF($G$9 = $CM$1,0,IF(+COUNTIF(K9,$CK$1) = 1,11-$G$9,0))</f>
        <v>0</v>
      </c>
      <c r="CL9" s="62">
        <f>IF($G$9 = $CM$1,0,IF(+COUNTIF(L9,$CK$1) = 1,11-$G$9,0))</f>
        <v>0</v>
      </c>
      <c r="CM9" s="48">
        <f>IF($P$9 = $CM$1,0,IF(+COUNTIF(S9,$CK$1) = 1,11-$P$9,0))</f>
        <v>0</v>
      </c>
      <c r="CN9" s="63">
        <f>IF($P$9 = $CM$1,0,IF(+COUNTIF(T9,$CK$1) = 1,11-$P$9,0))</f>
        <v>0</v>
      </c>
      <c r="CO9" s="62">
        <f>IF($P$9 = $CM$1,0,IF(+COUNTIF(U9,$CK$1) = 1,11-$P$9,0))</f>
        <v>0</v>
      </c>
      <c r="CP9" s="48">
        <f>IF($Y$9 = $CM$1,0,IF(+COUNTIF(AB9,$CK$1) = 1,11-$Y$9,0))</f>
        <v>0</v>
      </c>
      <c r="CQ9" s="63">
        <f>IF($Y$9 = $CM$1,0,IF(+COUNTIF(AC9,$CK$1) = 1,11-$Y$9,0))</f>
        <v>0</v>
      </c>
      <c r="CR9" s="62">
        <f>IF($Y$9 = $CM$1,0,IF(+COUNTIF(AD9,$CK$1) = 1,11-$Y$9,0))</f>
        <v>0</v>
      </c>
      <c r="CS9" s="48">
        <f>IF($AH$9 = $CM$1,0,IF(+COUNTIF(AK9,$CK$1) = 1,11-$AH$9,0))</f>
        <v>0</v>
      </c>
      <c r="CT9" s="63">
        <f>IF($AH$9 = $CM$1,0,IF(+COUNTIF(AL9,$CK$1) = 1,11-$AH$9,0))</f>
        <v>0</v>
      </c>
      <c r="CU9" s="62">
        <f>IF($AH$9 = $CM$1,0,IF(+COUNTIF(AM9,$CK$1) = 1,11-$AH$9,0))</f>
        <v>0</v>
      </c>
      <c r="CV9" s="48">
        <f>IF($AQ$9 = $CM$1,0,IF(+COUNTIF(AT9,$CK$1) = 1,11-$AQ$9,0))</f>
        <v>0</v>
      </c>
      <c r="CW9" s="63">
        <f>IF($AQ$9 = $CM$1,0,IF(+COUNTIF(AU9,$CK$1) = 1,11-$AQ$9,0))</f>
        <v>0</v>
      </c>
      <c r="CX9" s="62">
        <f>IF($AQ$9 = $CM$1,0,IF(+COUNTIF(AV9,$CK$1) = 1,11-$AQ$9,0))</f>
        <v>2</v>
      </c>
      <c r="CY9" s="51">
        <f>CJ9+CM9+CP9+CS9+CV9</f>
        <v>0</v>
      </c>
      <c r="CZ9" s="65">
        <f>CK9+CN9+CQ9+CT9+CW9</f>
        <v>0</v>
      </c>
      <c r="DA9" s="64">
        <f>CL9+CO9+CR9+CU9+CX9</f>
        <v>2</v>
      </c>
      <c r="DB9" s="48">
        <f>SUM($CY$9:$CY$11)</f>
        <v>6</v>
      </c>
      <c r="DC9" s="63">
        <f>SUM($CZ$9:$CZ$11)</f>
        <v>1.5</v>
      </c>
      <c r="DD9" s="62">
        <f>SUM($DA$9:$DA$11)</f>
        <v>2</v>
      </c>
      <c r="DE9" s="62">
        <f>SUM(CY9:DA9)</f>
        <v>2</v>
      </c>
      <c r="DF9" s="45">
        <f>DB9+DE9</f>
        <v>8</v>
      </c>
      <c r="DG9" s="61">
        <f>DC9+DE9</f>
        <v>3.5</v>
      </c>
      <c r="DH9" s="60">
        <f>DD9+DE9</f>
        <v>4</v>
      </c>
      <c r="DI9" s="59">
        <f>SUM(CJ9:CL11)</f>
        <v>1.5</v>
      </c>
      <c r="DJ9" s="58">
        <f>SUM(CM9:CO11)</f>
        <v>2</v>
      </c>
      <c r="DK9" s="58">
        <f>SUM(CP9:CR11)</f>
        <v>2</v>
      </c>
      <c r="DL9" s="57">
        <f>SUM(CS9:CU11)</f>
        <v>2</v>
      </c>
      <c r="DM9" s="56">
        <f>SUM(CV9:CX11)</f>
        <v>2</v>
      </c>
      <c r="DN9" s="55">
        <f>SUM(DI9:DM9)</f>
        <v>9.5</v>
      </c>
      <c r="DO9" s="30"/>
      <c r="DP9" s="160">
        <v>150</v>
      </c>
      <c r="DQ9" s="161"/>
      <c r="DR9" s="161"/>
      <c r="DS9" s="160">
        <f>DP9/5</f>
        <v>30</v>
      </c>
      <c r="DT9" s="161"/>
      <c r="DU9" s="162"/>
    </row>
    <row r="10" spans="1:130" ht="10" customHeight="1" x14ac:dyDescent="0.2">
      <c r="A10" s="174"/>
      <c r="B10" s="175"/>
      <c r="C10" s="176"/>
      <c r="D10" s="174"/>
      <c r="E10" s="175"/>
      <c r="F10" s="176"/>
      <c r="G10" s="383"/>
      <c r="H10" s="382"/>
      <c r="I10" s="382"/>
      <c r="J10" s="367" t="s">
        <v>1</v>
      </c>
      <c r="K10" s="367"/>
      <c r="L10" s="366"/>
      <c r="M10" s="100">
        <f>CJ10</f>
        <v>0</v>
      </c>
      <c r="N10" s="9">
        <f>CK10</f>
        <v>1.5</v>
      </c>
      <c r="O10" s="99">
        <f>CL10</f>
        <v>0</v>
      </c>
      <c r="P10" s="174"/>
      <c r="Q10" s="175"/>
      <c r="R10" s="176"/>
      <c r="S10" s="14" t="s">
        <v>1</v>
      </c>
      <c r="T10" s="13"/>
      <c r="U10" s="12"/>
      <c r="V10" s="100">
        <f>CM10</f>
        <v>2</v>
      </c>
      <c r="W10" s="9">
        <f>CN10</f>
        <v>0</v>
      </c>
      <c r="X10" s="99">
        <f>CO10</f>
        <v>0</v>
      </c>
      <c r="Y10" s="174"/>
      <c r="Z10" s="175"/>
      <c r="AA10" s="176"/>
      <c r="AB10" s="14" t="s">
        <v>1</v>
      </c>
      <c r="AC10" s="13"/>
      <c r="AD10" s="12"/>
      <c r="AE10" s="100">
        <f>CP10</f>
        <v>2</v>
      </c>
      <c r="AF10" s="9">
        <f>CQ10</f>
        <v>0</v>
      </c>
      <c r="AG10" s="99">
        <f>CR10</f>
        <v>0</v>
      </c>
      <c r="AH10" s="174"/>
      <c r="AI10" s="175"/>
      <c r="AJ10" s="176"/>
      <c r="AK10" s="14" t="s">
        <v>1</v>
      </c>
      <c r="AL10" s="13"/>
      <c r="AM10" s="12"/>
      <c r="AN10" s="100">
        <f>CS10</f>
        <v>2</v>
      </c>
      <c r="AO10" s="9">
        <f>CT10</f>
        <v>0</v>
      </c>
      <c r="AP10" s="99">
        <f>CU10</f>
        <v>0</v>
      </c>
      <c r="AQ10" s="174"/>
      <c r="AR10" s="175"/>
      <c r="AS10" s="176"/>
      <c r="AT10" s="14"/>
      <c r="AU10" s="13"/>
      <c r="AV10" s="12"/>
      <c r="AW10" s="100">
        <f>CV10</f>
        <v>0</v>
      </c>
      <c r="AX10" s="9">
        <f>CW10</f>
        <v>0</v>
      </c>
      <c r="AY10" s="99">
        <f>CX10</f>
        <v>0</v>
      </c>
      <c r="AZ10" s="365"/>
      <c r="BA10" s="364"/>
      <c r="BB10" s="363"/>
      <c r="BC10" s="346"/>
      <c r="BD10" s="345"/>
      <c r="BE10" s="344"/>
      <c r="BF10" s="30"/>
      <c r="BG10" s="10">
        <f>CY10</f>
        <v>6</v>
      </c>
      <c r="BH10" s="9">
        <f>CZ10</f>
        <v>1.5</v>
      </c>
      <c r="BI10" s="8">
        <f>DA10</f>
        <v>0</v>
      </c>
      <c r="BJ10" s="100">
        <f>CJ10</f>
        <v>0</v>
      </c>
      <c r="BK10" s="9">
        <f>CK10</f>
        <v>1.5</v>
      </c>
      <c r="BL10" s="99">
        <f>CL10</f>
        <v>0</v>
      </c>
      <c r="BM10" s="100">
        <f>CM10</f>
        <v>2</v>
      </c>
      <c r="BN10" s="9">
        <f>CN10</f>
        <v>0</v>
      </c>
      <c r="BO10" s="99">
        <f>CO10</f>
        <v>0</v>
      </c>
      <c r="BP10" s="100">
        <f>CP10</f>
        <v>2</v>
      </c>
      <c r="BQ10" s="9">
        <f>CQ10</f>
        <v>0</v>
      </c>
      <c r="BR10" s="99">
        <f>CR10</f>
        <v>0</v>
      </c>
      <c r="BS10" s="100">
        <f>CS10</f>
        <v>2</v>
      </c>
      <c r="BT10" s="9">
        <f>CT10</f>
        <v>0</v>
      </c>
      <c r="BU10" s="99">
        <f>CU10</f>
        <v>0</v>
      </c>
      <c r="BV10" s="100">
        <f>CV10</f>
        <v>0</v>
      </c>
      <c r="BW10" s="9">
        <f>CW10</f>
        <v>0</v>
      </c>
      <c r="BX10" s="99">
        <f>CX10</f>
        <v>0</v>
      </c>
      <c r="BY10" s="30"/>
      <c r="BZ10" s="10">
        <f>DF10</f>
        <v>13.5</v>
      </c>
      <c r="CA10" s="9">
        <f>DG10</f>
        <v>9</v>
      </c>
      <c r="CB10" s="8">
        <f>DH10</f>
        <v>9.5</v>
      </c>
      <c r="CC10" s="10">
        <f>CG10</f>
        <v>4</v>
      </c>
      <c r="CD10" s="9">
        <f>CH10</f>
        <v>0</v>
      </c>
      <c r="CE10" s="8">
        <f>CI10</f>
        <v>0</v>
      </c>
      <c r="CF10" s="11"/>
      <c r="CG10" s="54">
        <f>COUNTIF(J10,$CK$1)+COUNTIF(S10,$CK$1)+COUNTIF(AB10,$CK$1)+COUNTIF(AK10,$CK$1)+COUNTIF(AT10,$CK$1)</f>
        <v>4</v>
      </c>
      <c r="CH10" s="53">
        <f>COUNTIF(K10,$CK$1)+COUNTIF(T10,$CK$1)+COUNTIF(AC10,$CK$1)+COUNTIF(AL10,$CK$1)+COUNTIF(AU10,$CK$1)</f>
        <v>0</v>
      </c>
      <c r="CI10" s="52">
        <f>COUNTIF(L10,$CK$1)+COUNTIF(U10,$CK$1)+COUNTIF(AD10,$CK$1)+COUNTIF(AM10,$CK$1)+COUNTIF(AV10,$CK$1)</f>
        <v>0</v>
      </c>
      <c r="CJ10" s="48">
        <f>IF($G$9 = $CM$1,0,IF(+COUNTIF(J10,$CK$1) = 1,11-$G$9,0))</f>
        <v>0</v>
      </c>
      <c r="CK10" s="47">
        <f>IF($G$9 = $CM$1,$CN$1,IF(+COUNTIF(K10,$CK$1) = 1,11-$G$9,0))</f>
        <v>1.5</v>
      </c>
      <c r="CL10" s="46">
        <f>IF($G$9 = $CM$1,0,IF(+COUNTIF(L10,$CK$1) = 1,11-$G$9,0))</f>
        <v>0</v>
      </c>
      <c r="CM10" s="48">
        <f>IF($P$9 = $CM$1,0,IF(+COUNTIF(S10,$CK$1) = 1,11-$P$9,0))</f>
        <v>2</v>
      </c>
      <c r="CN10" s="47">
        <f>IF($P$9 = $CM$1,$CN$1,IF(+COUNTIF(T10,$CK$1) = 1,11-$P$9,0))</f>
        <v>0</v>
      </c>
      <c r="CO10" s="46">
        <f>IF($P$9 = $CM$1,0,IF(+COUNTIF(U10,$CK$1) = 1,11-$P$9,0))</f>
        <v>0</v>
      </c>
      <c r="CP10" s="48">
        <f>IF($Y$9 = $CM$1,0,IF(+COUNTIF(AB10,$CK$1) = 1,11-$Y$9,0))</f>
        <v>2</v>
      </c>
      <c r="CQ10" s="47">
        <f>IF($Y$9 = $CM$1,$CN$1,IF(+COUNTIF(AC10,$CK$1) = 1,11-$Y$9,0))</f>
        <v>0</v>
      </c>
      <c r="CR10" s="46">
        <f>IF($Y$9 = $CM$1,0,IF(+COUNTIF(AD10,$CK$1) = 1,11-$Y$9,0))</f>
        <v>0</v>
      </c>
      <c r="CS10" s="48">
        <f>IF($AH$9 = $CM$1,0,IF(+COUNTIF(AK10,$CK$1) = 1,11-$AH$9,0))</f>
        <v>2</v>
      </c>
      <c r="CT10" s="47">
        <f>IF($AH$9 = $CM$1,$CN$1,IF(+COUNTIF(AL10,$CK$1) = 1,11-$AH$9,0))</f>
        <v>0</v>
      </c>
      <c r="CU10" s="46">
        <f>IF($AH$9 = $CM$1,0,IF(+COUNTIF(AM10,$CK$1) = 1,11-$AH$9,0))</f>
        <v>0</v>
      </c>
      <c r="CV10" s="48">
        <f>IF($AQ$9 = $CM$1,0,IF(+COUNTIF(AT10,$CK$1) = 1,11-$AQ$9,0))</f>
        <v>0</v>
      </c>
      <c r="CW10" s="47">
        <f>IF($AQ$9 = $CM$1,$CN$1,IF(+COUNTIF(AU10,$CK$1) = 1,11-$AQ$9,0))</f>
        <v>0</v>
      </c>
      <c r="CX10" s="46">
        <f>IF($AQ$9 = $CM$1,0,IF(+COUNTIF(AV10,$CK$1) = 1,11-$AQ$9,0))</f>
        <v>0</v>
      </c>
      <c r="CY10" s="51">
        <f>CJ10+CM10+CP10+CS10+CV10</f>
        <v>6</v>
      </c>
      <c r="CZ10" s="50">
        <f>CK10+CN10+CQ10+CT10+CW10+(IF($CO$1=1,DN10,0))</f>
        <v>1.5</v>
      </c>
      <c r="DA10" s="49">
        <f>CL10+CO10+CR10+CU10+CX10</f>
        <v>0</v>
      </c>
      <c r="DB10" s="48">
        <f>SUM($CY$9:$CY$11)</f>
        <v>6</v>
      </c>
      <c r="DC10" s="47">
        <f>SUM($CZ$9:$CZ$11)</f>
        <v>1.5</v>
      </c>
      <c r="DD10" s="46">
        <f>SUM($DA$9:$DA$11)</f>
        <v>2</v>
      </c>
      <c r="DE10" s="46">
        <f>SUM(CY10:DA10)</f>
        <v>7.5</v>
      </c>
      <c r="DF10" s="45">
        <f>DB10+DE10</f>
        <v>13.5</v>
      </c>
      <c r="DG10" s="44">
        <f>DC10+DE10</f>
        <v>9</v>
      </c>
      <c r="DH10" s="43">
        <f>DD10+DE10</f>
        <v>9.5</v>
      </c>
      <c r="DI10" s="166">
        <f>IF(DI9&gt;0,IF(G9&gt;=$CL$1,IF(G9&lt;=$CM$1,10-DI9,0),0),0)</f>
        <v>8.5</v>
      </c>
      <c r="DJ10" s="168">
        <f>IF(DJ9&gt;0,IF(P9&gt;=$CL$1,IF(P9&lt;=$CM$1,10-DJ9,0),0),0)</f>
        <v>0</v>
      </c>
      <c r="DK10" s="168">
        <f>IF(DK9&gt;0,IF(Y9&gt;=$CL$1,IF(Y9&lt;=$CM$1,10-DK9,0),0),0)</f>
        <v>0</v>
      </c>
      <c r="DL10" s="168">
        <f>IF(DL9&gt;0,IF(AH9&gt;=$CL$1,IF(AH9&lt;=$CM$1,10-DL9,0),0),0)</f>
        <v>0</v>
      </c>
      <c r="DM10" s="170">
        <f>IF(DM9&gt;0,IF(AQ9&gt;=$CL$1,IF(AQ9&lt;=$CM$1,10-DM9,0),0),0)</f>
        <v>0</v>
      </c>
      <c r="DN10" s="172">
        <f>SUM(DI10:DM11)</f>
        <v>8.5</v>
      </c>
      <c r="DO10" s="30"/>
      <c r="DP10" s="163"/>
      <c r="DQ10" s="164"/>
      <c r="DR10" s="164"/>
      <c r="DS10" s="163"/>
      <c r="DT10" s="164"/>
      <c r="DU10" s="165"/>
      <c r="DZ10" s="341"/>
    </row>
    <row r="11" spans="1:130" ht="10" customHeight="1" thickBot="1" x14ac:dyDescent="0.25">
      <c r="A11" s="174"/>
      <c r="B11" s="175"/>
      <c r="C11" s="176"/>
      <c r="D11" s="174"/>
      <c r="E11" s="175"/>
      <c r="F11" s="176"/>
      <c r="G11" s="381"/>
      <c r="H11" s="380"/>
      <c r="I11" s="380"/>
      <c r="J11" s="360"/>
      <c r="K11" s="360"/>
      <c r="L11" s="359"/>
      <c r="M11" s="111">
        <f>CJ11</f>
        <v>0</v>
      </c>
      <c r="N11" s="110">
        <f>CK11</f>
        <v>0</v>
      </c>
      <c r="O11" s="109">
        <f>CL11</f>
        <v>0</v>
      </c>
      <c r="P11" s="180"/>
      <c r="Q11" s="181"/>
      <c r="R11" s="182"/>
      <c r="S11" s="7"/>
      <c r="T11" s="6"/>
      <c r="U11" s="5"/>
      <c r="V11" s="111">
        <f>CM11</f>
        <v>0</v>
      </c>
      <c r="W11" s="110">
        <f>CN11</f>
        <v>0</v>
      </c>
      <c r="X11" s="109">
        <f>CO11</f>
        <v>0</v>
      </c>
      <c r="Y11" s="180"/>
      <c r="Z11" s="181"/>
      <c r="AA11" s="182"/>
      <c r="AB11" s="7"/>
      <c r="AC11" s="6"/>
      <c r="AD11" s="5"/>
      <c r="AE11" s="111">
        <f>CP11</f>
        <v>0</v>
      </c>
      <c r="AF11" s="110">
        <f>CQ11</f>
        <v>0</v>
      </c>
      <c r="AG11" s="109">
        <f>CR11</f>
        <v>0</v>
      </c>
      <c r="AH11" s="180"/>
      <c r="AI11" s="181"/>
      <c r="AJ11" s="182"/>
      <c r="AK11" s="7"/>
      <c r="AL11" s="6"/>
      <c r="AM11" s="5"/>
      <c r="AN11" s="111">
        <f>CS11</f>
        <v>0</v>
      </c>
      <c r="AO11" s="110">
        <f>CT11</f>
        <v>0</v>
      </c>
      <c r="AP11" s="109">
        <f>CU11</f>
        <v>0</v>
      </c>
      <c r="AQ11" s="180"/>
      <c r="AR11" s="181"/>
      <c r="AS11" s="182"/>
      <c r="AT11" s="7"/>
      <c r="AU11" s="6"/>
      <c r="AV11" s="5"/>
      <c r="AW11" s="111">
        <f>CV11</f>
        <v>0</v>
      </c>
      <c r="AX11" s="110">
        <f>CW11</f>
        <v>0</v>
      </c>
      <c r="AY11" s="109">
        <f>CX11</f>
        <v>0</v>
      </c>
      <c r="AZ11" s="323">
        <f>ROUNDUP(BC11/2,0)</f>
        <v>45</v>
      </c>
      <c r="BA11" s="322">
        <f>AZ9-AZ11</f>
        <v>1</v>
      </c>
      <c r="BB11" s="321"/>
      <c r="BC11" s="308">
        <f>ROUNDUP($BC$20/2,0)</f>
        <v>90</v>
      </c>
      <c r="BD11" s="340">
        <f>BC6-BC11</f>
        <v>-1</v>
      </c>
      <c r="BE11" s="339"/>
      <c r="BF11" s="29"/>
      <c r="BG11" s="3">
        <f>CY11</f>
        <v>0</v>
      </c>
      <c r="BH11" s="2">
        <f>CZ11</f>
        <v>0</v>
      </c>
      <c r="BI11" s="1">
        <f>DA11</f>
        <v>0</v>
      </c>
      <c r="BJ11" s="111">
        <f>CJ11</f>
        <v>0</v>
      </c>
      <c r="BK11" s="110">
        <f>CK11</f>
        <v>0</v>
      </c>
      <c r="BL11" s="109">
        <f>CL11</f>
        <v>0</v>
      </c>
      <c r="BM11" s="111">
        <f>CM11</f>
        <v>0</v>
      </c>
      <c r="BN11" s="110">
        <f>CN11</f>
        <v>0</v>
      </c>
      <c r="BO11" s="109">
        <f>CO11</f>
        <v>0</v>
      </c>
      <c r="BP11" s="111">
        <f>CP11</f>
        <v>0</v>
      </c>
      <c r="BQ11" s="110">
        <f>CQ11</f>
        <v>0</v>
      </c>
      <c r="BR11" s="109">
        <f>CR11</f>
        <v>0</v>
      </c>
      <c r="BS11" s="111">
        <f>CS11</f>
        <v>0</v>
      </c>
      <c r="BT11" s="110">
        <f>CT11</f>
        <v>0</v>
      </c>
      <c r="BU11" s="109">
        <f>CU11</f>
        <v>0</v>
      </c>
      <c r="BV11" s="111">
        <f>CV11</f>
        <v>0</v>
      </c>
      <c r="BW11" s="110">
        <f>CW11</f>
        <v>0</v>
      </c>
      <c r="BX11" s="109">
        <f>CX11</f>
        <v>0</v>
      </c>
      <c r="BY11" s="29"/>
      <c r="BZ11" s="3">
        <f>DF11</f>
        <v>6</v>
      </c>
      <c r="CA11" s="2">
        <f>DG11</f>
        <v>1.5</v>
      </c>
      <c r="CB11" s="1">
        <f>DH11</f>
        <v>2</v>
      </c>
      <c r="CC11" s="3">
        <f>CG11</f>
        <v>0</v>
      </c>
      <c r="CD11" s="2">
        <f>CH11</f>
        <v>0</v>
      </c>
      <c r="CE11" s="1">
        <f>CI11</f>
        <v>0</v>
      </c>
      <c r="CF11" s="4"/>
      <c r="CG11" s="42">
        <f>COUNTIF(J11,$CK$1)+COUNTIF(S11,$CK$1)+COUNTIF(AB11,$CK$1)+COUNTIF(AK11,$CK$1)+COUNTIF(AT11,$CK$1)</f>
        <v>0</v>
      </c>
      <c r="CH11" s="41">
        <f>COUNTIF(K11,$CK$1)+COUNTIF(T11,$CK$1)+COUNTIF(AC11,$CK$1)+COUNTIF(AL11,$CK$1)+COUNTIF(AU11,$CK$1)</f>
        <v>0</v>
      </c>
      <c r="CI11" s="40">
        <f>COUNTIF(L11,$CK$1)+COUNTIF(U11,$CK$1)+COUNTIF(AD11,$CK$1)+COUNTIF(AM11,$CK$1)+COUNTIF(AV11,$CK$1)</f>
        <v>0</v>
      </c>
      <c r="CJ11" s="36">
        <f>IF($G$9 = $CM$1,0,IF(+COUNTIF(J11,$CK$1) = 1,11-$G$9,0))</f>
        <v>0</v>
      </c>
      <c r="CK11" s="35">
        <f>IF($G$9 = $CM$1,0,IF(+COUNTIF(K11,$CK$1) = 1,11-$G$9,0))</f>
        <v>0</v>
      </c>
      <c r="CL11" s="34">
        <f>IF($G$9 = $CM$1,0,IF(+COUNTIF(L11,$CK$1) = 1,11-$G$9,0))</f>
        <v>0</v>
      </c>
      <c r="CM11" s="36">
        <f>IF($P$9 = $CM$1,0,IF(+COUNTIF(S11,$CK$1) = 1,11-$P$9,0))</f>
        <v>0</v>
      </c>
      <c r="CN11" s="35">
        <f>IF($P$9 = $CM$1,0,IF(+COUNTIF(T11,$CK$1) = 1,11-$P$9,0))</f>
        <v>0</v>
      </c>
      <c r="CO11" s="34">
        <f>IF($P$9 = $CM$1,0,IF(+COUNTIF(U11,$CK$1) = 1,11-$P$9,0))</f>
        <v>0</v>
      </c>
      <c r="CP11" s="36">
        <f>IF($Y$9 = $CM$1,0,IF(+COUNTIF(AB11,$CK$1) = 1,11-$Y$9,0))</f>
        <v>0</v>
      </c>
      <c r="CQ11" s="35">
        <f>IF($Y$9 = $CM$1,0,IF(+COUNTIF(AC11,$CK$1) = 1,11-$Y$9,0))</f>
        <v>0</v>
      </c>
      <c r="CR11" s="34">
        <f>IF($Y$9 = $CM$1,0,IF(+COUNTIF(AD11,$CK$1) = 1,11-$Y$9,0))</f>
        <v>0</v>
      </c>
      <c r="CS11" s="36">
        <f>IF($AH$9 = $CM$1,0,IF(+COUNTIF(AK11,$CK$1) = 1,11-$AH$9,0))</f>
        <v>0</v>
      </c>
      <c r="CT11" s="35">
        <f>IF($AH$9 = $CM$1,0,IF(+COUNTIF(AL11,$CK$1) = 1,11-$AH$9,0))</f>
        <v>0</v>
      </c>
      <c r="CU11" s="34">
        <f>IF($AH$9 = $CM$1,0,IF(+COUNTIF(AM11,$CK$1) = 1,11-$AH$9,0))</f>
        <v>0</v>
      </c>
      <c r="CV11" s="36">
        <f>IF($AQ$9 = $CM$1,0,IF(+COUNTIF(AT11,$CK$1) = 1,11-$AQ$9,0))</f>
        <v>0</v>
      </c>
      <c r="CW11" s="35">
        <f>IF($AQ$9 = $CM$1,0,IF(+COUNTIF(AU11,$CK$1) = 1,11-$AQ$9,0))</f>
        <v>0</v>
      </c>
      <c r="CX11" s="34">
        <f>IF($AQ$9 = $CM$1,0,IF(+COUNTIF(AV11,$CK$1) = 1,11-$AQ$9,0))</f>
        <v>0</v>
      </c>
      <c r="CY11" s="39">
        <f>CJ11+CM11+CP11+CS11+CV11</f>
        <v>0</v>
      </c>
      <c r="CZ11" s="38">
        <f>CK11+CN11+CQ11+CT11+CW11</f>
        <v>0</v>
      </c>
      <c r="DA11" s="37">
        <f>CL11+CO11+CR11+CU11+CX11</f>
        <v>0</v>
      </c>
      <c r="DB11" s="36">
        <f>SUM($CY$9:$CY$11)</f>
        <v>6</v>
      </c>
      <c r="DC11" s="35">
        <f>SUM($CZ$9:$CZ$11)</f>
        <v>1.5</v>
      </c>
      <c r="DD11" s="34">
        <f>SUM($DA$9:$DA$11)</f>
        <v>2</v>
      </c>
      <c r="DE11" s="34">
        <f>SUM(CY11:DA11)</f>
        <v>0</v>
      </c>
      <c r="DF11" s="33">
        <f>DB11+DE11</f>
        <v>6</v>
      </c>
      <c r="DG11" s="32">
        <f>DC11+DE11</f>
        <v>1.5</v>
      </c>
      <c r="DH11" s="31">
        <f>DD11+DE11</f>
        <v>2</v>
      </c>
      <c r="DI11" s="167"/>
      <c r="DJ11" s="169"/>
      <c r="DK11" s="169"/>
      <c r="DL11" s="169"/>
      <c r="DM11" s="171"/>
      <c r="DN11" s="173"/>
      <c r="DO11" s="29"/>
      <c r="DP11" s="163"/>
      <c r="DQ11" s="164"/>
      <c r="DR11" s="164"/>
      <c r="DS11" s="163"/>
      <c r="DT11" s="164"/>
      <c r="DU11" s="165"/>
    </row>
    <row r="12" spans="1:130" ht="10" customHeight="1" thickTop="1" x14ac:dyDescent="0.2">
      <c r="A12" s="174">
        <v>1</v>
      </c>
      <c r="B12" s="175"/>
      <c r="C12" s="176"/>
      <c r="D12" s="177">
        <v>3</v>
      </c>
      <c r="E12" s="178"/>
      <c r="F12" s="179"/>
      <c r="G12" s="379">
        <v>8</v>
      </c>
      <c r="H12" s="378"/>
      <c r="I12" s="378"/>
      <c r="J12" s="367"/>
      <c r="K12" s="367"/>
      <c r="L12" s="366"/>
      <c r="M12" s="105">
        <f>CJ12</f>
        <v>0</v>
      </c>
      <c r="N12" s="104">
        <f>CK12</f>
        <v>0</v>
      </c>
      <c r="O12" s="103">
        <f>CL12</f>
        <v>0</v>
      </c>
      <c r="P12" s="177">
        <v>8</v>
      </c>
      <c r="Q12" s="178"/>
      <c r="R12" s="179"/>
      <c r="S12" s="21"/>
      <c r="T12" s="20"/>
      <c r="U12" s="19" t="s">
        <v>1</v>
      </c>
      <c r="V12" s="105">
        <f>CM12</f>
        <v>0</v>
      </c>
      <c r="W12" s="104">
        <f>CN12</f>
        <v>0</v>
      </c>
      <c r="X12" s="103">
        <f>CO12</f>
        <v>3</v>
      </c>
      <c r="Y12" s="177">
        <v>9</v>
      </c>
      <c r="Z12" s="178"/>
      <c r="AA12" s="179"/>
      <c r="AB12" s="21"/>
      <c r="AC12" s="20"/>
      <c r="AD12" s="19"/>
      <c r="AE12" s="105">
        <f>CP12</f>
        <v>0</v>
      </c>
      <c r="AF12" s="104">
        <f>CQ12</f>
        <v>0</v>
      </c>
      <c r="AG12" s="103">
        <f>CR12</f>
        <v>0</v>
      </c>
      <c r="AH12" s="177">
        <v>9</v>
      </c>
      <c r="AI12" s="178"/>
      <c r="AJ12" s="179"/>
      <c r="AK12" s="21"/>
      <c r="AL12" s="20"/>
      <c r="AM12" s="19"/>
      <c r="AN12" s="105">
        <f>CS12</f>
        <v>0</v>
      </c>
      <c r="AO12" s="104">
        <f>CT12</f>
        <v>0</v>
      </c>
      <c r="AP12" s="103">
        <f>CU12</f>
        <v>0</v>
      </c>
      <c r="AQ12" s="177">
        <v>9</v>
      </c>
      <c r="AR12" s="178"/>
      <c r="AS12" s="179"/>
      <c r="AT12" s="21"/>
      <c r="AU12" s="20"/>
      <c r="AV12" s="19"/>
      <c r="AW12" s="105">
        <f>CV12</f>
        <v>0</v>
      </c>
      <c r="AX12" s="104">
        <f>CW12</f>
        <v>0</v>
      </c>
      <c r="AY12" s="103">
        <f>CX12</f>
        <v>0</v>
      </c>
      <c r="AZ12" s="358">
        <f>G12+P12+Y12+AH12+AQ12</f>
        <v>43</v>
      </c>
      <c r="BA12" s="371"/>
      <c r="BB12" s="370"/>
      <c r="BC12" s="352">
        <f>AZ12+AZ15</f>
        <v>83</v>
      </c>
      <c r="BD12" s="351"/>
      <c r="BE12" s="350"/>
      <c r="BF12" s="70"/>
      <c r="BG12" s="10">
        <f>CY12</f>
        <v>0</v>
      </c>
      <c r="BH12" s="16">
        <f>CZ12</f>
        <v>0</v>
      </c>
      <c r="BI12" s="15">
        <f>DA12</f>
        <v>3</v>
      </c>
      <c r="BJ12" s="105">
        <f>CJ12</f>
        <v>0</v>
      </c>
      <c r="BK12" s="104">
        <f>CK12</f>
        <v>0</v>
      </c>
      <c r="BL12" s="103">
        <f>CL12</f>
        <v>0</v>
      </c>
      <c r="BM12" s="105">
        <f>CM12</f>
        <v>0</v>
      </c>
      <c r="BN12" s="104">
        <f>CN12</f>
        <v>0</v>
      </c>
      <c r="BO12" s="103">
        <f>CO12</f>
        <v>3</v>
      </c>
      <c r="BP12" s="105">
        <f>CP12</f>
        <v>0</v>
      </c>
      <c r="BQ12" s="104">
        <f>CQ12</f>
        <v>0</v>
      </c>
      <c r="BR12" s="103">
        <f>CR12</f>
        <v>0</v>
      </c>
      <c r="BS12" s="105">
        <f>CS12</f>
        <v>0</v>
      </c>
      <c r="BT12" s="104">
        <f>CT12</f>
        <v>0</v>
      </c>
      <c r="BU12" s="103">
        <f>CU12</f>
        <v>0</v>
      </c>
      <c r="BV12" s="105">
        <f>CV12</f>
        <v>0</v>
      </c>
      <c r="BW12" s="104">
        <f>CW12</f>
        <v>0</v>
      </c>
      <c r="BX12" s="103">
        <f>CX12</f>
        <v>0</v>
      </c>
      <c r="BY12" s="70"/>
      <c r="BZ12" s="17">
        <f>DF12</f>
        <v>7</v>
      </c>
      <c r="CA12" s="16">
        <f>DG12</f>
        <v>3</v>
      </c>
      <c r="CB12" s="15">
        <f>DH12</f>
        <v>11</v>
      </c>
      <c r="CC12" s="17">
        <f>CG12</f>
        <v>0</v>
      </c>
      <c r="CD12" s="16">
        <f>CH12</f>
        <v>0</v>
      </c>
      <c r="CE12" s="15">
        <f>CI12</f>
        <v>1</v>
      </c>
      <c r="CF12" s="18"/>
      <c r="CG12" s="69">
        <f>COUNTIF(J12,$CK$1)+COUNTIF(S12,$CK$1)+COUNTIF(AB12,$CK$1)+COUNTIF(AK12,$CK$1)+COUNTIF(AT12,$CK$1)</f>
        <v>0</v>
      </c>
      <c r="CH12" s="68">
        <f>COUNTIF(K12,$CK$1)+COUNTIF(T12,$CK$1)+COUNTIF(AC12,$CK$1)+COUNTIF(AL12,$CK$1)+COUNTIF(AU12,$CK$1)</f>
        <v>0</v>
      </c>
      <c r="CI12" s="67">
        <f>COUNTIF(L12,$CK$1)+COUNTIF(U12,$CK$1)+COUNTIF(AD12,$CK$1)+COUNTIF(AM12,$CK$1)+COUNTIF(AV12,$CK$1)</f>
        <v>1</v>
      </c>
      <c r="CJ12" s="66">
        <f>IF($G$12 = $CM$1,0,IF(+COUNTIF(J12,$CK$1) = 1,11-$G$12,0))</f>
        <v>0</v>
      </c>
      <c r="CK12" s="63">
        <f>IF($G$12 = $CM$1,0,IF(+COUNTIF(K12,$CK$1) = 1,11-$G$12,0))</f>
        <v>0</v>
      </c>
      <c r="CL12" s="62">
        <f>IF($G$12 = $CM$1,0,IF(+COUNTIF(L12,$CK$1) = 1,11-$G$12,0))</f>
        <v>0</v>
      </c>
      <c r="CM12" s="48">
        <f>IF($P$12 = $CM$1,0,IF(+COUNTIF(S12,$CK$1) = 1,11-$P$12,0))</f>
        <v>0</v>
      </c>
      <c r="CN12" s="63">
        <f>IF($P$12 = $CM$1,0,IF(+COUNTIF(T12,$CK$1) = 1,11-$P$12,0))</f>
        <v>0</v>
      </c>
      <c r="CO12" s="62">
        <f>IF($P$12 = $CM$1,0,IF(+COUNTIF(U12,$CK$1) = 1,11-$P$12,0))</f>
        <v>3</v>
      </c>
      <c r="CP12" s="48">
        <f>IF($Y$12 = $CM$1,0,IF(+COUNTIF(AB12,$CK$1) = 1,11-$Y$12,0))</f>
        <v>0</v>
      </c>
      <c r="CQ12" s="63">
        <f>IF($Y$12 = $CM$1,0,IF(+COUNTIF(AC12,$CK$1) = 1,11-$Y$12,0))</f>
        <v>0</v>
      </c>
      <c r="CR12" s="62">
        <f>IF($Y$12 = $CM$1,0,IF(+COUNTIF(AD12,$CK$1) = 1,11-$Y$12,0))</f>
        <v>0</v>
      </c>
      <c r="CS12" s="48">
        <f>IF($AH$12 = $CM$1,0,IF(+COUNTIF(AK12,$CK$1) = 1,11-$AH$12,0))</f>
        <v>0</v>
      </c>
      <c r="CT12" s="63">
        <f>IF($AH$12 = $CM$1,0,IF(+COUNTIF(AL12,$CK$1) = 1,11-$AH$12,0))</f>
        <v>0</v>
      </c>
      <c r="CU12" s="62">
        <f>IF($AH$12 = $CM$1,0,IF(+COUNTIF(AM12,$CK$1) = 1,11-$AH$12,0))</f>
        <v>0</v>
      </c>
      <c r="CV12" s="48">
        <f>IF($AQ$12 = $CM$1,0,IF(+COUNTIF(AT12,$CK$1) = 1,11-$AQ$12,0))</f>
        <v>0</v>
      </c>
      <c r="CW12" s="63">
        <f>IF($AQ$12 = $CM$1,0,IF(+COUNTIF(AU12,$CK$1) = 1,11-$AQ$12,0))</f>
        <v>0</v>
      </c>
      <c r="CX12" s="62">
        <f>IF($AQ$12 = $CM$1,0,IF(+COUNTIF(AV12,$CK$1) = 1,11-$AQ$12,0))</f>
        <v>0</v>
      </c>
      <c r="CY12" s="51">
        <f>CJ12+CM12+CP12+CS12+CV12</f>
        <v>0</v>
      </c>
      <c r="CZ12" s="65">
        <f>CK12+CN12+CQ12+CT12+CW12</f>
        <v>0</v>
      </c>
      <c r="DA12" s="64">
        <f>CL12+CO12+CR12+CU12+CX12</f>
        <v>3</v>
      </c>
      <c r="DB12" s="48">
        <f>SUM($CY$12:$CY$14)</f>
        <v>4</v>
      </c>
      <c r="DC12" s="63">
        <f>SUM($CZ$12:$CZ$14)</f>
        <v>0</v>
      </c>
      <c r="DD12" s="62">
        <f>SUM($DA$12:$DA$14)</f>
        <v>8</v>
      </c>
      <c r="DE12" s="62">
        <f>SUM(CY12:DA12)</f>
        <v>3</v>
      </c>
      <c r="DF12" s="45">
        <f>DB12+DE12</f>
        <v>7</v>
      </c>
      <c r="DG12" s="61">
        <f>DC12+DE12</f>
        <v>3</v>
      </c>
      <c r="DH12" s="60">
        <f>DD12+DE12</f>
        <v>11</v>
      </c>
      <c r="DI12" s="59">
        <f>SUM(CJ12:CL14)</f>
        <v>3</v>
      </c>
      <c r="DJ12" s="58">
        <f>SUM(CM12:CO14)</f>
        <v>3</v>
      </c>
      <c r="DK12" s="58">
        <f>SUM(CP12:CR14)</f>
        <v>2</v>
      </c>
      <c r="DL12" s="57">
        <f>SUM(CS12:CU14)</f>
        <v>2</v>
      </c>
      <c r="DM12" s="56">
        <f>SUM(CV12:CX14)</f>
        <v>2</v>
      </c>
      <c r="DN12" s="55">
        <f>SUM(DI12:DM12)</f>
        <v>12</v>
      </c>
      <c r="DO12" s="70"/>
      <c r="DP12" s="160">
        <v>150</v>
      </c>
      <c r="DQ12" s="161"/>
      <c r="DR12" s="161"/>
      <c r="DS12" s="160">
        <f>DP12/5</f>
        <v>30</v>
      </c>
      <c r="DT12" s="161"/>
      <c r="DU12" s="162"/>
    </row>
    <row r="13" spans="1:130" ht="10" customHeight="1" x14ac:dyDescent="0.2">
      <c r="A13" s="174"/>
      <c r="B13" s="175"/>
      <c r="C13" s="176"/>
      <c r="D13" s="174"/>
      <c r="E13" s="175"/>
      <c r="F13" s="176"/>
      <c r="G13" s="377"/>
      <c r="H13" s="376"/>
      <c r="I13" s="376"/>
      <c r="J13" s="367"/>
      <c r="K13" s="367"/>
      <c r="L13" s="366"/>
      <c r="M13" s="100">
        <f>CJ13</f>
        <v>0</v>
      </c>
      <c r="N13" s="9">
        <f>CK13</f>
        <v>0</v>
      </c>
      <c r="O13" s="99">
        <f>CL13</f>
        <v>0</v>
      </c>
      <c r="P13" s="174"/>
      <c r="Q13" s="175"/>
      <c r="R13" s="176"/>
      <c r="S13" s="14"/>
      <c r="T13" s="13"/>
      <c r="U13" s="12"/>
      <c r="V13" s="100">
        <f>CM13</f>
        <v>0</v>
      </c>
      <c r="W13" s="9">
        <f>CN13</f>
        <v>0</v>
      </c>
      <c r="X13" s="99">
        <f>CO13</f>
        <v>0</v>
      </c>
      <c r="Y13" s="174"/>
      <c r="Z13" s="175"/>
      <c r="AA13" s="176"/>
      <c r="AB13" s="14" t="s">
        <v>1</v>
      </c>
      <c r="AC13" s="13"/>
      <c r="AD13" s="12"/>
      <c r="AE13" s="100">
        <f>CP13</f>
        <v>2</v>
      </c>
      <c r="AF13" s="9">
        <f>CQ13</f>
        <v>0</v>
      </c>
      <c r="AG13" s="99">
        <f>CR13</f>
        <v>0</v>
      </c>
      <c r="AH13" s="174"/>
      <c r="AI13" s="175"/>
      <c r="AJ13" s="176"/>
      <c r="AK13" s="14"/>
      <c r="AL13" s="13"/>
      <c r="AM13" s="12"/>
      <c r="AN13" s="100">
        <f>CS13</f>
        <v>0</v>
      </c>
      <c r="AO13" s="9">
        <f>CT13</f>
        <v>0</v>
      </c>
      <c r="AP13" s="99">
        <f>CU13</f>
        <v>0</v>
      </c>
      <c r="AQ13" s="174"/>
      <c r="AR13" s="175"/>
      <c r="AS13" s="176"/>
      <c r="AT13" s="14"/>
      <c r="AU13" s="13"/>
      <c r="AV13" s="12"/>
      <c r="AW13" s="100">
        <f>CV13</f>
        <v>0</v>
      </c>
      <c r="AX13" s="9">
        <f>CW13</f>
        <v>0</v>
      </c>
      <c r="AY13" s="99">
        <f>CX13</f>
        <v>0</v>
      </c>
      <c r="AZ13" s="365"/>
      <c r="BA13" s="364"/>
      <c r="BB13" s="363"/>
      <c r="BC13" s="349"/>
      <c r="BD13" s="348"/>
      <c r="BE13" s="347"/>
      <c r="BF13" s="30"/>
      <c r="BG13" s="10">
        <f>CY13</f>
        <v>2</v>
      </c>
      <c r="BH13" s="9">
        <f>CZ13</f>
        <v>0</v>
      </c>
      <c r="BI13" s="8">
        <f>DA13</f>
        <v>0</v>
      </c>
      <c r="BJ13" s="100">
        <f>CJ13</f>
        <v>0</v>
      </c>
      <c r="BK13" s="9">
        <f>CK13</f>
        <v>0</v>
      </c>
      <c r="BL13" s="99">
        <f>CL13</f>
        <v>0</v>
      </c>
      <c r="BM13" s="100">
        <f>CM13</f>
        <v>0</v>
      </c>
      <c r="BN13" s="9">
        <f>CN13</f>
        <v>0</v>
      </c>
      <c r="BO13" s="99">
        <f>CO13</f>
        <v>0</v>
      </c>
      <c r="BP13" s="100">
        <f>CP13</f>
        <v>2</v>
      </c>
      <c r="BQ13" s="9">
        <f>CQ13</f>
        <v>0</v>
      </c>
      <c r="BR13" s="99">
        <f>CR13</f>
        <v>0</v>
      </c>
      <c r="BS13" s="100">
        <f>CS13</f>
        <v>0</v>
      </c>
      <c r="BT13" s="9">
        <f>CT13</f>
        <v>0</v>
      </c>
      <c r="BU13" s="99">
        <f>CU13</f>
        <v>0</v>
      </c>
      <c r="BV13" s="100">
        <f>CV13</f>
        <v>0</v>
      </c>
      <c r="BW13" s="9">
        <f>CW13</f>
        <v>0</v>
      </c>
      <c r="BX13" s="99">
        <f>CX13</f>
        <v>0</v>
      </c>
      <c r="BY13" s="30"/>
      <c r="BZ13" s="10">
        <f>DF13</f>
        <v>6</v>
      </c>
      <c r="CA13" s="9">
        <f>DG13</f>
        <v>2</v>
      </c>
      <c r="CB13" s="8">
        <f>DH13</f>
        <v>10</v>
      </c>
      <c r="CC13" s="10">
        <f>CG13</f>
        <v>1</v>
      </c>
      <c r="CD13" s="9">
        <f>CH13</f>
        <v>0</v>
      </c>
      <c r="CE13" s="8">
        <f>CI13</f>
        <v>0</v>
      </c>
      <c r="CF13" s="11"/>
      <c r="CG13" s="54">
        <f>COUNTIF(J13,$CK$1)+COUNTIF(S13,$CK$1)+COUNTIF(AB13,$CK$1)+COUNTIF(AK13,$CK$1)+COUNTIF(AT13,$CK$1)</f>
        <v>1</v>
      </c>
      <c r="CH13" s="53">
        <f>COUNTIF(K13,$CK$1)+COUNTIF(T13,$CK$1)+COUNTIF(AC13,$CK$1)+COUNTIF(AL13,$CK$1)+COUNTIF(AU13,$CK$1)</f>
        <v>0</v>
      </c>
      <c r="CI13" s="52">
        <f>COUNTIF(L13,$CK$1)+COUNTIF(U13,$CK$1)+COUNTIF(AD13,$CK$1)+COUNTIF(AM13,$CK$1)+COUNTIF(AV13,$CK$1)</f>
        <v>0</v>
      </c>
      <c r="CJ13" s="48">
        <f>IF($G$12 = $CM$1,0,IF(+COUNTIF(J13,$CK$1) = 1,11-$G$12,0))</f>
        <v>0</v>
      </c>
      <c r="CK13" s="47">
        <f>IF($G$12 = $CM$1,$CN$1,IF(+COUNTIF(K13,$CK$1) = 1,11-$G$12,0))</f>
        <v>0</v>
      </c>
      <c r="CL13" s="46">
        <f>IF($G$12 = $CM$1,0,IF(+COUNTIF(L13,$CK$1) = 1,11-$G$12,0))</f>
        <v>0</v>
      </c>
      <c r="CM13" s="48">
        <f>IF($P$12 = $CM$1,0,IF(+COUNTIF(S13,$CK$1) = 1,11-$P$12,0))</f>
        <v>0</v>
      </c>
      <c r="CN13" s="47">
        <f>IF($P$12 = $CM$1,$CN$1,IF(+COUNTIF(T13,$CK$1) = 1,11-$P$12,0))</f>
        <v>0</v>
      </c>
      <c r="CO13" s="46">
        <f>IF($P$12 = $CM$1,0,IF(+COUNTIF(U13,$CK$1) = 1,11-$P$12,0))</f>
        <v>0</v>
      </c>
      <c r="CP13" s="48">
        <f>IF($Y$12 = $CM$1,0,IF(+COUNTIF(AB13,$CK$1) = 1,11-$Y$12,0))</f>
        <v>2</v>
      </c>
      <c r="CQ13" s="47">
        <f>IF($Y$12 = $CM$1,$CN$1,IF(+COUNTIF(AC13,$CK$1) = 1,11-$Y$12,0))</f>
        <v>0</v>
      </c>
      <c r="CR13" s="46">
        <f>IF($Y$12 = $CM$1,0,IF(+COUNTIF(AD13,$CK$1) = 1,11-$Y$12,0))</f>
        <v>0</v>
      </c>
      <c r="CS13" s="48">
        <f>IF($AH$12 = $CM$1,0,IF(+COUNTIF(AK13,$CK$1) = 1,11-$AH$12,0))</f>
        <v>0</v>
      </c>
      <c r="CT13" s="47">
        <f>IF($AH$12 = $CM$1,$CN$1,IF(+COUNTIF(AL13,$CK$1) = 1,11-$AH$12,0))</f>
        <v>0</v>
      </c>
      <c r="CU13" s="46">
        <f>IF($AH$12 = $CM$1,0,IF(+COUNTIF(AM13,$CK$1) = 1,11-$AH$12,0))</f>
        <v>0</v>
      </c>
      <c r="CV13" s="48">
        <f>IF($AQ$12 = $CM$1,0,IF(+COUNTIF(AT13,$CK$1) = 1,11-$AQ$12,0))</f>
        <v>0</v>
      </c>
      <c r="CW13" s="47">
        <f>IF($AQ$12 = $CM$1,$CN$1,IF(+COUNTIF(AU13,$CK$1) = 1,11-$AQ$12,0))</f>
        <v>0</v>
      </c>
      <c r="CX13" s="46">
        <f>IF($AQ$12 = $CM$1,0,IF(+COUNTIF(AV13,$CK$1) = 1,11-$AQ$12,0))</f>
        <v>0</v>
      </c>
      <c r="CY13" s="51">
        <f>CJ13+CM13+CP13+CS13+CV13</f>
        <v>2</v>
      </c>
      <c r="CZ13" s="50">
        <f>CK13+CN13+CQ13+CT13+CW13+(IF($CO$1=1,DN13,0))</f>
        <v>0</v>
      </c>
      <c r="DA13" s="49">
        <f>CL13+CO13+CR13+CU13+CX13</f>
        <v>0</v>
      </c>
      <c r="DB13" s="48">
        <f>SUM($CY$12:$CY$14)</f>
        <v>4</v>
      </c>
      <c r="DC13" s="47">
        <f>SUM($CZ$12:$CZ$14)</f>
        <v>0</v>
      </c>
      <c r="DD13" s="46">
        <f>SUM($DA$12:$DA$14)</f>
        <v>8</v>
      </c>
      <c r="DE13" s="46">
        <f>SUM(CY13:DA13)</f>
        <v>2</v>
      </c>
      <c r="DF13" s="45">
        <f>DB13+DE13</f>
        <v>6</v>
      </c>
      <c r="DG13" s="44">
        <f>DC13+DE13</f>
        <v>2</v>
      </c>
      <c r="DH13" s="43">
        <f>DD13+DE13</f>
        <v>10</v>
      </c>
      <c r="DI13" s="166">
        <f>IF(DI12&gt;0,IF(G12&gt;=$CL$1,IF(G12&lt;=$CM$1,10-DI12,0),0),0)</f>
        <v>0</v>
      </c>
      <c r="DJ13" s="168">
        <f>IF(DJ12&gt;0,IF(P12&gt;=$CL$1,IF(P12&lt;=$CM$1,10-DJ12,0),0),0)</f>
        <v>0</v>
      </c>
      <c r="DK13" s="168">
        <f>IF(DK12&gt;0,IF(Y12&gt;=$CL$1,IF(Y12&lt;=$CM$1,10-DK12,0),0),0)</f>
        <v>0</v>
      </c>
      <c r="DL13" s="168">
        <f>IF(DL12&gt;0,IF(AH12&gt;=$CL$1,IF(AH12&lt;=$CM$1,10-DL12,0),0),0)</f>
        <v>0</v>
      </c>
      <c r="DM13" s="170">
        <f>IF(DM12&gt;0,IF(AQ12&gt;=$CL$1,IF(AQ12&lt;=$CM$1,10-DM12,0),0),0)</f>
        <v>0</v>
      </c>
      <c r="DN13" s="172">
        <f>SUM(DI13:DM14)</f>
        <v>0</v>
      </c>
      <c r="DO13" s="30"/>
      <c r="DP13" s="163"/>
      <c r="DQ13" s="164"/>
      <c r="DR13" s="164"/>
      <c r="DS13" s="163"/>
      <c r="DT13" s="164"/>
      <c r="DU13" s="165"/>
    </row>
    <row r="14" spans="1:130" ht="10" customHeight="1" thickBot="1" x14ac:dyDescent="0.25">
      <c r="A14" s="174"/>
      <c r="B14" s="175"/>
      <c r="C14" s="176"/>
      <c r="D14" s="174"/>
      <c r="E14" s="175"/>
      <c r="F14" s="176"/>
      <c r="G14" s="375"/>
      <c r="H14" s="374"/>
      <c r="I14" s="374"/>
      <c r="J14" s="360"/>
      <c r="K14" s="360"/>
      <c r="L14" s="359" t="s">
        <v>1</v>
      </c>
      <c r="M14" s="111">
        <f>CJ14</f>
        <v>0</v>
      </c>
      <c r="N14" s="110">
        <f>CK14</f>
        <v>0</v>
      </c>
      <c r="O14" s="109">
        <f>CL14</f>
        <v>3</v>
      </c>
      <c r="P14" s="180"/>
      <c r="Q14" s="181"/>
      <c r="R14" s="182"/>
      <c r="S14" s="7"/>
      <c r="T14" s="6"/>
      <c r="U14" s="5"/>
      <c r="V14" s="111">
        <f>CM14</f>
        <v>0</v>
      </c>
      <c r="W14" s="110">
        <f>CN14</f>
        <v>0</v>
      </c>
      <c r="X14" s="109">
        <f>CO14</f>
        <v>0</v>
      </c>
      <c r="Y14" s="180"/>
      <c r="Z14" s="181"/>
      <c r="AA14" s="182"/>
      <c r="AB14" s="7"/>
      <c r="AC14" s="6"/>
      <c r="AD14" s="5"/>
      <c r="AE14" s="111">
        <f>CP14</f>
        <v>0</v>
      </c>
      <c r="AF14" s="110">
        <f>CQ14</f>
        <v>0</v>
      </c>
      <c r="AG14" s="109">
        <f>CR14</f>
        <v>0</v>
      </c>
      <c r="AH14" s="180"/>
      <c r="AI14" s="181"/>
      <c r="AJ14" s="182"/>
      <c r="AK14" s="7" t="s">
        <v>1</v>
      </c>
      <c r="AL14" s="6"/>
      <c r="AM14" s="5"/>
      <c r="AN14" s="111">
        <f>CS14</f>
        <v>2</v>
      </c>
      <c r="AO14" s="110">
        <f>CT14</f>
        <v>0</v>
      </c>
      <c r="AP14" s="109">
        <f>CU14</f>
        <v>0</v>
      </c>
      <c r="AQ14" s="180"/>
      <c r="AR14" s="181"/>
      <c r="AS14" s="182"/>
      <c r="AT14" s="7"/>
      <c r="AU14" s="6"/>
      <c r="AV14" s="5" t="s">
        <v>1</v>
      </c>
      <c r="AW14" s="111">
        <f>CV14</f>
        <v>0</v>
      </c>
      <c r="AX14" s="110">
        <f>CW14</f>
        <v>0</v>
      </c>
      <c r="AY14" s="109">
        <f>CX14</f>
        <v>2</v>
      </c>
      <c r="AZ14" s="323">
        <f>ROUNDUP(BC17/2,0)</f>
        <v>45</v>
      </c>
      <c r="BA14" s="322">
        <f>AZ12-AZ14</f>
        <v>-2</v>
      </c>
      <c r="BB14" s="321"/>
      <c r="BC14" s="346"/>
      <c r="BD14" s="345"/>
      <c r="BE14" s="344"/>
      <c r="BF14" s="30"/>
      <c r="BG14" s="3">
        <f>CY14</f>
        <v>2</v>
      </c>
      <c r="BH14" s="2">
        <f>CZ14</f>
        <v>0</v>
      </c>
      <c r="BI14" s="1">
        <f>DA14</f>
        <v>5</v>
      </c>
      <c r="BJ14" s="111">
        <f>CJ14</f>
        <v>0</v>
      </c>
      <c r="BK14" s="110">
        <f>CK14</f>
        <v>0</v>
      </c>
      <c r="BL14" s="109">
        <f>CL14</f>
        <v>3</v>
      </c>
      <c r="BM14" s="111">
        <f>CM14</f>
        <v>0</v>
      </c>
      <c r="BN14" s="110">
        <f>CN14</f>
        <v>0</v>
      </c>
      <c r="BO14" s="109">
        <f>CO14</f>
        <v>0</v>
      </c>
      <c r="BP14" s="111">
        <f>CP14</f>
        <v>0</v>
      </c>
      <c r="BQ14" s="110">
        <f>CQ14</f>
        <v>0</v>
      </c>
      <c r="BR14" s="109">
        <f>CR14</f>
        <v>0</v>
      </c>
      <c r="BS14" s="111">
        <f>CS14</f>
        <v>2</v>
      </c>
      <c r="BT14" s="110">
        <f>CT14</f>
        <v>0</v>
      </c>
      <c r="BU14" s="109">
        <f>CU14</f>
        <v>0</v>
      </c>
      <c r="BV14" s="111">
        <f>CV14</f>
        <v>0</v>
      </c>
      <c r="BW14" s="110">
        <f>CW14</f>
        <v>0</v>
      </c>
      <c r="BX14" s="109">
        <f>CX14</f>
        <v>2</v>
      </c>
      <c r="BY14" s="30"/>
      <c r="BZ14" s="3">
        <f>DF14</f>
        <v>11</v>
      </c>
      <c r="CA14" s="2">
        <f>DG14</f>
        <v>7</v>
      </c>
      <c r="CB14" s="1">
        <f>DH14</f>
        <v>15</v>
      </c>
      <c r="CC14" s="3">
        <f>CG14</f>
        <v>1</v>
      </c>
      <c r="CD14" s="2">
        <f>CH14</f>
        <v>0</v>
      </c>
      <c r="CE14" s="1">
        <f>CI14</f>
        <v>2</v>
      </c>
      <c r="CF14" s="4"/>
      <c r="CG14" s="42">
        <f>COUNTIF(J14,$CK$1)+COUNTIF(S14,$CK$1)+COUNTIF(AB14,$CK$1)+COUNTIF(AK14,$CK$1)+COUNTIF(AT14,$CK$1)</f>
        <v>1</v>
      </c>
      <c r="CH14" s="41">
        <f>COUNTIF(K14,$CK$1)+COUNTIF(T14,$CK$1)+COUNTIF(AC14,$CK$1)+COUNTIF(AL14,$CK$1)+COUNTIF(AU14,$CK$1)</f>
        <v>0</v>
      </c>
      <c r="CI14" s="40">
        <f>COUNTIF(L14,$CK$1)+COUNTIF(U14,$CK$1)+COUNTIF(AD14,$CK$1)+COUNTIF(AM14,$CK$1)+COUNTIF(AV14,$CK$1)</f>
        <v>2</v>
      </c>
      <c r="CJ14" s="36">
        <f>IF($G$12 = $CM$1,0,IF(+COUNTIF(J14,$CK$1) = 1,11-$G$12,0))</f>
        <v>0</v>
      </c>
      <c r="CK14" s="35">
        <f>IF($G$12 = $CM$1,0,IF(+COUNTIF(K14,$CK$1) = 1,11-$G$12,0))</f>
        <v>0</v>
      </c>
      <c r="CL14" s="34">
        <f>IF($G$12 = $CM$1,0,IF(+COUNTIF(L14,$CK$1) = 1,11-$G$12,0))</f>
        <v>3</v>
      </c>
      <c r="CM14" s="36">
        <f>IF($P$12 = $CM$1,0,IF(+COUNTIF(S14,$CK$1) = 1,11-$P$12,0))</f>
        <v>0</v>
      </c>
      <c r="CN14" s="35">
        <f>IF($P$12 = $CM$1,0,IF(+COUNTIF(T14,$CK$1) = 1,11-$P$12,0))</f>
        <v>0</v>
      </c>
      <c r="CO14" s="34">
        <f>IF($P$12 = $CM$1,0,IF(+COUNTIF(U14,$CK$1) = 1,11-$P$12,0))</f>
        <v>0</v>
      </c>
      <c r="CP14" s="36">
        <f>IF($Y$12 = $CM$1,0,IF(+COUNTIF(AB14,$CK$1) = 1,11-$Y$12,0))</f>
        <v>0</v>
      </c>
      <c r="CQ14" s="35">
        <f>IF($Y$12 = $CM$1,0,IF(+COUNTIF(AC14,$CK$1) = 1,11-$Y$12,0))</f>
        <v>0</v>
      </c>
      <c r="CR14" s="34">
        <f>IF($Y$12 = $CM$1,0,IF(+COUNTIF(AD14,$CK$1) = 1,11-$Y$12,0))</f>
        <v>0</v>
      </c>
      <c r="CS14" s="36">
        <f>IF($AH$12 = $CM$1,0,IF(+COUNTIF(AK14,$CK$1) = 1,11-$AH$12,0))</f>
        <v>2</v>
      </c>
      <c r="CT14" s="35">
        <f>IF($AH$12 = $CM$1,0,IF(+COUNTIF(AL14,$CK$1) = 1,11-$AH$12,0))</f>
        <v>0</v>
      </c>
      <c r="CU14" s="34">
        <f>IF($AH$12 = $CM$1,0,IF(+COUNTIF(AM14,$CK$1) = 1,11-$AH$12,0))</f>
        <v>0</v>
      </c>
      <c r="CV14" s="36">
        <f>IF($AQ$12 = $CM$1,0,IF(+COUNTIF(AT14,$CK$1) = 1,11-$AQ$12,0))</f>
        <v>0</v>
      </c>
      <c r="CW14" s="35">
        <f>IF($AQ$12 = $CM$1,0,IF(+COUNTIF(AU14,$CK$1) = 1,11-$AQ$12,0))</f>
        <v>0</v>
      </c>
      <c r="CX14" s="34">
        <f>IF($AQ$12 = $CM$1,0,IF(+COUNTIF(AV14,$CK$1) = 1,11-$AQ$12,0))</f>
        <v>2</v>
      </c>
      <c r="CY14" s="39">
        <f>CJ14+CM14+CP14+CS14+CV14</f>
        <v>2</v>
      </c>
      <c r="CZ14" s="38">
        <f>CK14+CN14+CQ14+CT14+CW14</f>
        <v>0</v>
      </c>
      <c r="DA14" s="37">
        <f>CL14+CO14+CR14+CU14+CX14</f>
        <v>5</v>
      </c>
      <c r="DB14" s="36">
        <f>SUM($CY$12:$CY$14)</f>
        <v>4</v>
      </c>
      <c r="DC14" s="35">
        <f>SUM($CZ$12:$CZ$14)</f>
        <v>0</v>
      </c>
      <c r="DD14" s="34">
        <f>SUM($DA$12:$DA$14)</f>
        <v>8</v>
      </c>
      <c r="DE14" s="34">
        <f>SUM(CY14:DA14)</f>
        <v>7</v>
      </c>
      <c r="DF14" s="33">
        <f>DB14+DE14</f>
        <v>11</v>
      </c>
      <c r="DG14" s="32">
        <f>DC14+DE14</f>
        <v>7</v>
      </c>
      <c r="DH14" s="31">
        <f>DD14+DE14</f>
        <v>15</v>
      </c>
      <c r="DI14" s="167"/>
      <c r="DJ14" s="169"/>
      <c r="DK14" s="169"/>
      <c r="DL14" s="169"/>
      <c r="DM14" s="171"/>
      <c r="DN14" s="173"/>
      <c r="DO14" s="30"/>
      <c r="DP14" s="163"/>
      <c r="DQ14" s="164"/>
      <c r="DR14" s="164"/>
      <c r="DS14" s="163"/>
      <c r="DT14" s="164"/>
      <c r="DU14" s="165"/>
    </row>
    <row r="15" spans="1:130" ht="10" customHeight="1" thickTop="1" x14ac:dyDescent="0.2">
      <c r="A15" s="174">
        <v>1</v>
      </c>
      <c r="B15" s="175"/>
      <c r="C15" s="176"/>
      <c r="D15" s="177">
        <v>4</v>
      </c>
      <c r="E15" s="178"/>
      <c r="F15" s="179"/>
      <c r="G15" s="373">
        <v>6</v>
      </c>
      <c r="H15" s="372"/>
      <c r="I15" s="372"/>
      <c r="J15" s="367"/>
      <c r="K15" s="367"/>
      <c r="L15" s="366"/>
      <c r="M15" s="105">
        <f>CJ15</f>
        <v>0</v>
      </c>
      <c r="N15" s="104">
        <f>CK15</f>
        <v>0</v>
      </c>
      <c r="O15" s="103">
        <f>CL15</f>
        <v>0</v>
      </c>
      <c r="P15" s="177">
        <v>8</v>
      </c>
      <c r="Q15" s="178"/>
      <c r="R15" s="179"/>
      <c r="S15" s="21"/>
      <c r="T15" s="20"/>
      <c r="U15" s="19"/>
      <c r="V15" s="105">
        <f>CM15</f>
        <v>0</v>
      </c>
      <c r="W15" s="104">
        <f>CN15</f>
        <v>0</v>
      </c>
      <c r="X15" s="103">
        <f>CO15</f>
        <v>0</v>
      </c>
      <c r="Y15" s="177">
        <v>8</v>
      </c>
      <c r="Z15" s="178"/>
      <c r="AA15" s="179"/>
      <c r="AB15" s="21"/>
      <c r="AC15" s="20"/>
      <c r="AD15" s="19"/>
      <c r="AE15" s="105">
        <f>CP15</f>
        <v>0</v>
      </c>
      <c r="AF15" s="104">
        <f>CQ15</f>
        <v>0</v>
      </c>
      <c r="AG15" s="103">
        <f>CR15</f>
        <v>0</v>
      </c>
      <c r="AH15" s="177">
        <v>9</v>
      </c>
      <c r="AI15" s="178"/>
      <c r="AJ15" s="179"/>
      <c r="AK15" s="21"/>
      <c r="AL15" s="20"/>
      <c r="AM15" s="19"/>
      <c r="AN15" s="105">
        <f>CS15</f>
        <v>0</v>
      </c>
      <c r="AO15" s="104">
        <f>CT15</f>
        <v>0</v>
      </c>
      <c r="AP15" s="103">
        <f>CU15</f>
        <v>0</v>
      </c>
      <c r="AQ15" s="177">
        <v>9</v>
      </c>
      <c r="AR15" s="178"/>
      <c r="AS15" s="179"/>
      <c r="AT15" s="21"/>
      <c r="AU15" s="20"/>
      <c r="AV15" s="19"/>
      <c r="AW15" s="105">
        <f>CV15</f>
        <v>0</v>
      </c>
      <c r="AX15" s="104">
        <f>CW15</f>
        <v>0</v>
      </c>
      <c r="AY15" s="103">
        <f>CX15</f>
        <v>0</v>
      </c>
      <c r="AZ15" s="358">
        <f>G15+P15+Y15+AH15+AQ15</f>
        <v>40</v>
      </c>
      <c r="BA15" s="371"/>
      <c r="BB15" s="370"/>
      <c r="BC15" s="346"/>
      <c r="BD15" s="345"/>
      <c r="BE15" s="344"/>
      <c r="BF15" s="30"/>
      <c r="BG15" s="10">
        <f>CY15</f>
        <v>0</v>
      </c>
      <c r="BH15" s="16">
        <f>CZ15</f>
        <v>0</v>
      </c>
      <c r="BI15" s="15">
        <f>DA15</f>
        <v>0</v>
      </c>
      <c r="BJ15" s="105">
        <f>CJ15</f>
        <v>0</v>
      </c>
      <c r="BK15" s="104">
        <f>CK15</f>
        <v>0</v>
      </c>
      <c r="BL15" s="103">
        <f>CL15</f>
        <v>0</v>
      </c>
      <c r="BM15" s="105">
        <f>CM15</f>
        <v>0</v>
      </c>
      <c r="BN15" s="104">
        <f>CN15</f>
        <v>0</v>
      </c>
      <c r="BO15" s="103">
        <f>CO15</f>
        <v>0</v>
      </c>
      <c r="BP15" s="105">
        <f>CP15</f>
        <v>0</v>
      </c>
      <c r="BQ15" s="104">
        <f>CQ15</f>
        <v>0</v>
      </c>
      <c r="BR15" s="103">
        <f>CR15</f>
        <v>0</v>
      </c>
      <c r="BS15" s="105">
        <f>CS15</f>
        <v>0</v>
      </c>
      <c r="BT15" s="104">
        <f>CT15</f>
        <v>0</v>
      </c>
      <c r="BU15" s="103">
        <f>CU15</f>
        <v>0</v>
      </c>
      <c r="BV15" s="105">
        <f>CV15</f>
        <v>0</v>
      </c>
      <c r="BW15" s="104">
        <f>CW15</f>
        <v>0</v>
      </c>
      <c r="BX15" s="103">
        <f>CX15</f>
        <v>0</v>
      </c>
      <c r="BY15" s="30"/>
      <c r="BZ15" s="17">
        <f>DF15</f>
        <v>8</v>
      </c>
      <c r="CA15" s="16">
        <f>DG15</f>
        <v>0</v>
      </c>
      <c r="CB15" s="15">
        <f>DH15</f>
        <v>7</v>
      </c>
      <c r="CC15" s="17">
        <f>CG15</f>
        <v>0</v>
      </c>
      <c r="CD15" s="16">
        <f>CH15</f>
        <v>0</v>
      </c>
      <c r="CE15" s="15">
        <f>CI15</f>
        <v>0</v>
      </c>
      <c r="CF15" s="18"/>
      <c r="CG15" s="69">
        <f>COUNTIF(J15,$CK$1)+COUNTIF(S15,$CK$1)+COUNTIF(AB15,$CK$1)+COUNTIF(AK15,$CK$1)+COUNTIF(AT15,$CK$1)</f>
        <v>0</v>
      </c>
      <c r="CH15" s="68">
        <f>COUNTIF(K15,$CK$1)+COUNTIF(T15,$CK$1)+COUNTIF(AC15,$CK$1)+COUNTIF(AL15,$CK$1)+COUNTIF(AU15,$CK$1)</f>
        <v>0</v>
      </c>
      <c r="CI15" s="67">
        <f>COUNTIF(L15,$CK$1)+COUNTIF(U15,$CK$1)+COUNTIF(AD15,$CK$1)+COUNTIF(AM15,$CK$1)+COUNTIF(AV15,$CK$1)</f>
        <v>0</v>
      </c>
      <c r="CJ15" s="66">
        <f>IF($G$15 = $CM$1,0,IF(+COUNTIF(J15,$CK$1) = 1,11-$G$15,0))</f>
        <v>0</v>
      </c>
      <c r="CK15" s="63">
        <f>IF($G$15 = $CM$1,0,IF(+COUNTIF(K15,$CK$1) = 1,11-$G$15,0))</f>
        <v>0</v>
      </c>
      <c r="CL15" s="62">
        <f>IF($G$15 = $CM$1,0,IF(+COUNTIF(L15,$CK$1) = 1,11-$G$15,0))</f>
        <v>0</v>
      </c>
      <c r="CM15" s="48">
        <f>IF($P$15 = $CM$1,0,IF(+COUNTIF(S15,$CK$1) = 1,11-$P$15,0))</f>
        <v>0</v>
      </c>
      <c r="CN15" s="63">
        <f>IF($P$15 = $CM$1,0,IF(+COUNTIF(T15,$CK$1) = 1,11-$P$15,0))</f>
        <v>0</v>
      </c>
      <c r="CO15" s="62">
        <f>IF($P$15 = $CM$1,0,IF(+COUNTIF(U15,$CK$1) = 1,11-$P$15,0))</f>
        <v>0</v>
      </c>
      <c r="CP15" s="48">
        <f>IF($Y$15 = $CM$1,0,IF(+COUNTIF(AB15,$CK$1) = 1,11-$Y$15,0))</f>
        <v>0</v>
      </c>
      <c r="CQ15" s="63">
        <f>IF($Y$15 = $CM$1,0,IF(+COUNTIF(AC15,$CK$1) = 1,11-$Y$15,0))</f>
        <v>0</v>
      </c>
      <c r="CR15" s="62">
        <f>IF($Y$15 = $CM$1,0,IF(+COUNTIF(AD15,$CK$1) = 1,11-$Y$15,0))</f>
        <v>0</v>
      </c>
      <c r="CS15" s="48">
        <f>IF($AH$15 = $CM$1,0,IF(+COUNTIF(AK15,$CK$1) = 1,11-$AH$15,0))</f>
        <v>0</v>
      </c>
      <c r="CT15" s="63">
        <f>IF($AH$15 = $CM$1,0,IF(+COUNTIF(AL15,$CK$1) = 1,11-$AH$15,0))</f>
        <v>0</v>
      </c>
      <c r="CU15" s="62">
        <f>IF($AH$15 = $CM$1,0,IF(+COUNTIF(AM15,$CK$1) = 1,11-$AH$15,0))</f>
        <v>0</v>
      </c>
      <c r="CV15" s="48">
        <f>IF($AQ$15 = $CM$1,0,IF(+COUNTIF(AT15,$CK$1) = 1,11-$AQ$15,0))</f>
        <v>0</v>
      </c>
      <c r="CW15" s="63">
        <f>IF($AQ$15 = $CM$1,0,IF(+COUNTIF(AU15,$CK$1) = 1,11-$AQ$15,0))</f>
        <v>0</v>
      </c>
      <c r="CX15" s="62">
        <f>IF($AQ$15 = $CM$1,0,IF(+COUNTIF(AV15,$CK$1) = 1,11-$AQ$15,0))</f>
        <v>0</v>
      </c>
      <c r="CY15" s="51">
        <f>CJ15+CM15+CP15+CS15+CV15</f>
        <v>0</v>
      </c>
      <c r="CZ15" s="65">
        <f>CK15+CN15+CQ15+CT15+CW15</f>
        <v>0</v>
      </c>
      <c r="DA15" s="64">
        <f>CL15+CO15+CR15+CU15+CX15</f>
        <v>0</v>
      </c>
      <c r="DB15" s="48">
        <f>SUM($CY$15:$CY$17)</f>
        <v>8</v>
      </c>
      <c r="DC15" s="63">
        <f>SUM($CZ$15:$CZ$17)</f>
        <v>0</v>
      </c>
      <c r="DD15" s="62">
        <f>SUM($DA$15:$DA$17)</f>
        <v>7</v>
      </c>
      <c r="DE15" s="62">
        <f>SUM(CY15:DA15)</f>
        <v>0</v>
      </c>
      <c r="DF15" s="45">
        <f>DB15+DE15</f>
        <v>8</v>
      </c>
      <c r="DG15" s="61">
        <f>DC15+DE15</f>
        <v>0</v>
      </c>
      <c r="DH15" s="60">
        <f>DD15+DE15</f>
        <v>7</v>
      </c>
      <c r="DI15" s="59">
        <f>SUM(CJ15:CL17)</f>
        <v>5</v>
      </c>
      <c r="DJ15" s="58">
        <f>SUM(CM15:CO17)</f>
        <v>3</v>
      </c>
      <c r="DK15" s="58">
        <f>SUM(CP15:CR17)</f>
        <v>3</v>
      </c>
      <c r="DL15" s="57">
        <f>SUM(CS15:CU17)</f>
        <v>2</v>
      </c>
      <c r="DM15" s="56">
        <f>SUM(CV15:CX17)</f>
        <v>2</v>
      </c>
      <c r="DN15" s="55">
        <f>SUM(DI15:DM15)</f>
        <v>15</v>
      </c>
      <c r="DO15" s="30"/>
      <c r="DP15" s="160">
        <v>150</v>
      </c>
      <c r="DQ15" s="161"/>
      <c r="DR15" s="161"/>
      <c r="DS15" s="160">
        <f>DP15/5</f>
        <v>30</v>
      </c>
      <c r="DT15" s="161"/>
      <c r="DU15" s="162"/>
    </row>
    <row r="16" spans="1:130" ht="10" customHeight="1" x14ac:dyDescent="0.2">
      <c r="A16" s="174"/>
      <c r="B16" s="175"/>
      <c r="C16" s="176"/>
      <c r="D16" s="174"/>
      <c r="E16" s="175"/>
      <c r="F16" s="176"/>
      <c r="G16" s="369"/>
      <c r="H16" s="368"/>
      <c r="I16" s="368"/>
      <c r="J16" s="367"/>
      <c r="K16" s="367"/>
      <c r="L16" s="366"/>
      <c r="M16" s="100">
        <f>CJ16</f>
        <v>0</v>
      </c>
      <c r="N16" s="9">
        <f>CK16</f>
        <v>0</v>
      </c>
      <c r="O16" s="99">
        <f>CL16</f>
        <v>0</v>
      </c>
      <c r="P16" s="174"/>
      <c r="Q16" s="175"/>
      <c r="R16" s="176"/>
      <c r="S16" s="14"/>
      <c r="T16" s="13"/>
      <c r="U16" s="12"/>
      <c r="V16" s="100">
        <f>CM16</f>
        <v>0</v>
      </c>
      <c r="W16" s="9">
        <f>CN16</f>
        <v>0</v>
      </c>
      <c r="X16" s="99">
        <f>CO16</f>
        <v>0</v>
      </c>
      <c r="Y16" s="174"/>
      <c r="Z16" s="175"/>
      <c r="AA16" s="176"/>
      <c r="AB16" s="14"/>
      <c r="AC16" s="13"/>
      <c r="AD16" s="12"/>
      <c r="AE16" s="100">
        <f>CP16</f>
        <v>0</v>
      </c>
      <c r="AF16" s="9">
        <f>CQ16</f>
        <v>0</v>
      </c>
      <c r="AG16" s="99">
        <f>CR16</f>
        <v>0</v>
      </c>
      <c r="AH16" s="174"/>
      <c r="AI16" s="175"/>
      <c r="AJ16" s="176"/>
      <c r="AK16" s="14"/>
      <c r="AL16" s="13"/>
      <c r="AM16" s="12" t="s">
        <v>1</v>
      </c>
      <c r="AN16" s="100">
        <f>CS16</f>
        <v>0</v>
      </c>
      <c r="AO16" s="9">
        <f>CT16</f>
        <v>0</v>
      </c>
      <c r="AP16" s="99">
        <f>CU16</f>
        <v>2</v>
      </c>
      <c r="AQ16" s="174"/>
      <c r="AR16" s="175"/>
      <c r="AS16" s="176"/>
      <c r="AT16" s="14"/>
      <c r="AU16" s="13"/>
      <c r="AV16" s="12"/>
      <c r="AW16" s="100">
        <f>CV16</f>
        <v>0</v>
      </c>
      <c r="AX16" s="9">
        <f>CW16</f>
        <v>0</v>
      </c>
      <c r="AY16" s="99">
        <f>CX16</f>
        <v>0</v>
      </c>
      <c r="AZ16" s="365"/>
      <c r="BA16" s="364"/>
      <c r="BB16" s="363"/>
      <c r="BC16" s="346"/>
      <c r="BD16" s="345"/>
      <c r="BE16" s="344"/>
      <c r="BF16" s="30"/>
      <c r="BG16" s="10">
        <f>CY16</f>
        <v>0</v>
      </c>
      <c r="BH16" s="9">
        <f>CZ16</f>
        <v>0</v>
      </c>
      <c r="BI16" s="8">
        <f>DA16</f>
        <v>2</v>
      </c>
      <c r="BJ16" s="100">
        <f>CJ16</f>
        <v>0</v>
      </c>
      <c r="BK16" s="9">
        <f>CK16</f>
        <v>0</v>
      </c>
      <c r="BL16" s="99">
        <f>CL16</f>
        <v>0</v>
      </c>
      <c r="BM16" s="100">
        <f>CM16</f>
        <v>0</v>
      </c>
      <c r="BN16" s="9">
        <f>CN16</f>
        <v>0</v>
      </c>
      <c r="BO16" s="99">
        <f>CO16</f>
        <v>0</v>
      </c>
      <c r="BP16" s="100">
        <f>CP16</f>
        <v>0</v>
      </c>
      <c r="BQ16" s="9">
        <f>CQ16</f>
        <v>0</v>
      </c>
      <c r="BR16" s="99">
        <f>CR16</f>
        <v>0</v>
      </c>
      <c r="BS16" s="100">
        <f>CS16</f>
        <v>0</v>
      </c>
      <c r="BT16" s="9">
        <f>CT16</f>
        <v>0</v>
      </c>
      <c r="BU16" s="99">
        <f>CU16</f>
        <v>2</v>
      </c>
      <c r="BV16" s="100">
        <f>CV16</f>
        <v>0</v>
      </c>
      <c r="BW16" s="9">
        <f>CW16</f>
        <v>0</v>
      </c>
      <c r="BX16" s="99">
        <f>CX16</f>
        <v>0</v>
      </c>
      <c r="BY16" s="30"/>
      <c r="BZ16" s="10">
        <f>DF16</f>
        <v>10</v>
      </c>
      <c r="CA16" s="9">
        <f>DG16</f>
        <v>2</v>
      </c>
      <c r="CB16" s="8">
        <f>DH16</f>
        <v>9</v>
      </c>
      <c r="CC16" s="10">
        <f>CG16</f>
        <v>0</v>
      </c>
      <c r="CD16" s="9">
        <f>CH16</f>
        <v>0</v>
      </c>
      <c r="CE16" s="8">
        <f>CI16</f>
        <v>1</v>
      </c>
      <c r="CF16" s="11"/>
      <c r="CG16" s="54">
        <f>COUNTIF(J16,$CK$1)+COUNTIF(S16,$CK$1)+COUNTIF(AB16,$CK$1)+COUNTIF(AK16,$CK$1)+COUNTIF(AT16,$CK$1)</f>
        <v>0</v>
      </c>
      <c r="CH16" s="53">
        <f>COUNTIF(K16,$CK$1)+COUNTIF(T16,$CK$1)+COUNTIF(AC16,$CK$1)+COUNTIF(AL16,$CK$1)+COUNTIF(AU16,$CK$1)</f>
        <v>0</v>
      </c>
      <c r="CI16" s="52">
        <f>COUNTIF(L16,$CK$1)+COUNTIF(U16,$CK$1)+COUNTIF(AD16,$CK$1)+COUNTIF(AM16,$CK$1)+COUNTIF(AV16,$CK$1)</f>
        <v>1</v>
      </c>
      <c r="CJ16" s="48">
        <f>IF($G$15 = $CM$1,0,IF(+COUNTIF(J16,$CK$1) = 1,11-$G$15,0))</f>
        <v>0</v>
      </c>
      <c r="CK16" s="47">
        <f>IF($G$15 = $CM$1,$CN$1,IF(+COUNTIF(K16,$CK$1) = 1,11-$G$15,0))</f>
        <v>0</v>
      </c>
      <c r="CL16" s="46">
        <f>IF($G$15 = $CM$1,0,IF(+COUNTIF(L16,$CK$1) = 1,11-$G$15,0))</f>
        <v>0</v>
      </c>
      <c r="CM16" s="48">
        <f>IF($P$15 = $CM$1,0,IF(+COUNTIF(S16,$CK$1) = 1,11-$P$15,0))</f>
        <v>0</v>
      </c>
      <c r="CN16" s="47">
        <f>IF($P$15 = $CM$1,$CN$1,IF(+COUNTIF(T16,$CK$1) = 1,11-$P$15,0))</f>
        <v>0</v>
      </c>
      <c r="CO16" s="46">
        <f>IF($P$15 = $CM$1,0,IF(+COUNTIF(U16,$CK$1) = 1,11-$P$15,0))</f>
        <v>0</v>
      </c>
      <c r="CP16" s="48">
        <f>IF($Y$15 = $CM$1,0,IF(+COUNTIF(AB16,$CK$1) = 1,11-$Y$15,0))</f>
        <v>0</v>
      </c>
      <c r="CQ16" s="47">
        <f>IF($Y$15 = $CM$1,$CN$1,IF(+COUNTIF(AC16,$CK$1) = 1,11-$Y$15,0))</f>
        <v>0</v>
      </c>
      <c r="CR16" s="46">
        <f>IF($Y$15 = $CM$1,0,IF(+COUNTIF(AD16,$CK$1) = 1,11-$Y$15,0))</f>
        <v>0</v>
      </c>
      <c r="CS16" s="48">
        <f>IF($AH$15 = $CM$1,0,IF(+COUNTIF(AK16,$CK$1) = 1,11-$AH$15,0))</f>
        <v>0</v>
      </c>
      <c r="CT16" s="47">
        <f>IF($AH$15 = $CM$1,$CN$1,IF(+COUNTIF(AL16,$CK$1) = 1,11-$AH$15,0))</f>
        <v>0</v>
      </c>
      <c r="CU16" s="46">
        <f>IF($AH$15 = $CM$1,0,IF(+COUNTIF(AM16,$CK$1) = 1,11-$AH$15,0))</f>
        <v>2</v>
      </c>
      <c r="CV16" s="48">
        <f>IF($AQ$15 = $CM$1,0,IF(+COUNTIF(AT16,$CK$1) = 1,11-$AQ$15,0))</f>
        <v>0</v>
      </c>
      <c r="CW16" s="47">
        <f>IF($AQ$15 = $CM$1,$CN$1,IF(+COUNTIF(AU16,$CK$1) = 1,11-$AQ$15,0))</f>
        <v>0</v>
      </c>
      <c r="CX16" s="46">
        <f>IF($AQ$15 = $CM$1,0,IF(+COUNTIF(AV16,$CK$1) = 1,11-$AQ$15,0))</f>
        <v>0</v>
      </c>
      <c r="CY16" s="51">
        <f>CJ16+CM16+CP16+CS16+CV16</f>
        <v>0</v>
      </c>
      <c r="CZ16" s="50">
        <f>CK16+CN16+CQ16+CT16+CW16+(IF($CO$1=1,DN16,0))</f>
        <v>0</v>
      </c>
      <c r="DA16" s="49">
        <f>CL16+CO16+CR16+CU16+CX16</f>
        <v>2</v>
      </c>
      <c r="DB16" s="48">
        <f>SUM($CY$15:$CY$17)</f>
        <v>8</v>
      </c>
      <c r="DC16" s="47">
        <f>SUM($CZ$15:$CZ$17)</f>
        <v>0</v>
      </c>
      <c r="DD16" s="46">
        <f>SUM($DA$15:$DA$17)</f>
        <v>7</v>
      </c>
      <c r="DE16" s="46">
        <f>SUM(CY16:DA16)</f>
        <v>2</v>
      </c>
      <c r="DF16" s="45">
        <f>DB16+DE16</f>
        <v>10</v>
      </c>
      <c r="DG16" s="44">
        <f>DC16+DE16</f>
        <v>2</v>
      </c>
      <c r="DH16" s="43">
        <f>DD16+DE16</f>
        <v>9</v>
      </c>
      <c r="DI16" s="166">
        <f>IF(DI15&gt;0,IF(G15&gt;=$CL$1,IF(G15&lt;=$CM$1,10-DI15,0),0),0)</f>
        <v>0</v>
      </c>
      <c r="DJ16" s="168">
        <f>IF(DJ15&gt;0,IF(P15&gt;=$CL$1,IF(P15&lt;=$CM$1,10-DJ15,0),0),0)</f>
        <v>0</v>
      </c>
      <c r="DK16" s="168">
        <f>IF(DK15&gt;0,IF(Y15&gt;=$CL$1,IF(Y15&lt;=$CM$1,10-DK15,0),0),0)</f>
        <v>0</v>
      </c>
      <c r="DL16" s="168">
        <f>IF(DL15&gt;0,IF(AH15&gt;=$CL$1,IF(AH15&lt;=$CM$1,10-DL15,0),0),0)</f>
        <v>0</v>
      </c>
      <c r="DM16" s="170">
        <f>IF(DM15&gt;0,IF(AQ15&gt;=$CL$1,IF(AQ15&lt;=$CM$1,10-DM15,0),0),0)</f>
        <v>0</v>
      </c>
      <c r="DN16" s="172">
        <f>SUM(DI16:DM17)</f>
        <v>0</v>
      </c>
      <c r="DO16" s="30"/>
      <c r="DP16" s="163"/>
      <c r="DQ16" s="164"/>
      <c r="DR16" s="164"/>
      <c r="DS16" s="163"/>
      <c r="DT16" s="164"/>
      <c r="DU16" s="165"/>
    </row>
    <row r="17" spans="1:125" ht="10" customHeight="1" thickBot="1" x14ac:dyDescent="0.25">
      <c r="A17" s="174"/>
      <c r="B17" s="175"/>
      <c r="C17" s="176"/>
      <c r="D17" s="174"/>
      <c r="E17" s="175"/>
      <c r="F17" s="176"/>
      <c r="G17" s="362"/>
      <c r="H17" s="361"/>
      <c r="I17" s="361"/>
      <c r="J17" s="360" t="s">
        <v>1</v>
      </c>
      <c r="K17" s="360"/>
      <c r="L17" s="359"/>
      <c r="M17" s="95">
        <f>CJ17</f>
        <v>5</v>
      </c>
      <c r="N17" s="92">
        <f>CK17</f>
        <v>0</v>
      </c>
      <c r="O17" s="94">
        <f>CL17</f>
        <v>0</v>
      </c>
      <c r="P17" s="180"/>
      <c r="Q17" s="181"/>
      <c r="R17" s="182"/>
      <c r="S17" s="7" t="s">
        <v>1</v>
      </c>
      <c r="T17" s="6"/>
      <c r="U17" s="5"/>
      <c r="V17" s="95">
        <f>CM17</f>
        <v>3</v>
      </c>
      <c r="W17" s="92">
        <f>CN17</f>
        <v>0</v>
      </c>
      <c r="X17" s="94">
        <f>CO17</f>
        <v>0</v>
      </c>
      <c r="Y17" s="180"/>
      <c r="Z17" s="181"/>
      <c r="AA17" s="182"/>
      <c r="AB17" s="7"/>
      <c r="AC17" s="6"/>
      <c r="AD17" s="5" t="s">
        <v>1</v>
      </c>
      <c r="AE17" s="95">
        <f>CP17</f>
        <v>0</v>
      </c>
      <c r="AF17" s="92">
        <f>CQ17</f>
        <v>0</v>
      </c>
      <c r="AG17" s="94">
        <f>CR17</f>
        <v>3</v>
      </c>
      <c r="AH17" s="180"/>
      <c r="AI17" s="181"/>
      <c r="AJ17" s="182"/>
      <c r="AK17" s="7"/>
      <c r="AL17" s="6"/>
      <c r="AM17" s="5"/>
      <c r="AN17" s="95">
        <f>CS17</f>
        <v>0</v>
      </c>
      <c r="AO17" s="92">
        <f>CT17</f>
        <v>0</v>
      </c>
      <c r="AP17" s="94">
        <f>CU17</f>
        <v>0</v>
      </c>
      <c r="AQ17" s="180"/>
      <c r="AR17" s="181"/>
      <c r="AS17" s="182"/>
      <c r="AT17" s="7"/>
      <c r="AU17" s="6"/>
      <c r="AV17" s="5" t="s">
        <v>1</v>
      </c>
      <c r="AW17" s="95">
        <f>CV17</f>
        <v>0</v>
      </c>
      <c r="AX17" s="92">
        <f>CW17</f>
        <v>0</v>
      </c>
      <c r="AY17" s="94">
        <f>CX17</f>
        <v>2</v>
      </c>
      <c r="AZ17" s="323">
        <f>ROUNDUP(BC17/2,0)</f>
        <v>45</v>
      </c>
      <c r="BA17" s="322">
        <f>AZ15-AZ17</f>
        <v>-5</v>
      </c>
      <c r="BB17" s="321"/>
      <c r="BC17" s="308">
        <f>ROUNDUP($BC$20/2,0)</f>
        <v>90</v>
      </c>
      <c r="BD17" s="307">
        <f>BC12-BC17</f>
        <v>-7</v>
      </c>
      <c r="BE17" s="306"/>
      <c r="BF17" s="29"/>
      <c r="BG17" s="93">
        <f>CY17</f>
        <v>8</v>
      </c>
      <c r="BH17" s="92">
        <f>CZ17</f>
        <v>0</v>
      </c>
      <c r="BI17" s="91">
        <f>DA17</f>
        <v>5</v>
      </c>
      <c r="BJ17" s="95">
        <f>CJ17</f>
        <v>5</v>
      </c>
      <c r="BK17" s="92">
        <f>CK17</f>
        <v>0</v>
      </c>
      <c r="BL17" s="94">
        <f>CL17</f>
        <v>0</v>
      </c>
      <c r="BM17" s="95">
        <f>CM17</f>
        <v>3</v>
      </c>
      <c r="BN17" s="92">
        <f>CN17</f>
        <v>0</v>
      </c>
      <c r="BO17" s="94">
        <f>CO17</f>
        <v>0</v>
      </c>
      <c r="BP17" s="95">
        <f>CP17</f>
        <v>0</v>
      </c>
      <c r="BQ17" s="92">
        <f>CQ17</f>
        <v>0</v>
      </c>
      <c r="BR17" s="94">
        <f>CR17</f>
        <v>3</v>
      </c>
      <c r="BS17" s="95">
        <f>CS17</f>
        <v>0</v>
      </c>
      <c r="BT17" s="92">
        <f>CT17</f>
        <v>0</v>
      </c>
      <c r="BU17" s="94">
        <f>CU17</f>
        <v>0</v>
      </c>
      <c r="BV17" s="95">
        <f>CV17</f>
        <v>0</v>
      </c>
      <c r="BW17" s="92">
        <f>CW17</f>
        <v>0</v>
      </c>
      <c r="BX17" s="94">
        <f>CX17</f>
        <v>2</v>
      </c>
      <c r="BY17" s="30"/>
      <c r="BZ17" s="93">
        <f>DF17</f>
        <v>21</v>
      </c>
      <c r="CA17" s="92">
        <f>DG17</f>
        <v>13</v>
      </c>
      <c r="CB17" s="91">
        <f>DH17</f>
        <v>20</v>
      </c>
      <c r="CC17" s="93">
        <f>CG17</f>
        <v>2</v>
      </c>
      <c r="CD17" s="92">
        <f>CH17</f>
        <v>0</v>
      </c>
      <c r="CE17" s="91">
        <f>CI17</f>
        <v>2</v>
      </c>
      <c r="CF17" s="90"/>
      <c r="CG17" s="89">
        <f>COUNTIF(J17,$CK$1)+COUNTIF(S17,$CK$1)+COUNTIF(AB17,$CK$1)+COUNTIF(AK17,$CK$1)+COUNTIF(AT17,$CK$1)</f>
        <v>2</v>
      </c>
      <c r="CH17" s="88">
        <f>COUNTIF(K17,$CK$1)+COUNTIF(T17,$CK$1)+COUNTIF(AC17,$CK$1)+COUNTIF(AL17,$CK$1)+COUNTIF(AU17,$CK$1)</f>
        <v>0</v>
      </c>
      <c r="CI17" s="87">
        <f>COUNTIF(L17,$CK$1)+COUNTIF(U17,$CK$1)+COUNTIF(AD17,$CK$1)+COUNTIF(AM17,$CK$1)+COUNTIF(AV17,$CK$1)</f>
        <v>2</v>
      </c>
      <c r="CJ17" s="83">
        <f>IF($G$15 = $CM$1,0,IF(+COUNTIF(J17,$CK$1) = 1,11-$G$15,0))</f>
        <v>5</v>
      </c>
      <c r="CK17" s="82">
        <f>IF($G$15 = $CM$1,0,IF(+COUNTIF(K17,$CK$1) = 1,11-$G$15,0))</f>
        <v>0</v>
      </c>
      <c r="CL17" s="81">
        <f>IF($G$15 = $CM$1,0,IF(+COUNTIF(L17,$CK$1) = 1,11-$G$15,0))</f>
        <v>0</v>
      </c>
      <c r="CM17" s="83">
        <f>IF($P$15 = $CM$1,0,IF(+COUNTIF(S17,$CK$1) = 1,11-$P$15,0))</f>
        <v>3</v>
      </c>
      <c r="CN17" s="82">
        <f>IF($P$15 = $CM$1,0,IF(+COUNTIF(T17,$CK$1) = 1,11-$P$15,0))</f>
        <v>0</v>
      </c>
      <c r="CO17" s="81">
        <f>IF($P$15 = $CM$1,0,IF(+COUNTIF(U17,$CK$1) = 1,11-$P$15,0))</f>
        <v>0</v>
      </c>
      <c r="CP17" s="83">
        <f>IF($Y$15 = $CM$1,0,IF(+COUNTIF(AB17,$CK$1) = 1,11-$Y$15,0))</f>
        <v>0</v>
      </c>
      <c r="CQ17" s="82">
        <f>IF($Y$15 = $CM$1,0,IF(+COUNTIF(AC17,$CK$1) = 1,11-$Y$15,0))</f>
        <v>0</v>
      </c>
      <c r="CR17" s="81">
        <f>IF($Y$15 = $CM$1,0,IF(+COUNTIF(AD17,$CK$1) = 1,11-$Y$15,0))</f>
        <v>3</v>
      </c>
      <c r="CS17" s="83">
        <f>IF($AH$15 = $CM$1,0,IF(+COUNTIF(AK17,$CK$1) = 1,11-$AH$15,0))</f>
        <v>0</v>
      </c>
      <c r="CT17" s="82">
        <f>IF($AH$15 = $CM$1,0,IF(+COUNTIF(AL17,$CK$1) = 1,11-$AH$15,0))</f>
        <v>0</v>
      </c>
      <c r="CU17" s="81">
        <f>IF($AH$15 = $CM$1,0,IF(+COUNTIF(AM17,$CK$1) = 1,11-$AH$15,0))</f>
        <v>0</v>
      </c>
      <c r="CV17" s="83">
        <f>IF($AQ$15 = $CM$1,0,IF(+COUNTIF(AT17,$CK$1) = 1,11-$AQ$15,0))</f>
        <v>0</v>
      </c>
      <c r="CW17" s="82">
        <f>IF($AQ$15 = $CM$1,0,IF(+COUNTIF(AU17,$CK$1) = 1,11-$AQ$15,0))</f>
        <v>0</v>
      </c>
      <c r="CX17" s="81">
        <f>IF($AQ$15 = $CM$1,0,IF(+COUNTIF(AV17,$CK$1) = 1,11-$AQ$15,0))</f>
        <v>2</v>
      </c>
      <c r="CY17" s="86">
        <f>CJ17+CM17+CP17+CS17+CV17</f>
        <v>8</v>
      </c>
      <c r="CZ17" s="85">
        <f>CK17+CN17+CQ17+CT17+CW17</f>
        <v>0</v>
      </c>
      <c r="DA17" s="84">
        <f>CL17+CO17+CR17+CU17+CX17</f>
        <v>5</v>
      </c>
      <c r="DB17" s="83">
        <f>SUM($CY$15:$CY$17)</f>
        <v>8</v>
      </c>
      <c r="DC17" s="82">
        <f>SUM($CZ$15:$CZ$17)</f>
        <v>0</v>
      </c>
      <c r="DD17" s="81">
        <f>SUM($DA$15:$DA$17)</f>
        <v>7</v>
      </c>
      <c r="DE17" s="81">
        <f>SUM(CY17:DA17)</f>
        <v>13</v>
      </c>
      <c r="DF17" s="80">
        <f>DB17+DE17</f>
        <v>21</v>
      </c>
      <c r="DG17" s="79">
        <f>DC17+DE17</f>
        <v>13</v>
      </c>
      <c r="DH17" s="78">
        <f>DD17+DE17</f>
        <v>20</v>
      </c>
      <c r="DI17" s="301"/>
      <c r="DJ17" s="302"/>
      <c r="DK17" s="302"/>
      <c r="DL17" s="302"/>
      <c r="DM17" s="303"/>
      <c r="DN17" s="304"/>
      <c r="DO17" s="30"/>
      <c r="DP17" s="163"/>
      <c r="DQ17" s="164"/>
      <c r="DR17" s="164"/>
      <c r="DS17" s="163"/>
      <c r="DT17" s="164"/>
      <c r="DU17" s="165"/>
    </row>
    <row r="18" spans="1:125" ht="10" customHeight="1" x14ac:dyDescent="0.2">
      <c r="A18" s="141">
        <v>1</v>
      </c>
      <c r="B18" s="142"/>
      <c r="C18" s="143"/>
      <c r="D18" s="147" t="s">
        <v>0</v>
      </c>
      <c r="E18" s="148"/>
      <c r="F18" s="149"/>
      <c r="G18" s="186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2"/>
      <c r="BC18" s="318">
        <f>BC6+BC12</f>
        <v>172</v>
      </c>
      <c r="BD18" s="317"/>
      <c r="BE18" s="316"/>
      <c r="BF18" s="30"/>
      <c r="BG18" s="186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1"/>
      <c r="CY18" s="161"/>
      <c r="CZ18" s="161"/>
      <c r="DA18" s="161"/>
      <c r="DB18" s="161"/>
      <c r="DC18" s="161"/>
      <c r="DD18" s="161"/>
      <c r="DE18" s="161"/>
      <c r="DF18" s="161"/>
      <c r="DG18" s="161"/>
      <c r="DH18" s="161"/>
      <c r="DI18" s="161"/>
      <c r="DJ18" s="161"/>
      <c r="DK18" s="161"/>
      <c r="DL18" s="161"/>
      <c r="DM18" s="161"/>
      <c r="DN18" s="161"/>
      <c r="DO18" s="161"/>
      <c r="DP18" s="161"/>
      <c r="DQ18" s="161"/>
      <c r="DR18" s="161"/>
      <c r="DS18" s="161"/>
      <c r="DT18" s="161"/>
      <c r="DU18" s="162"/>
    </row>
    <row r="19" spans="1:125" ht="12" customHeight="1" x14ac:dyDescent="0.2">
      <c r="A19" s="141"/>
      <c r="B19" s="142"/>
      <c r="C19" s="143"/>
      <c r="D19" s="150"/>
      <c r="E19" s="151"/>
      <c r="F19" s="152"/>
      <c r="G19" s="163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165"/>
      <c r="BC19" s="313"/>
      <c r="BD19" s="312"/>
      <c r="BE19" s="311"/>
      <c r="BF19" s="30"/>
      <c r="BG19" s="163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  <c r="DU19" s="165"/>
    </row>
    <row r="20" spans="1:125" ht="10" customHeight="1" thickBot="1" x14ac:dyDescent="0.25">
      <c r="A20" s="144"/>
      <c r="B20" s="145"/>
      <c r="C20" s="146"/>
      <c r="D20" s="153"/>
      <c r="E20" s="154"/>
      <c r="F20" s="155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5"/>
      <c r="BC20" s="333">
        <v>180</v>
      </c>
      <c r="BD20" s="307">
        <f>BC18-BC20</f>
        <v>-8</v>
      </c>
      <c r="BE20" s="306"/>
      <c r="BF20" s="29"/>
      <c r="BG20" s="183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5"/>
    </row>
    <row r="21" spans="1:125" ht="10" customHeight="1" x14ac:dyDescent="0.2">
      <c r="A21" s="177">
        <v>2</v>
      </c>
      <c r="B21" s="178"/>
      <c r="C21" s="179"/>
      <c r="D21" s="178">
        <v>1</v>
      </c>
      <c r="E21" s="178"/>
      <c r="F21" s="179"/>
      <c r="G21" s="177">
        <v>7</v>
      </c>
      <c r="H21" s="178"/>
      <c r="I21" s="179"/>
      <c r="J21" s="21"/>
      <c r="K21" s="20"/>
      <c r="L21" s="19"/>
      <c r="M21" s="137">
        <f>CJ21</f>
        <v>0</v>
      </c>
      <c r="N21" s="134">
        <f>CK21</f>
        <v>0</v>
      </c>
      <c r="O21" s="136">
        <f>CL21</f>
        <v>0</v>
      </c>
      <c r="P21" s="177">
        <v>9</v>
      </c>
      <c r="Q21" s="178"/>
      <c r="R21" s="179"/>
      <c r="S21" s="21"/>
      <c r="T21" s="20"/>
      <c r="U21" s="19"/>
      <c r="V21" s="137">
        <f>CM21</f>
        <v>0</v>
      </c>
      <c r="W21" s="134">
        <f>CN21</f>
        <v>0</v>
      </c>
      <c r="X21" s="136">
        <f>CO21</f>
        <v>0</v>
      </c>
      <c r="Y21" s="177">
        <v>9</v>
      </c>
      <c r="Z21" s="178"/>
      <c r="AA21" s="179"/>
      <c r="AB21" s="21"/>
      <c r="AC21" s="20"/>
      <c r="AD21" s="19"/>
      <c r="AE21" s="137">
        <f>CP21</f>
        <v>0</v>
      </c>
      <c r="AF21" s="134">
        <f>CQ21</f>
        <v>0</v>
      </c>
      <c r="AG21" s="136">
        <f>CR21</f>
        <v>0</v>
      </c>
      <c r="AH21" s="177">
        <v>9</v>
      </c>
      <c r="AI21" s="178"/>
      <c r="AJ21" s="179"/>
      <c r="AK21" s="21"/>
      <c r="AL21" s="20"/>
      <c r="AM21" s="19"/>
      <c r="AN21" s="137">
        <f>CS21</f>
        <v>0</v>
      </c>
      <c r="AO21" s="134">
        <f>CT21</f>
        <v>0</v>
      </c>
      <c r="AP21" s="136">
        <f>CU21</f>
        <v>0</v>
      </c>
      <c r="AQ21" s="177">
        <v>10</v>
      </c>
      <c r="AR21" s="178"/>
      <c r="AS21" s="179"/>
      <c r="AT21" s="21"/>
      <c r="AU21" s="20"/>
      <c r="AV21" s="19"/>
      <c r="AW21" s="137">
        <f>CV21</f>
        <v>0</v>
      </c>
      <c r="AX21" s="134">
        <f>CW21</f>
        <v>0</v>
      </c>
      <c r="AY21" s="136">
        <f>CX21</f>
        <v>0</v>
      </c>
      <c r="AZ21" s="358">
        <f>G21+P21+Y21+AH21+AQ21</f>
        <v>44</v>
      </c>
      <c r="BA21" s="357"/>
      <c r="BB21" s="356"/>
      <c r="BC21" s="352">
        <f>AZ21+AZ24</f>
        <v>86</v>
      </c>
      <c r="BD21" s="351"/>
      <c r="BE21" s="350"/>
      <c r="BF21" s="70"/>
      <c r="BG21" s="135">
        <f>CY21</f>
        <v>0</v>
      </c>
      <c r="BH21" s="134">
        <f>CZ21</f>
        <v>0</v>
      </c>
      <c r="BI21" s="133">
        <f>DA21</f>
        <v>0</v>
      </c>
      <c r="BJ21" s="137">
        <f>CJ21</f>
        <v>0</v>
      </c>
      <c r="BK21" s="134">
        <f>CK21</f>
        <v>0</v>
      </c>
      <c r="BL21" s="136">
        <f>CL21</f>
        <v>0</v>
      </c>
      <c r="BM21" s="137">
        <f>CM21</f>
        <v>0</v>
      </c>
      <c r="BN21" s="134">
        <f>CN21</f>
        <v>0</v>
      </c>
      <c r="BO21" s="136">
        <f>CO21</f>
        <v>0</v>
      </c>
      <c r="BP21" s="137">
        <f>CP21</f>
        <v>0</v>
      </c>
      <c r="BQ21" s="134">
        <f>CQ21</f>
        <v>0</v>
      </c>
      <c r="BR21" s="136">
        <f>CR21</f>
        <v>0</v>
      </c>
      <c r="BS21" s="137">
        <f>CS21</f>
        <v>0</v>
      </c>
      <c r="BT21" s="134">
        <f>CT21</f>
        <v>0</v>
      </c>
      <c r="BU21" s="136">
        <f>CU21</f>
        <v>0</v>
      </c>
      <c r="BV21" s="137">
        <f>CV21</f>
        <v>0</v>
      </c>
      <c r="BW21" s="134">
        <f>CW21</f>
        <v>0</v>
      </c>
      <c r="BX21" s="136">
        <f>CX21</f>
        <v>0</v>
      </c>
      <c r="BY21" s="30"/>
      <c r="BZ21" s="135">
        <f>DF21</f>
        <v>8</v>
      </c>
      <c r="CA21" s="134">
        <f>DG21</f>
        <v>3.5</v>
      </c>
      <c r="CB21" s="133">
        <f>DH21</f>
        <v>0</v>
      </c>
      <c r="CC21" s="135">
        <f>CG21</f>
        <v>0</v>
      </c>
      <c r="CD21" s="134">
        <f>CH21</f>
        <v>0</v>
      </c>
      <c r="CE21" s="133">
        <f>CI21</f>
        <v>0</v>
      </c>
      <c r="CF21" s="132"/>
      <c r="CG21" s="131">
        <f>COUNTIF(J21,$CK$1)+COUNTIF(S21,$CK$1)+COUNTIF(AB21,$CK$1)+COUNTIF(AK21,$CK$1)+COUNTIF(AT21,$CK$1)</f>
        <v>0</v>
      </c>
      <c r="CH21" s="130">
        <f>COUNTIF(K21,$CK$1)+COUNTIF(T21,$CK$1)+COUNTIF(AC21,$CK$1)+COUNTIF(AL21,$CK$1)+COUNTIF(AU21,$CK$1)</f>
        <v>0</v>
      </c>
      <c r="CI21" s="129">
        <f>COUNTIF(L21,$CK$1)+COUNTIF(U21,$CK$1)+COUNTIF(AD21,$CK$1)+COUNTIF(AM21,$CK$1)+COUNTIF(AV21,$CK$1)</f>
        <v>0</v>
      </c>
      <c r="CJ21" s="125">
        <f>IF($G$21 = $CM$1,0,IF(+COUNTIF(J21,$CK$1) = 1,11-$G$21,0))</f>
        <v>0</v>
      </c>
      <c r="CK21" s="124">
        <f>IF($G$21 = $CM$1,0,IF(+COUNTIF(K21,$CK$1) = 1,11-$G$21,0))</f>
        <v>0</v>
      </c>
      <c r="CL21" s="123">
        <f>IF($G$21 = $CM$1,0,IF(+COUNTIF(L21,$CK$1) = 1,11-$G$21,0))</f>
        <v>0</v>
      </c>
      <c r="CM21" s="125">
        <f>IF($P$21 = $CM$1,0,IF(+COUNTIF(S21,$CK$1) = 1,11-$P$21,0))</f>
        <v>0</v>
      </c>
      <c r="CN21" s="124">
        <f>IF($P$21 = $CM$1,0,IF(+COUNTIF(T21,$CK$1) = 1,11-$P$21,0))</f>
        <v>0</v>
      </c>
      <c r="CO21" s="123">
        <f>IF($P$21 = $CM$1,0,IF(+COUNTIF(U21,$CK$1) = 1,11-$P$21,0))</f>
        <v>0</v>
      </c>
      <c r="CP21" s="125">
        <f>IF($Y$21 = $CM$1,0,IF(+COUNTIF(AB21,$CK$1) = 1,11-$Y$21,0))</f>
        <v>0</v>
      </c>
      <c r="CQ21" s="124">
        <f>IF($Y$21 = $CM$1,0,IF(+COUNTIF(AC21,$CK$1) = 1,11-$Y$21,0))</f>
        <v>0</v>
      </c>
      <c r="CR21" s="123">
        <f>IF($Y$21 = $CM$1,0,IF(+COUNTIF(AD21,$CK$1) = 1,11-$Y$21,0))</f>
        <v>0</v>
      </c>
      <c r="CS21" s="125">
        <f>IF($AH$21 = $CM$1,0,IF(+COUNTIF(AK21,$CK$1) = 1,11-$AH$21,0))</f>
        <v>0</v>
      </c>
      <c r="CT21" s="124">
        <f>IF($AH$21 = $CM$1,0,IF(+COUNTIF(AL21,$CK$1) = 1,11-$AH$21,0))</f>
        <v>0</v>
      </c>
      <c r="CU21" s="123">
        <f>IF($AH$21 = $CM$1,0,IF(+COUNTIF(AM21,$CK$1) = 1,11-$AH$21,0))</f>
        <v>0</v>
      </c>
      <c r="CV21" s="125">
        <f>IF($AQ$21 = $CM$1,0,IF(+COUNTIF(AT21,$CK$1) = 1,11-$AQ$21,0))</f>
        <v>0</v>
      </c>
      <c r="CW21" s="124">
        <f>IF($AQ$21 = $CM$1,0,IF(+COUNTIF(AU21,$CK$1) = 1,11-$AQ$21,0))</f>
        <v>0</v>
      </c>
      <c r="CX21" s="123">
        <f>IF($AQ$21 = $CM$1,0,IF(+COUNTIF(AV21,$CK$1) = 1,11-$AQ$21,0))</f>
        <v>0</v>
      </c>
      <c r="CY21" s="128">
        <f>CJ21+CM21+CP21+CS21+CV21</f>
        <v>0</v>
      </c>
      <c r="CZ21" s="127">
        <f>CK21+CN21+CQ21+CT21+CW21</f>
        <v>0</v>
      </c>
      <c r="DA21" s="126">
        <f>CL21+CO21+CR21+CU21+CX21</f>
        <v>0</v>
      </c>
      <c r="DB21" s="125">
        <f>SUM($CY$21:$CY$23)</f>
        <v>8</v>
      </c>
      <c r="DC21" s="124">
        <f>SUM($CZ$21:$CZ$23)</f>
        <v>3.5</v>
      </c>
      <c r="DD21" s="123">
        <f>SUM($DA$21:$DA$23)</f>
        <v>0</v>
      </c>
      <c r="DE21" s="123">
        <f>SUM(CY21:DA21)</f>
        <v>0</v>
      </c>
      <c r="DF21" s="122">
        <f>DB21+DE21</f>
        <v>8</v>
      </c>
      <c r="DG21" s="121">
        <f>DC21+DE21</f>
        <v>3.5</v>
      </c>
      <c r="DH21" s="120">
        <f>DD21+DE21</f>
        <v>0</v>
      </c>
      <c r="DI21" s="119">
        <f>SUM(CJ21:CL23)</f>
        <v>4</v>
      </c>
      <c r="DJ21" s="118">
        <f>SUM(CM21:CO23)</f>
        <v>2</v>
      </c>
      <c r="DK21" s="118">
        <f>SUM(CP21:CR23)</f>
        <v>2</v>
      </c>
      <c r="DL21" s="117">
        <f>SUM(CS21:CU23)</f>
        <v>2</v>
      </c>
      <c r="DM21" s="116">
        <f>SUM(CV21:CX23)</f>
        <v>1.5</v>
      </c>
      <c r="DN21" s="115">
        <f>SUM(DI21:DM21)</f>
        <v>11.5</v>
      </c>
      <c r="DO21" s="30"/>
      <c r="DP21" s="163">
        <v>20</v>
      </c>
      <c r="DQ21" s="164"/>
      <c r="DR21" s="164"/>
      <c r="DS21" s="163">
        <f>DP21/5</f>
        <v>4</v>
      </c>
      <c r="DT21" s="164"/>
      <c r="DU21" s="165"/>
    </row>
    <row r="22" spans="1:125" ht="10" customHeight="1" x14ac:dyDescent="0.2">
      <c r="A22" s="174"/>
      <c r="B22" s="175"/>
      <c r="C22" s="176"/>
      <c r="D22" s="175"/>
      <c r="E22" s="175"/>
      <c r="F22" s="176"/>
      <c r="G22" s="174"/>
      <c r="H22" s="175"/>
      <c r="I22" s="176"/>
      <c r="J22" s="14" t="s">
        <v>1</v>
      </c>
      <c r="K22" s="13"/>
      <c r="L22" s="12"/>
      <c r="M22" s="100">
        <f>CJ22</f>
        <v>4</v>
      </c>
      <c r="N22" s="9">
        <f>CK22</f>
        <v>0</v>
      </c>
      <c r="O22" s="99">
        <f>CL22</f>
        <v>0</v>
      </c>
      <c r="P22" s="174"/>
      <c r="Q22" s="175"/>
      <c r="R22" s="176"/>
      <c r="S22" s="14" t="s">
        <v>1</v>
      </c>
      <c r="T22" s="13"/>
      <c r="U22" s="12"/>
      <c r="V22" s="100">
        <f>CM22</f>
        <v>2</v>
      </c>
      <c r="W22" s="9">
        <f>CN22</f>
        <v>0</v>
      </c>
      <c r="X22" s="99">
        <f>CO22</f>
        <v>0</v>
      </c>
      <c r="Y22" s="174"/>
      <c r="Z22" s="175"/>
      <c r="AA22" s="176"/>
      <c r="AB22" s="14" t="s">
        <v>1</v>
      </c>
      <c r="AC22" s="13"/>
      <c r="AD22" s="12"/>
      <c r="AE22" s="100">
        <f>CP22</f>
        <v>2</v>
      </c>
      <c r="AF22" s="9">
        <f>CQ22</f>
        <v>0</v>
      </c>
      <c r="AG22" s="99">
        <f>CR22</f>
        <v>0</v>
      </c>
      <c r="AH22" s="174"/>
      <c r="AI22" s="175"/>
      <c r="AJ22" s="176"/>
      <c r="AK22" s="14"/>
      <c r="AL22" s="13"/>
      <c r="AM22" s="12"/>
      <c r="AN22" s="100">
        <f>CS22</f>
        <v>0</v>
      </c>
      <c r="AO22" s="9">
        <f>CT22</f>
        <v>0</v>
      </c>
      <c r="AP22" s="99">
        <f>CU22</f>
        <v>0</v>
      </c>
      <c r="AQ22" s="174"/>
      <c r="AR22" s="175"/>
      <c r="AS22" s="176"/>
      <c r="AT22" s="14" t="s">
        <v>1</v>
      </c>
      <c r="AU22" s="13"/>
      <c r="AV22" s="12"/>
      <c r="AW22" s="100">
        <f>CV22</f>
        <v>0</v>
      </c>
      <c r="AX22" s="9">
        <f>CW22</f>
        <v>1.5</v>
      </c>
      <c r="AY22" s="99">
        <f>CX22</f>
        <v>0</v>
      </c>
      <c r="AZ22" s="355"/>
      <c r="BA22" s="354"/>
      <c r="BB22" s="353"/>
      <c r="BC22" s="349"/>
      <c r="BD22" s="348"/>
      <c r="BE22" s="347"/>
      <c r="BF22" s="30"/>
      <c r="BG22" s="10">
        <f>CY22</f>
        <v>8</v>
      </c>
      <c r="BH22" s="9">
        <f>CZ22</f>
        <v>1.5</v>
      </c>
      <c r="BI22" s="8">
        <f>DA22</f>
        <v>0</v>
      </c>
      <c r="BJ22" s="100">
        <f>CJ22</f>
        <v>4</v>
      </c>
      <c r="BK22" s="9">
        <f>CK22</f>
        <v>0</v>
      </c>
      <c r="BL22" s="99">
        <f>CL22</f>
        <v>0</v>
      </c>
      <c r="BM22" s="100">
        <f>CM22</f>
        <v>2</v>
      </c>
      <c r="BN22" s="9">
        <f>CN22</f>
        <v>0</v>
      </c>
      <c r="BO22" s="99">
        <f>CO22</f>
        <v>0</v>
      </c>
      <c r="BP22" s="100">
        <f>CP22</f>
        <v>2</v>
      </c>
      <c r="BQ22" s="9">
        <f>CQ22</f>
        <v>0</v>
      </c>
      <c r="BR22" s="99">
        <f>CR22</f>
        <v>0</v>
      </c>
      <c r="BS22" s="100">
        <f>CS22</f>
        <v>0</v>
      </c>
      <c r="BT22" s="9">
        <f>CT22</f>
        <v>0</v>
      </c>
      <c r="BU22" s="99">
        <f>CU22</f>
        <v>0</v>
      </c>
      <c r="BV22" s="100">
        <f>CV22</f>
        <v>0</v>
      </c>
      <c r="BW22" s="9">
        <f>CW22</f>
        <v>1.5</v>
      </c>
      <c r="BX22" s="99">
        <f>CX22</f>
        <v>0</v>
      </c>
      <c r="BY22" s="30"/>
      <c r="BZ22" s="10">
        <f>DF22</f>
        <v>17.5</v>
      </c>
      <c r="CA22" s="9">
        <f>DG22</f>
        <v>13</v>
      </c>
      <c r="CB22" s="8">
        <f>DH22</f>
        <v>9.5</v>
      </c>
      <c r="CC22" s="10">
        <f>CG22</f>
        <v>4</v>
      </c>
      <c r="CD22" s="9">
        <f>CH22</f>
        <v>0</v>
      </c>
      <c r="CE22" s="8">
        <f>CI22</f>
        <v>0</v>
      </c>
      <c r="CF22" s="11"/>
      <c r="CG22" s="54">
        <f>COUNTIF(J22,$CK$1)+COUNTIF(S22,$CK$1)+COUNTIF(AB22,$CK$1)+COUNTIF(AK22,$CK$1)+COUNTIF(AT22,$CK$1)</f>
        <v>4</v>
      </c>
      <c r="CH22" s="53">
        <f>COUNTIF(K22,$CK$1)+COUNTIF(T22,$CK$1)+COUNTIF(AC22,$CK$1)+COUNTIF(AL22,$CK$1)+COUNTIF(AU22,$CK$1)</f>
        <v>0</v>
      </c>
      <c r="CI22" s="52">
        <f>COUNTIF(L22,$CK$1)+COUNTIF(U22,$CK$1)+COUNTIF(AD22,$CK$1)+COUNTIF(AM22,$CK$1)+COUNTIF(AV22,$CK$1)</f>
        <v>0</v>
      </c>
      <c r="CJ22" s="48">
        <f>IF($G$21 = $CM$1,0,IF(+COUNTIF(J22,$CK$1) = 1,11-$G$21,0))</f>
        <v>4</v>
      </c>
      <c r="CK22" s="47">
        <f>IF($G$21 = $CM$1,$CN$1,IF(+COUNTIF(K22,$CK$1) = 1,11-$G$21,0))</f>
        <v>0</v>
      </c>
      <c r="CL22" s="46">
        <f>IF($G$21 = $CM$1,0,IF(+COUNTIF(L22,$CK$1) = 1,11-$G$21,0))</f>
        <v>0</v>
      </c>
      <c r="CM22" s="48">
        <f>IF($P$21 = $CM$1,0,IF(+COUNTIF(S22,$CK$1) = 1,11-$P$21,0))</f>
        <v>2</v>
      </c>
      <c r="CN22" s="47">
        <f>IF($P$21 = $CM$1,$CN$1,IF(+COUNTIF(T22,$CK$1) = 1,11-$P$21,0))</f>
        <v>0</v>
      </c>
      <c r="CO22" s="46">
        <f>IF($P$21 = $CM$1,0,IF(+COUNTIF(U22,$CK$1) = 1,11-$P$21,0))</f>
        <v>0</v>
      </c>
      <c r="CP22" s="48">
        <f>IF($Y$21 = $CM$1,0,IF(+COUNTIF(AB22,$CK$1) = 1,11-$Y$21,0))</f>
        <v>2</v>
      </c>
      <c r="CQ22" s="47">
        <f>IF($Y$21 = $CM$1,$CN$1,IF(+COUNTIF(AC22,$CK$1) = 1,11-$Y$21,0))</f>
        <v>0</v>
      </c>
      <c r="CR22" s="46">
        <f>IF($Y$21 = $CM$1,0,IF(+COUNTIF(AD22,$CK$1) = 1,11-$Y$21,0))</f>
        <v>0</v>
      </c>
      <c r="CS22" s="48">
        <f>IF($AH$21 = $CM$1,0,IF(+COUNTIF(AK22,$CK$1) = 1,11-$AH$21,0))</f>
        <v>0</v>
      </c>
      <c r="CT22" s="47">
        <f>IF($AH$21 = $CM$1,$CN$1,IF(+COUNTIF(AL22,$CK$1) = 1,11-$AH$21,0))</f>
        <v>0</v>
      </c>
      <c r="CU22" s="46">
        <f>IF($AH$21 = $CM$1,0,IF(+COUNTIF(AM22,$CK$1) = 1,11-$AH$21,0))</f>
        <v>0</v>
      </c>
      <c r="CV22" s="48">
        <f>IF($AQ$21 = $CM$1,0,IF(+COUNTIF(AT22,$CK$1) = 1,11-$AQ$21,0))</f>
        <v>0</v>
      </c>
      <c r="CW22" s="47">
        <f>IF($AQ$21 = $CM$1,$CN$1,IF(+COUNTIF(AU22,$CK$1) = 1,11-$AQ$21,0))</f>
        <v>1.5</v>
      </c>
      <c r="CX22" s="46">
        <f>IF($AQ$21 = $CM$1,0,IF(+COUNTIF(AV22,$CK$1) = 1,11-$AQ$21,0))</f>
        <v>0</v>
      </c>
      <c r="CY22" s="51">
        <f>CJ22+CM22+CP22+CS22+CV22</f>
        <v>8</v>
      </c>
      <c r="CZ22" s="50">
        <f>CK22+CN22+CQ22+CT22+CW22+(IF($CO$1=1,DN22,0))</f>
        <v>1.5</v>
      </c>
      <c r="DA22" s="49">
        <f>CL22+CO22+CR22+CU22+CX22</f>
        <v>0</v>
      </c>
      <c r="DB22" s="48">
        <f>SUM($CY$21:$CY$23)</f>
        <v>8</v>
      </c>
      <c r="DC22" s="47">
        <f>SUM($CZ$21:$CZ$23)</f>
        <v>3.5</v>
      </c>
      <c r="DD22" s="46">
        <f>SUM($DA$21:$DA$23)</f>
        <v>0</v>
      </c>
      <c r="DE22" s="46">
        <f>SUM(CY22:DA22)</f>
        <v>9.5</v>
      </c>
      <c r="DF22" s="45">
        <f>DB22+DE22</f>
        <v>17.5</v>
      </c>
      <c r="DG22" s="44">
        <f>DC22+DE22</f>
        <v>13</v>
      </c>
      <c r="DH22" s="43">
        <f>DD22+DE22</f>
        <v>9.5</v>
      </c>
      <c r="DI22" s="166">
        <f>IF(DI21&gt;0,IF(G21&gt;=$CL$1,IF(G21&lt;=$CM$1,10-DI21,0),0),0)</f>
        <v>0</v>
      </c>
      <c r="DJ22" s="168">
        <f>IF(DJ21&gt;0,IF(P21&gt;=$CL$1,IF(P21&lt;=$CM$1,10-DJ21,0),0),0)</f>
        <v>0</v>
      </c>
      <c r="DK22" s="168">
        <f>IF(DK21&gt;0,IF(Y21&gt;=$CL$1,IF(Y21&lt;=$CM$1,10-DK21,0),0),0)</f>
        <v>0</v>
      </c>
      <c r="DL22" s="168">
        <f>IF(DL21&gt;0,IF(AH21&gt;=$CL$1,IF(AH21&lt;=$CM$1,10-DL21,0),0),0)</f>
        <v>0</v>
      </c>
      <c r="DM22" s="170">
        <f>IF(DM21&gt;0,IF(AQ21&gt;=$CL$1,IF(AQ21&lt;=$CM$1,10-DM21,0),0),0)</f>
        <v>8.5</v>
      </c>
      <c r="DN22" s="172">
        <f>SUM(DI22:DM23)</f>
        <v>8.5</v>
      </c>
      <c r="DO22" s="30"/>
      <c r="DP22" s="163"/>
      <c r="DQ22" s="164"/>
      <c r="DR22" s="164"/>
      <c r="DS22" s="163"/>
      <c r="DT22" s="164"/>
      <c r="DU22" s="165"/>
    </row>
    <row r="23" spans="1:125" ht="10" customHeight="1" thickBot="1" x14ac:dyDescent="0.25">
      <c r="A23" s="174"/>
      <c r="B23" s="175"/>
      <c r="C23" s="176"/>
      <c r="D23" s="175"/>
      <c r="E23" s="175"/>
      <c r="F23" s="176"/>
      <c r="G23" s="180"/>
      <c r="H23" s="181"/>
      <c r="I23" s="182"/>
      <c r="J23" s="7"/>
      <c r="K23" s="6"/>
      <c r="L23" s="5"/>
      <c r="M23" s="111">
        <f>CJ23</f>
        <v>0</v>
      </c>
      <c r="N23" s="110">
        <f>CK23</f>
        <v>0</v>
      </c>
      <c r="O23" s="109">
        <f>CL23</f>
        <v>0</v>
      </c>
      <c r="P23" s="180"/>
      <c r="Q23" s="181"/>
      <c r="R23" s="182"/>
      <c r="S23" s="7"/>
      <c r="T23" s="6"/>
      <c r="U23" s="5"/>
      <c r="V23" s="111">
        <f>CM23</f>
        <v>0</v>
      </c>
      <c r="W23" s="110">
        <f>CN23</f>
        <v>0</v>
      </c>
      <c r="X23" s="109">
        <f>CO23</f>
        <v>0</v>
      </c>
      <c r="Y23" s="180"/>
      <c r="Z23" s="181"/>
      <c r="AA23" s="182"/>
      <c r="AB23" s="7"/>
      <c r="AC23" s="6"/>
      <c r="AD23" s="5"/>
      <c r="AE23" s="111">
        <f>CP23</f>
        <v>0</v>
      </c>
      <c r="AF23" s="110">
        <f>CQ23</f>
        <v>0</v>
      </c>
      <c r="AG23" s="109">
        <f>CR23</f>
        <v>0</v>
      </c>
      <c r="AH23" s="180"/>
      <c r="AI23" s="181"/>
      <c r="AJ23" s="182"/>
      <c r="AK23" s="7"/>
      <c r="AL23" s="6" t="s">
        <v>1</v>
      </c>
      <c r="AM23" s="5"/>
      <c r="AN23" s="111">
        <f>CS23</f>
        <v>0</v>
      </c>
      <c r="AO23" s="110">
        <f>CT23</f>
        <v>2</v>
      </c>
      <c r="AP23" s="109">
        <f>CU23</f>
        <v>0</v>
      </c>
      <c r="AQ23" s="180"/>
      <c r="AR23" s="181"/>
      <c r="AS23" s="182"/>
      <c r="AT23" s="7"/>
      <c r="AU23" s="6"/>
      <c r="AV23" s="5"/>
      <c r="AW23" s="111">
        <f>CV23</f>
        <v>0</v>
      </c>
      <c r="AX23" s="110">
        <f>CW23</f>
        <v>0</v>
      </c>
      <c r="AY23" s="109">
        <f>CX23</f>
        <v>0</v>
      </c>
      <c r="AZ23" s="323">
        <f>ROUNDUP(BC26/2,0)</f>
        <v>43</v>
      </c>
      <c r="BA23" s="322">
        <f>AZ21-AZ23</f>
        <v>1</v>
      </c>
      <c r="BB23" s="321"/>
      <c r="BC23" s="346"/>
      <c r="BD23" s="345"/>
      <c r="BE23" s="344"/>
      <c r="BF23" s="30"/>
      <c r="BG23" s="3">
        <f>CY23</f>
        <v>0</v>
      </c>
      <c r="BH23" s="2">
        <f>CZ23</f>
        <v>2</v>
      </c>
      <c r="BI23" s="1">
        <f>DA23</f>
        <v>0</v>
      </c>
      <c r="BJ23" s="111">
        <f>CJ23</f>
        <v>0</v>
      </c>
      <c r="BK23" s="110">
        <f>CK23</f>
        <v>0</v>
      </c>
      <c r="BL23" s="109">
        <f>CL23</f>
        <v>0</v>
      </c>
      <c r="BM23" s="111">
        <f>CM23</f>
        <v>0</v>
      </c>
      <c r="BN23" s="110">
        <f>CN23</f>
        <v>0</v>
      </c>
      <c r="BO23" s="109">
        <f>CO23</f>
        <v>0</v>
      </c>
      <c r="BP23" s="111">
        <f>CP23</f>
        <v>0</v>
      </c>
      <c r="BQ23" s="110">
        <f>CQ23</f>
        <v>0</v>
      </c>
      <c r="BR23" s="109">
        <f>CR23</f>
        <v>0</v>
      </c>
      <c r="BS23" s="111">
        <f>CS23</f>
        <v>0</v>
      </c>
      <c r="BT23" s="110">
        <f>CT23</f>
        <v>2</v>
      </c>
      <c r="BU23" s="109">
        <f>CU23</f>
        <v>0</v>
      </c>
      <c r="BV23" s="111">
        <f>CV23</f>
        <v>0</v>
      </c>
      <c r="BW23" s="110">
        <f>CW23</f>
        <v>0</v>
      </c>
      <c r="BX23" s="109">
        <f>CX23</f>
        <v>0</v>
      </c>
      <c r="BY23" s="30"/>
      <c r="BZ23" s="3">
        <f>DF23</f>
        <v>10</v>
      </c>
      <c r="CA23" s="2">
        <f>DG23</f>
        <v>5.5</v>
      </c>
      <c r="CB23" s="1">
        <f>DH23</f>
        <v>2</v>
      </c>
      <c r="CC23" s="3">
        <f>CG23</f>
        <v>0</v>
      </c>
      <c r="CD23" s="2">
        <f>CH23</f>
        <v>1</v>
      </c>
      <c r="CE23" s="1">
        <f>CI23</f>
        <v>0</v>
      </c>
      <c r="CF23" s="4"/>
      <c r="CG23" s="42">
        <f>COUNTIF(J23,$CK$1)+COUNTIF(S23,$CK$1)+COUNTIF(AB23,$CK$1)+COUNTIF(AK23,$CK$1)+COUNTIF(AT23,$CK$1)</f>
        <v>0</v>
      </c>
      <c r="CH23" s="41">
        <f>COUNTIF(K23,$CK$1)+COUNTIF(T23,$CK$1)+COUNTIF(AC23,$CK$1)+COUNTIF(AL23,$CK$1)+COUNTIF(AU23,$CK$1)</f>
        <v>1</v>
      </c>
      <c r="CI23" s="40">
        <f>COUNTIF(L23,$CK$1)+COUNTIF(U23,$CK$1)+COUNTIF(AD23,$CK$1)+COUNTIF(AM23,$CK$1)+COUNTIF(AV23,$CK$1)</f>
        <v>0</v>
      </c>
      <c r="CJ23" s="36">
        <f>IF($G$21 = $CM$1,0,IF(+COUNTIF(J23,$CK$1) = 1,11-$G$21,0))</f>
        <v>0</v>
      </c>
      <c r="CK23" s="35">
        <f>IF($G$21 = $CM$1,0,IF(+COUNTIF(K23,$CK$1) = 1,11-$G$21,0))</f>
        <v>0</v>
      </c>
      <c r="CL23" s="34">
        <f>IF($G$21 = $CM$1,0,IF(+COUNTIF(L23,$CK$1) = 1,11-$G$21,0))</f>
        <v>0</v>
      </c>
      <c r="CM23" s="36">
        <f>IF($P$21 = $CM$1,0,IF(+COUNTIF(S23,$CK$1) = 1,11-$P$21,0))</f>
        <v>0</v>
      </c>
      <c r="CN23" s="35">
        <f>IF($P$21 = $CM$1,0,IF(+COUNTIF(T23,$CK$1) = 1,11-$P$21,0))</f>
        <v>0</v>
      </c>
      <c r="CO23" s="34">
        <f>IF($P$21 = $CM$1,0,IF(+COUNTIF(U23,$CK$1) = 1,11-$P$21,0))</f>
        <v>0</v>
      </c>
      <c r="CP23" s="36">
        <f>IF($Y$21 = $CM$1,0,IF(+COUNTIF(AB23,$CK$1) = 1,11-$Y$21,0))</f>
        <v>0</v>
      </c>
      <c r="CQ23" s="35">
        <f>IF($Y$21 = $CM$1,0,IF(+COUNTIF(AC23,$CK$1) = 1,11-$Y$21,0))</f>
        <v>0</v>
      </c>
      <c r="CR23" s="34">
        <f>IF($Y$21 = $CM$1,0,IF(+COUNTIF(AD23,$CK$1) = 1,11-$Y$21,0))</f>
        <v>0</v>
      </c>
      <c r="CS23" s="36">
        <f>IF($AH$21 = $CM$1,0,IF(+COUNTIF(AK23,$CK$1) = 1,11-$AH$21,0))</f>
        <v>0</v>
      </c>
      <c r="CT23" s="35">
        <f>IF($AH$21 = $CM$1,0,IF(+COUNTIF(AL23,$CK$1) = 1,11-$AH$21,0))</f>
        <v>2</v>
      </c>
      <c r="CU23" s="34">
        <f>IF($AH$21 = $CM$1,0,IF(+COUNTIF(AM23,$CK$1) = 1,11-$AH$21,0))</f>
        <v>0</v>
      </c>
      <c r="CV23" s="36">
        <f>IF($AQ$21 = $CM$1,0,IF(+COUNTIF(AT23,$CK$1) = 1,11-$AQ$21,0))</f>
        <v>0</v>
      </c>
      <c r="CW23" s="35">
        <f>IF($AQ$21 = $CM$1,0,IF(+COUNTIF(AU23,$CK$1) = 1,11-$AQ$21,0))</f>
        <v>0</v>
      </c>
      <c r="CX23" s="34">
        <f>IF($AQ$21 = $CM$1,0,IF(+COUNTIF(AV23,$CK$1) = 1,11-$AQ$21,0))</f>
        <v>0</v>
      </c>
      <c r="CY23" s="39">
        <f>CJ23+CM23+CP23+CS23+CV23</f>
        <v>0</v>
      </c>
      <c r="CZ23" s="38">
        <f>CK23+CN23+CQ23+CT23+CW23</f>
        <v>2</v>
      </c>
      <c r="DA23" s="37">
        <f>CL23+CO23+CR23+CU23+CX23</f>
        <v>0</v>
      </c>
      <c r="DB23" s="36">
        <f>SUM($CY$21:$CY$23)</f>
        <v>8</v>
      </c>
      <c r="DC23" s="35">
        <f>SUM($CZ$21:$CZ$23)</f>
        <v>3.5</v>
      </c>
      <c r="DD23" s="34">
        <f>SUM($DA$21:$DA$23)</f>
        <v>0</v>
      </c>
      <c r="DE23" s="34">
        <f>SUM(CY23:DA23)</f>
        <v>2</v>
      </c>
      <c r="DF23" s="33">
        <f>DB23+DE23</f>
        <v>10</v>
      </c>
      <c r="DG23" s="32">
        <f>DC23+DE23</f>
        <v>5.5</v>
      </c>
      <c r="DH23" s="31">
        <f>DD23+DE23</f>
        <v>2</v>
      </c>
      <c r="DI23" s="167"/>
      <c r="DJ23" s="169"/>
      <c r="DK23" s="169"/>
      <c r="DL23" s="169"/>
      <c r="DM23" s="171"/>
      <c r="DN23" s="173"/>
      <c r="DO23" s="30"/>
      <c r="DP23" s="163"/>
      <c r="DQ23" s="164"/>
      <c r="DR23" s="164"/>
      <c r="DS23" s="163"/>
      <c r="DT23" s="164"/>
      <c r="DU23" s="165"/>
    </row>
    <row r="24" spans="1:125" ht="10" customHeight="1" thickTop="1" x14ac:dyDescent="0.2">
      <c r="A24" s="174">
        <v>2</v>
      </c>
      <c r="B24" s="175"/>
      <c r="C24" s="176"/>
      <c r="D24" s="177">
        <v>2</v>
      </c>
      <c r="E24" s="178"/>
      <c r="F24" s="179"/>
      <c r="G24" s="177">
        <v>7</v>
      </c>
      <c r="H24" s="178"/>
      <c r="I24" s="179"/>
      <c r="J24" s="21"/>
      <c r="K24" s="20"/>
      <c r="L24" s="19" t="s">
        <v>1</v>
      </c>
      <c r="M24" s="105">
        <f>CJ24</f>
        <v>0</v>
      </c>
      <c r="N24" s="104">
        <f>CK24</f>
        <v>0</v>
      </c>
      <c r="O24" s="103">
        <f>CL24</f>
        <v>4</v>
      </c>
      <c r="P24" s="177">
        <v>7</v>
      </c>
      <c r="Q24" s="178"/>
      <c r="R24" s="179"/>
      <c r="S24" s="21"/>
      <c r="T24" s="20"/>
      <c r="U24" s="19" t="s">
        <v>1</v>
      </c>
      <c r="V24" s="105">
        <f>CM24</f>
        <v>0</v>
      </c>
      <c r="W24" s="104">
        <f>CN24</f>
        <v>0</v>
      </c>
      <c r="X24" s="103">
        <f>CO24</f>
        <v>4</v>
      </c>
      <c r="Y24" s="177">
        <v>8</v>
      </c>
      <c r="Z24" s="178"/>
      <c r="AA24" s="179"/>
      <c r="AB24" s="21"/>
      <c r="AC24" s="20"/>
      <c r="AD24" s="19"/>
      <c r="AE24" s="105">
        <f>CP24</f>
        <v>0</v>
      </c>
      <c r="AF24" s="104">
        <f>CQ24</f>
        <v>0</v>
      </c>
      <c r="AG24" s="103">
        <f>CR24</f>
        <v>0</v>
      </c>
      <c r="AH24" s="177">
        <v>10</v>
      </c>
      <c r="AI24" s="178"/>
      <c r="AJ24" s="179"/>
      <c r="AK24" s="21"/>
      <c r="AL24" s="20"/>
      <c r="AM24" s="19"/>
      <c r="AN24" s="105">
        <f>CS24</f>
        <v>0</v>
      </c>
      <c r="AO24" s="104">
        <f>CT24</f>
        <v>0</v>
      </c>
      <c r="AP24" s="103">
        <f>CU24</f>
        <v>0</v>
      </c>
      <c r="AQ24" s="177">
        <v>10</v>
      </c>
      <c r="AR24" s="178"/>
      <c r="AS24" s="179"/>
      <c r="AT24" s="21"/>
      <c r="AU24" s="20" t="s">
        <v>1</v>
      </c>
      <c r="AV24" s="19"/>
      <c r="AW24" s="105">
        <f>CV24</f>
        <v>0</v>
      </c>
      <c r="AX24" s="104">
        <f>CW24</f>
        <v>0</v>
      </c>
      <c r="AY24" s="103">
        <f>CX24</f>
        <v>0</v>
      </c>
      <c r="AZ24" s="358">
        <f>G24+P24+Y24+AH24+AQ24</f>
        <v>42</v>
      </c>
      <c r="BA24" s="357"/>
      <c r="BB24" s="356"/>
      <c r="BC24" s="346"/>
      <c r="BD24" s="345"/>
      <c r="BE24" s="344"/>
      <c r="BF24" s="30"/>
      <c r="BG24" s="17">
        <f>CY24</f>
        <v>0</v>
      </c>
      <c r="BH24" s="16">
        <f>CZ24</f>
        <v>0</v>
      </c>
      <c r="BI24" s="15">
        <f>DA24</f>
        <v>8</v>
      </c>
      <c r="BJ24" s="105">
        <f>CJ24</f>
        <v>0</v>
      </c>
      <c r="BK24" s="104">
        <f>CK24</f>
        <v>0</v>
      </c>
      <c r="BL24" s="103">
        <f>CL24</f>
        <v>4</v>
      </c>
      <c r="BM24" s="105">
        <f>CM24</f>
        <v>0</v>
      </c>
      <c r="BN24" s="104">
        <f>CN24</f>
        <v>0</v>
      </c>
      <c r="BO24" s="103">
        <f>CO24</f>
        <v>4</v>
      </c>
      <c r="BP24" s="105">
        <f>CP24</f>
        <v>0</v>
      </c>
      <c r="BQ24" s="104">
        <f>CQ24</f>
        <v>0</v>
      </c>
      <c r="BR24" s="103">
        <f>CR24</f>
        <v>0</v>
      </c>
      <c r="BS24" s="105">
        <f>CS24</f>
        <v>0</v>
      </c>
      <c r="BT24" s="104">
        <f>CT24</f>
        <v>0</v>
      </c>
      <c r="BU24" s="103">
        <f>CU24</f>
        <v>0</v>
      </c>
      <c r="BV24" s="105">
        <f>CV24</f>
        <v>0</v>
      </c>
      <c r="BW24" s="104">
        <f>CW24</f>
        <v>0</v>
      </c>
      <c r="BX24" s="103">
        <f>CX24</f>
        <v>0</v>
      </c>
      <c r="BY24" s="30"/>
      <c r="BZ24" s="17">
        <f>DF24</f>
        <v>8</v>
      </c>
      <c r="CA24" s="16">
        <f>DG24</f>
        <v>14</v>
      </c>
      <c r="CB24" s="15">
        <f>DH24</f>
        <v>16</v>
      </c>
      <c r="CC24" s="17">
        <f>CG24</f>
        <v>0</v>
      </c>
      <c r="CD24" s="16">
        <f>CH24</f>
        <v>1</v>
      </c>
      <c r="CE24" s="15">
        <f>CI24</f>
        <v>2</v>
      </c>
      <c r="CF24" s="18"/>
      <c r="CG24" s="69">
        <f>COUNTIF(J24,$CK$1)+COUNTIF(S24,$CK$1)+COUNTIF(AB24,$CK$1)+COUNTIF(AK24,$CK$1)+COUNTIF(AT24,$CK$1)</f>
        <v>0</v>
      </c>
      <c r="CH24" s="68">
        <f>COUNTIF(K24,$CK$1)+COUNTIF(T24,$CK$1)+COUNTIF(AC24,$CK$1)+COUNTIF(AL24,$CK$1)+COUNTIF(AU24,$CK$1)</f>
        <v>1</v>
      </c>
      <c r="CI24" s="67">
        <f>COUNTIF(L24,$CK$1)+COUNTIF(U24,$CK$1)+COUNTIF(AD24,$CK$1)+COUNTIF(AM24,$CK$1)+COUNTIF(AV24,$CK$1)</f>
        <v>2</v>
      </c>
      <c r="CJ24" s="66">
        <f>IF($G$24 = $CM$1,0,IF(+COUNTIF(J24,$CK$1) = 1,11-$G$24,0))</f>
        <v>0</v>
      </c>
      <c r="CK24" s="63">
        <f>IF($G$24 = $CM$1,0,IF(+COUNTIF(K24,$CK$1) = 1,11-$G$24,0))</f>
        <v>0</v>
      </c>
      <c r="CL24" s="62">
        <f>IF($G$24 = $CM$1,0,IF(+COUNTIF(L24,$CK$1) = 1,11-$G$24,0))</f>
        <v>4</v>
      </c>
      <c r="CM24" s="48">
        <f>IF($P$24 = $CM$1,0,IF(+COUNTIF(S24,$CK$1) = 1,11-$P$24,0))</f>
        <v>0</v>
      </c>
      <c r="CN24" s="63">
        <f>IF($P$24 = $CM$1,0,IF(+COUNTIF(T24,$CK$1) = 1,11-$P$24,0))</f>
        <v>0</v>
      </c>
      <c r="CO24" s="62">
        <f>IF($P$24 = $CM$1,0,IF(+COUNTIF(U24,$CK$1) = 1,11-$P$24,0))</f>
        <v>4</v>
      </c>
      <c r="CP24" s="48">
        <f>IF($Y$24 = $CM$1,0,IF(+COUNTIF(AB24,$CK$1) = 1,11-$Y$24,0))</f>
        <v>0</v>
      </c>
      <c r="CQ24" s="63">
        <f>IF($Y$24 = $CM$1,0,IF(+COUNTIF(AC24,$CK$1) = 1,11-$Y$24,0))</f>
        <v>0</v>
      </c>
      <c r="CR24" s="62">
        <f>IF($Y$24 = $CM$1,0,IF(+COUNTIF(AD24,$CK$1) = 1,11-$Y$24,0))</f>
        <v>0</v>
      </c>
      <c r="CS24" s="48">
        <f>IF($AH$24 = $CM$1,0,IF(+COUNTIF(AK24,$CK$1) = 1,11-$AH$24,0))</f>
        <v>0</v>
      </c>
      <c r="CT24" s="63">
        <f>IF($AH$24 = $CM$1,0,IF(+COUNTIF(AL24,$CK$1) = 1,11-$AH$24,0))</f>
        <v>0</v>
      </c>
      <c r="CU24" s="62">
        <f>IF($AH$24 = $CM$1,0,IF(+COUNTIF(AM24,$CK$1) = 1,11-$AH$24,0))</f>
        <v>0</v>
      </c>
      <c r="CV24" s="48">
        <f>IF($AQ$24 = $CM$1,0,IF(+COUNTIF(AT24,$CK$1) = 1,11-$AQ$24,0))</f>
        <v>0</v>
      </c>
      <c r="CW24" s="63">
        <f>IF($AQ$24 = $CM$1,0,IF(+COUNTIF(AU24,$CK$1) = 1,11-$AQ$24,0))</f>
        <v>0</v>
      </c>
      <c r="CX24" s="62">
        <f>IF($AQ$24 = $CM$1,0,IF(+COUNTIF(AV24,$CK$1) = 1,11-$AQ$24,0))</f>
        <v>0</v>
      </c>
      <c r="CY24" s="51">
        <f>CJ24+CM24+CP24+CS24+CV24</f>
        <v>0</v>
      </c>
      <c r="CZ24" s="65">
        <f>CK24+CN24+CQ24+CT24+CW24</f>
        <v>0</v>
      </c>
      <c r="DA24" s="64">
        <f>CL24+CO24+CR24+CU24+CX24</f>
        <v>8</v>
      </c>
      <c r="DB24" s="48">
        <f>SUM($CY$24:$CY$26)</f>
        <v>0</v>
      </c>
      <c r="DC24" s="63">
        <f>SUM($CZ$24:$CZ$26)</f>
        <v>6</v>
      </c>
      <c r="DD24" s="62">
        <f>SUM($DA$24:$DA$26)</f>
        <v>8</v>
      </c>
      <c r="DE24" s="62">
        <f>SUM(CY24:DA24)</f>
        <v>8</v>
      </c>
      <c r="DF24" s="45">
        <f>DB24+DE24</f>
        <v>8</v>
      </c>
      <c r="DG24" s="61">
        <f>DC24+DE24</f>
        <v>14</v>
      </c>
      <c r="DH24" s="60">
        <f>DD24+DE24</f>
        <v>16</v>
      </c>
      <c r="DI24" s="59">
        <f>SUM(CJ24:CL26)</f>
        <v>4</v>
      </c>
      <c r="DJ24" s="58">
        <f>SUM(CM24:CO26)</f>
        <v>4</v>
      </c>
      <c r="DK24" s="58">
        <f>SUM(CP24:CR26)</f>
        <v>3</v>
      </c>
      <c r="DL24" s="57">
        <f>SUM(CS24:CU26)</f>
        <v>1.5</v>
      </c>
      <c r="DM24" s="56">
        <f>SUM(CV24:CX26)</f>
        <v>1.5</v>
      </c>
      <c r="DN24" s="55">
        <f>SUM(DI24:DM24)</f>
        <v>14</v>
      </c>
      <c r="DO24" s="30"/>
      <c r="DP24" s="160">
        <v>20</v>
      </c>
      <c r="DQ24" s="161"/>
      <c r="DR24" s="161"/>
      <c r="DS24" s="160">
        <f>DP24/5</f>
        <v>4</v>
      </c>
      <c r="DT24" s="161"/>
      <c r="DU24" s="162"/>
    </row>
    <row r="25" spans="1:125" ht="10" customHeight="1" x14ac:dyDescent="0.2">
      <c r="A25" s="174"/>
      <c r="B25" s="175"/>
      <c r="C25" s="176"/>
      <c r="D25" s="174"/>
      <c r="E25" s="175"/>
      <c r="F25" s="176"/>
      <c r="G25" s="174"/>
      <c r="H25" s="175"/>
      <c r="I25" s="176"/>
      <c r="J25" s="14"/>
      <c r="K25" s="13"/>
      <c r="L25" s="12"/>
      <c r="M25" s="100">
        <f>CJ25</f>
        <v>0</v>
      </c>
      <c r="N25" s="9">
        <f>CK25</f>
        <v>0</v>
      </c>
      <c r="O25" s="99">
        <f>CL25</f>
        <v>0</v>
      </c>
      <c r="P25" s="174"/>
      <c r="Q25" s="175"/>
      <c r="R25" s="176"/>
      <c r="S25" s="14"/>
      <c r="T25" s="13"/>
      <c r="U25" s="12"/>
      <c r="V25" s="100">
        <f>CM25</f>
        <v>0</v>
      </c>
      <c r="W25" s="9">
        <f>CN25</f>
        <v>0</v>
      </c>
      <c r="X25" s="99">
        <f>CO25</f>
        <v>0</v>
      </c>
      <c r="Y25" s="174"/>
      <c r="Z25" s="175"/>
      <c r="AA25" s="176"/>
      <c r="AB25" s="14"/>
      <c r="AC25" s="13"/>
      <c r="AD25" s="12"/>
      <c r="AE25" s="100">
        <f>CP25</f>
        <v>0</v>
      </c>
      <c r="AF25" s="9">
        <f>CQ25</f>
        <v>0</v>
      </c>
      <c r="AG25" s="99">
        <f>CR25</f>
        <v>0</v>
      </c>
      <c r="AH25" s="174"/>
      <c r="AI25" s="175"/>
      <c r="AJ25" s="176"/>
      <c r="AK25" s="14"/>
      <c r="AL25" s="13" t="s">
        <v>1</v>
      </c>
      <c r="AM25" s="12"/>
      <c r="AN25" s="100">
        <f>CS25</f>
        <v>0</v>
      </c>
      <c r="AO25" s="9">
        <f>CT25</f>
        <v>1.5</v>
      </c>
      <c r="AP25" s="99">
        <f>CU25</f>
        <v>0</v>
      </c>
      <c r="AQ25" s="174"/>
      <c r="AR25" s="175"/>
      <c r="AS25" s="176"/>
      <c r="AT25" s="14"/>
      <c r="AU25" s="13"/>
      <c r="AV25" s="12"/>
      <c r="AW25" s="100">
        <f>CV25</f>
        <v>0</v>
      </c>
      <c r="AX25" s="9">
        <f>CW25</f>
        <v>1.5</v>
      </c>
      <c r="AY25" s="99">
        <f>CX25</f>
        <v>0</v>
      </c>
      <c r="AZ25" s="355"/>
      <c r="BA25" s="354"/>
      <c r="BB25" s="353"/>
      <c r="BC25" s="346"/>
      <c r="BD25" s="345"/>
      <c r="BE25" s="344"/>
      <c r="BF25" s="30"/>
      <c r="BG25" s="10">
        <f>CY25</f>
        <v>0</v>
      </c>
      <c r="BH25" s="9">
        <f>CZ25</f>
        <v>3</v>
      </c>
      <c r="BI25" s="8">
        <f>DA25</f>
        <v>0</v>
      </c>
      <c r="BJ25" s="100">
        <f>CJ25</f>
        <v>0</v>
      </c>
      <c r="BK25" s="9">
        <f>CK25</f>
        <v>0</v>
      </c>
      <c r="BL25" s="99">
        <f>CL25</f>
        <v>0</v>
      </c>
      <c r="BM25" s="100">
        <f>CM25</f>
        <v>0</v>
      </c>
      <c r="BN25" s="9">
        <f>CN25</f>
        <v>0</v>
      </c>
      <c r="BO25" s="99">
        <f>CO25</f>
        <v>0</v>
      </c>
      <c r="BP25" s="100">
        <f>CP25</f>
        <v>0</v>
      </c>
      <c r="BQ25" s="9">
        <f>CQ25</f>
        <v>0</v>
      </c>
      <c r="BR25" s="99">
        <f>CR25</f>
        <v>0</v>
      </c>
      <c r="BS25" s="100">
        <f>CS25</f>
        <v>0</v>
      </c>
      <c r="BT25" s="9">
        <f>CT25</f>
        <v>1.5</v>
      </c>
      <c r="BU25" s="99">
        <f>CU25</f>
        <v>0</v>
      </c>
      <c r="BV25" s="100">
        <f>CV25</f>
        <v>0</v>
      </c>
      <c r="BW25" s="9">
        <f>CW25</f>
        <v>1.5</v>
      </c>
      <c r="BX25" s="99">
        <f>CX25</f>
        <v>0</v>
      </c>
      <c r="BY25" s="30"/>
      <c r="BZ25" s="10">
        <f>DF25</f>
        <v>3</v>
      </c>
      <c r="CA25" s="9">
        <f>DG25</f>
        <v>9</v>
      </c>
      <c r="CB25" s="8">
        <f>DH25</f>
        <v>11</v>
      </c>
      <c r="CC25" s="10">
        <f>CG25</f>
        <v>0</v>
      </c>
      <c r="CD25" s="9">
        <f>CH25</f>
        <v>1</v>
      </c>
      <c r="CE25" s="8">
        <f>CI25</f>
        <v>0</v>
      </c>
      <c r="CF25" s="11"/>
      <c r="CG25" s="54">
        <f>COUNTIF(J25,$CK$1)+COUNTIF(S25,$CK$1)+COUNTIF(AB25,$CK$1)+COUNTIF(AK25,$CK$1)+COUNTIF(AT25,$CK$1)</f>
        <v>0</v>
      </c>
      <c r="CH25" s="53">
        <f>COUNTIF(K25,$CK$1)+COUNTIF(T25,$CK$1)+COUNTIF(AC25,$CK$1)+COUNTIF(AL25,$CK$1)+COUNTIF(AU25,$CK$1)</f>
        <v>1</v>
      </c>
      <c r="CI25" s="52">
        <f>COUNTIF(L25,$CK$1)+COUNTIF(U25,$CK$1)+COUNTIF(AD25,$CK$1)+COUNTIF(AM25,$CK$1)+COUNTIF(AV25,$CK$1)</f>
        <v>0</v>
      </c>
      <c r="CJ25" s="48">
        <f>IF($G$24 = $CM$1,0,IF(+COUNTIF(J25,$CK$1) = 1,11-$G$24,0))</f>
        <v>0</v>
      </c>
      <c r="CK25" s="47">
        <f>IF($G$24 = $CM$1,$CN$1,IF(+COUNTIF(K25,$CK$1) = 1,11-$G$24,0))</f>
        <v>0</v>
      </c>
      <c r="CL25" s="46">
        <f>IF($G$24 = $CM$1,0,IF(+COUNTIF(L25,$CK$1) = 1,11-$G$24,0))</f>
        <v>0</v>
      </c>
      <c r="CM25" s="48">
        <f>IF($P$24 = $CM$1,0,IF(+COUNTIF(S25,$CK$1) = 1,11-$P$24,0))</f>
        <v>0</v>
      </c>
      <c r="CN25" s="47">
        <f>IF($P$24 = $CM$1,$CN$1,IF(+COUNTIF(T25,$CK$1) = 1,11-$P$24,0))</f>
        <v>0</v>
      </c>
      <c r="CO25" s="46">
        <f>IF($P$24 = $CM$1,0,IF(+COUNTIF(U25,$CK$1) = 1,11-$P$24,0))</f>
        <v>0</v>
      </c>
      <c r="CP25" s="48">
        <f>IF($Y$24 = $CM$1,0,IF(+COUNTIF(AB25,$CK$1) = 1,11-$Y$24,0))</f>
        <v>0</v>
      </c>
      <c r="CQ25" s="47">
        <f>IF($Y$24 = $CM$1,$CN$1,IF(+COUNTIF(AC25,$CK$1) = 1,11-$Y$24,0))</f>
        <v>0</v>
      </c>
      <c r="CR25" s="46">
        <f>IF($Y$24 = $CM$1,0,IF(+COUNTIF(AD25,$CK$1) = 1,11-$Y$24,0))</f>
        <v>0</v>
      </c>
      <c r="CS25" s="48">
        <f>IF($AH$24 = $CM$1,0,IF(+COUNTIF(AK25,$CK$1) = 1,11-$AH$24,0))</f>
        <v>0</v>
      </c>
      <c r="CT25" s="47">
        <f>IF($AH$24 = $CM$1,$CN$1,IF(+COUNTIF(AL25,$CK$1) = 1,11-$AH$24,0))</f>
        <v>1.5</v>
      </c>
      <c r="CU25" s="46">
        <f>IF($AH$24 = $CM$1,0,IF(+COUNTIF(AM25,$CK$1) = 1,11-$AH$24,0))</f>
        <v>0</v>
      </c>
      <c r="CV25" s="48">
        <f>IF($AQ$24 = $CM$1,0,IF(+COUNTIF(AT25,$CK$1) = 1,11-$AQ$24,0))</f>
        <v>0</v>
      </c>
      <c r="CW25" s="47">
        <f>IF($AQ$24 = $CM$1,$CN$1,IF(+COUNTIF(AU25,$CK$1) = 1,11-$AQ$24,0))</f>
        <v>1.5</v>
      </c>
      <c r="CX25" s="46">
        <f>IF($AQ$24 = $CM$1,0,IF(+COUNTIF(AV25,$CK$1) = 1,11-$AQ$24,0))</f>
        <v>0</v>
      </c>
      <c r="CY25" s="51">
        <f>CJ25+CM25+CP25+CS25+CV25</f>
        <v>0</v>
      </c>
      <c r="CZ25" s="50">
        <f>CK25+CN25+CQ25+CT25+CW25+(IF($CO$1=1,DN25,0))</f>
        <v>3</v>
      </c>
      <c r="DA25" s="49">
        <f>CL25+CO25+CR25+CU25+CX25</f>
        <v>0</v>
      </c>
      <c r="DB25" s="48">
        <f>SUM($CY$24:$CY$26)</f>
        <v>0</v>
      </c>
      <c r="DC25" s="47">
        <f>SUM($CZ$24:$CZ$26)</f>
        <v>6</v>
      </c>
      <c r="DD25" s="46">
        <f>SUM($DA$24:$DA$26)</f>
        <v>8</v>
      </c>
      <c r="DE25" s="46">
        <f>SUM(CY25:DA25)</f>
        <v>3</v>
      </c>
      <c r="DF25" s="45">
        <f>DB25+DE25</f>
        <v>3</v>
      </c>
      <c r="DG25" s="44">
        <f>DC25+DE25</f>
        <v>9</v>
      </c>
      <c r="DH25" s="43">
        <f>DD25+DE25</f>
        <v>11</v>
      </c>
      <c r="DI25" s="166">
        <f>IF(DI24&gt;0,IF(G24&gt;=$CL$1,IF(G24&lt;=$CM$1,10-DI24,0),0),0)</f>
        <v>0</v>
      </c>
      <c r="DJ25" s="168">
        <f>IF(DJ24&gt;0,IF(P24&gt;=$CL$1,IF(P24&lt;=$CM$1,10-DJ24,0),0),0)</f>
        <v>0</v>
      </c>
      <c r="DK25" s="168">
        <f>IF(DK24&gt;0,IF(Y24&gt;=$CL$1,IF(Y24&lt;=$CM$1,10-DK24,0),0),0)</f>
        <v>0</v>
      </c>
      <c r="DL25" s="168">
        <f>IF(DL24&gt;0,IF(AH24&gt;=$CL$1,IF(AH24&lt;=$CM$1,10-DL24,0),0),0)</f>
        <v>8.5</v>
      </c>
      <c r="DM25" s="170">
        <f>IF(DM24&gt;0,IF(AQ24&gt;=$CL$1,IF(AQ24&lt;=$CM$1,10-DM24,0),0),0)</f>
        <v>8.5</v>
      </c>
      <c r="DN25" s="172">
        <f>SUM(DI25:DM26)</f>
        <v>17</v>
      </c>
      <c r="DO25" s="30"/>
      <c r="DP25" s="163"/>
      <c r="DQ25" s="164"/>
      <c r="DR25" s="164"/>
      <c r="DS25" s="163"/>
      <c r="DT25" s="164"/>
      <c r="DU25" s="165"/>
    </row>
    <row r="26" spans="1:125" ht="10" customHeight="1" thickBot="1" x14ac:dyDescent="0.25">
      <c r="A26" s="174"/>
      <c r="B26" s="175"/>
      <c r="C26" s="176"/>
      <c r="D26" s="174"/>
      <c r="E26" s="175"/>
      <c r="F26" s="176"/>
      <c r="G26" s="180"/>
      <c r="H26" s="181"/>
      <c r="I26" s="182"/>
      <c r="J26" s="7"/>
      <c r="K26" s="6"/>
      <c r="L26" s="5"/>
      <c r="M26" s="111">
        <f>CJ26</f>
        <v>0</v>
      </c>
      <c r="N26" s="110">
        <f>CK26</f>
        <v>0</v>
      </c>
      <c r="O26" s="109">
        <f>CL26</f>
        <v>0</v>
      </c>
      <c r="P26" s="180"/>
      <c r="Q26" s="181"/>
      <c r="R26" s="182"/>
      <c r="S26" s="7"/>
      <c r="T26" s="6"/>
      <c r="U26" s="5"/>
      <c r="V26" s="111">
        <f>CM26</f>
        <v>0</v>
      </c>
      <c r="W26" s="110">
        <f>CN26</f>
        <v>0</v>
      </c>
      <c r="X26" s="109">
        <f>CO26</f>
        <v>0</v>
      </c>
      <c r="Y26" s="180"/>
      <c r="Z26" s="181"/>
      <c r="AA26" s="182"/>
      <c r="AB26" s="7"/>
      <c r="AC26" s="6" t="s">
        <v>1</v>
      </c>
      <c r="AD26" s="5"/>
      <c r="AE26" s="111">
        <f>CP26</f>
        <v>0</v>
      </c>
      <c r="AF26" s="110">
        <f>CQ26</f>
        <v>3</v>
      </c>
      <c r="AG26" s="109">
        <f>CR26</f>
        <v>0</v>
      </c>
      <c r="AH26" s="180"/>
      <c r="AI26" s="181"/>
      <c r="AJ26" s="182"/>
      <c r="AK26" s="7"/>
      <c r="AL26" s="6"/>
      <c r="AM26" s="5"/>
      <c r="AN26" s="111">
        <f>CS26</f>
        <v>0</v>
      </c>
      <c r="AO26" s="110">
        <f>CT26</f>
        <v>0</v>
      </c>
      <c r="AP26" s="109">
        <f>CU26</f>
        <v>0</v>
      </c>
      <c r="AQ26" s="180"/>
      <c r="AR26" s="181"/>
      <c r="AS26" s="182"/>
      <c r="AT26" s="7"/>
      <c r="AU26" s="6"/>
      <c r="AV26" s="5"/>
      <c r="AW26" s="111">
        <f>CV26</f>
        <v>0</v>
      </c>
      <c r="AX26" s="110">
        <f>CW26</f>
        <v>0</v>
      </c>
      <c r="AY26" s="109">
        <f>CX26</f>
        <v>0</v>
      </c>
      <c r="AZ26" s="323">
        <f>ROUNDUP(BC26/2,0)</f>
        <v>43</v>
      </c>
      <c r="BA26" s="322">
        <f>AZ24-AZ26</f>
        <v>-1</v>
      </c>
      <c r="BB26" s="321"/>
      <c r="BC26" s="308">
        <f>ROUNDUP($BC$35/2,0)</f>
        <v>85</v>
      </c>
      <c r="BD26" s="307">
        <f>BC21-BC26</f>
        <v>1</v>
      </c>
      <c r="BE26" s="306"/>
      <c r="BF26" s="29"/>
      <c r="BG26" s="3">
        <f>CY26</f>
        <v>0</v>
      </c>
      <c r="BH26" s="2">
        <f>CZ26</f>
        <v>3</v>
      </c>
      <c r="BI26" s="1">
        <f>DA26</f>
        <v>0</v>
      </c>
      <c r="BJ26" s="111">
        <f>CJ26</f>
        <v>0</v>
      </c>
      <c r="BK26" s="110">
        <f>CK26</f>
        <v>0</v>
      </c>
      <c r="BL26" s="109">
        <f>CL26</f>
        <v>0</v>
      </c>
      <c r="BM26" s="111">
        <f>CM26</f>
        <v>0</v>
      </c>
      <c r="BN26" s="110">
        <f>CN26</f>
        <v>0</v>
      </c>
      <c r="BO26" s="109">
        <f>CO26</f>
        <v>0</v>
      </c>
      <c r="BP26" s="111">
        <f>CP26</f>
        <v>0</v>
      </c>
      <c r="BQ26" s="110">
        <f>CQ26</f>
        <v>3</v>
      </c>
      <c r="BR26" s="109">
        <f>CR26</f>
        <v>0</v>
      </c>
      <c r="BS26" s="111">
        <f>CS26</f>
        <v>0</v>
      </c>
      <c r="BT26" s="110">
        <f>CT26</f>
        <v>0</v>
      </c>
      <c r="BU26" s="109">
        <f>CU26</f>
        <v>0</v>
      </c>
      <c r="BV26" s="111">
        <f>CV26</f>
        <v>0</v>
      </c>
      <c r="BW26" s="110">
        <f>CW26</f>
        <v>0</v>
      </c>
      <c r="BX26" s="109">
        <f>CX26</f>
        <v>0</v>
      </c>
      <c r="BY26" s="29"/>
      <c r="BZ26" s="3">
        <f>DF26</f>
        <v>3</v>
      </c>
      <c r="CA26" s="2">
        <f>DG26</f>
        <v>9</v>
      </c>
      <c r="CB26" s="1">
        <f>DH26</f>
        <v>11</v>
      </c>
      <c r="CC26" s="3">
        <f>CG26</f>
        <v>0</v>
      </c>
      <c r="CD26" s="2">
        <f>CH26</f>
        <v>1</v>
      </c>
      <c r="CE26" s="1">
        <f>CI26</f>
        <v>0</v>
      </c>
      <c r="CF26" s="4"/>
      <c r="CG26" s="42">
        <f>COUNTIF(J26,$CK$1)+COUNTIF(S26,$CK$1)+COUNTIF(AB26,$CK$1)+COUNTIF(AK26,$CK$1)+COUNTIF(AT26,$CK$1)</f>
        <v>0</v>
      </c>
      <c r="CH26" s="41">
        <f>COUNTIF(K26,$CK$1)+COUNTIF(T26,$CK$1)+COUNTIF(AC26,$CK$1)+COUNTIF(AL26,$CK$1)+COUNTIF(AU26,$CK$1)</f>
        <v>1</v>
      </c>
      <c r="CI26" s="40">
        <f>COUNTIF(L26,$CK$1)+COUNTIF(U26,$CK$1)+COUNTIF(AD26,$CK$1)+COUNTIF(AM26,$CK$1)+COUNTIF(AV26,$CK$1)</f>
        <v>0</v>
      </c>
      <c r="CJ26" s="36">
        <f>IF($G$24 = $CM$1,0,IF(+COUNTIF(J26,$CK$1) = 1,11-$G$24,0))</f>
        <v>0</v>
      </c>
      <c r="CK26" s="35">
        <f>IF($G$24 = $CM$1,0,IF(+COUNTIF(K26,$CK$1) = 1,11-$G$24,0))</f>
        <v>0</v>
      </c>
      <c r="CL26" s="34">
        <f>IF($G$24 = $CM$1,0,IF(+COUNTIF(L26,$CK$1) = 1,11-$G$24,0))</f>
        <v>0</v>
      </c>
      <c r="CM26" s="36">
        <f>IF($P$24 = $CM$1,0,IF(+COUNTIF(S26,$CK$1) = 1,11-$P$24,0))</f>
        <v>0</v>
      </c>
      <c r="CN26" s="35">
        <f>IF($P$24 = $CM$1,0,IF(+COUNTIF(T26,$CK$1) = 1,11-$P$24,0))</f>
        <v>0</v>
      </c>
      <c r="CO26" s="34">
        <f>IF($P$24 = $CM$1,0,IF(+COUNTIF(U26,$CK$1) = 1,11-$P$24,0))</f>
        <v>0</v>
      </c>
      <c r="CP26" s="36">
        <f>IF($Y$24 = $CM$1,0,IF(+COUNTIF(AB26,$CK$1) = 1,11-$Y$24,0))</f>
        <v>0</v>
      </c>
      <c r="CQ26" s="35">
        <f>IF($Y$24 = $CM$1,0,IF(+COUNTIF(AC26,$CK$1) = 1,11-$Y$24,0))</f>
        <v>3</v>
      </c>
      <c r="CR26" s="34">
        <f>IF($Y$24 = $CM$1,0,IF(+COUNTIF(AD26,$CK$1) = 1,11-$Y$24,0))</f>
        <v>0</v>
      </c>
      <c r="CS26" s="36">
        <f>IF($AH$24 = $CM$1,0,IF(+COUNTIF(AK26,$CK$1) = 1,11-$AH$24,0))</f>
        <v>0</v>
      </c>
      <c r="CT26" s="35">
        <f>IF($AH$24 = $CM$1,0,IF(+COUNTIF(AL26,$CK$1) = 1,11-$AH$24,0))</f>
        <v>0</v>
      </c>
      <c r="CU26" s="34">
        <f>IF($AH$24 = $CM$1,0,IF(+COUNTIF(AM26,$CK$1) = 1,11-$AH$24,0))</f>
        <v>0</v>
      </c>
      <c r="CV26" s="36">
        <f>IF($AQ$24 = $CM$1,0,IF(+COUNTIF(AT26,$CK$1) = 1,11-$AQ$24,0))</f>
        <v>0</v>
      </c>
      <c r="CW26" s="35">
        <f>IF($AQ$24 = $CM$1,0,IF(+COUNTIF(AU26,$CK$1) = 1,11-$AQ$24,0))</f>
        <v>0</v>
      </c>
      <c r="CX26" s="34">
        <f>IF($AQ$24 = $CM$1,0,IF(+COUNTIF(AV26,$CK$1) = 1,11-$AQ$24,0))</f>
        <v>0</v>
      </c>
      <c r="CY26" s="39">
        <f>CJ26+CM26+CP26+CS26+CV26</f>
        <v>0</v>
      </c>
      <c r="CZ26" s="38">
        <f>CK26+CN26+CQ26+CT26+CW26</f>
        <v>3</v>
      </c>
      <c r="DA26" s="37">
        <f>CL26+CO26+CR26+CU26+CX26</f>
        <v>0</v>
      </c>
      <c r="DB26" s="36">
        <f>SUM($CY$24:$CY$26)</f>
        <v>0</v>
      </c>
      <c r="DC26" s="35">
        <f>SUM($CZ$24:$CZ$26)</f>
        <v>6</v>
      </c>
      <c r="DD26" s="34">
        <f>SUM($DA$24:$DA$26)</f>
        <v>8</v>
      </c>
      <c r="DE26" s="34">
        <f>SUM(CY26:DA26)</f>
        <v>3</v>
      </c>
      <c r="DF26" s="33">
        <f>DB26+DE26</f>
        <v>3</v>
      </c>
      <c r="DG26" s="32">
        <f>DC26+DE26</f>
        <v>9</v>
      </c>
      <c r="DH26" s="31">
        <f>DD26+DE26</f>
        <v>11</v>
      </c>
      <c r="DI26" s="167"/>
      <c r="DJ26" s="169"/>
      <c r="DK26" s="169"/>
      <c r="DL26" s="169"/>
      <c r="DM26" s="171"/>
      <c r="DN26" s="173"/>
      <c r="DO26" s="29"/>
      <c r="DP26" s="163"/>
      <c r="DQ26" s="164"/>
      <c r="DR26" s="164"/>
      <c r="DS26" s="163"/>
      <c r="DT26" s="164"/>
      <c r="DU26" s="165"/>
    </row>
    <row r="27" spans="1:125" ht="10" customHeight="1" thickTop="1" x14ac:dyDescent="0.2">
      <c r="A27" s="174">
        <v>2</v>
      </c>
      <c r="B27" s="175"/>
      <c r="C27" s="176"/>
      <c r="D27" s="177">
        <v>3</v>
      </c>
      <c r="E27" s="178"/>
      <c r="F27" s="179"/>
      <c r="G27" s="177">
        <v>8</v>
      </c>
      <c r="H27" s="178"/>
      <c r="I27" s="179"/>
      <c r="J27" s="21"/>
      <c r="K27" s="20"/>
      <c r="L27" s="19"/>
      <c r="M27" s="105">
        <f>CJ27</f>
        <v>0</v>
      </c>
      <c r="N27" s="104">
        <f>CK27</f>
        <v>0</v>
      </c>
      <c r="O27" s="103">
        <f>CL27</f>
        <v>0</v>
      </c>
      <c r="P27" s="177">
        <v>8</v>
      </c>
      <c r="Q27" s="178"/>
      <c r="R27" s="179"/>
      <c r="S27" s="21"/>
      <c r="T27" s="20"/>
      <c r="U27" s="19"/>
      <c r="V27" s="105">
        <f>CM27</f>
        <v>0</v>
      </c>
      <c r="W27" s="104">
        <f>CN27</f>
        <v>0</v>
      </c>
      <c r="X27" s="103">
        <f>CO27</f>
        <v>0</v>
      </c>
      <c r="Y27" s="177">
        <v>8</v>
      </c>
      <c r="Z27" s="178"/>
      <c r="AA27" s="179"/>
      <c r="AB27" s="21" t="s">
        <v>1</v>
      </c>
      <c r="AC27" s="20"/>
      <c r="AD27" s="19"/>
      <c r="AE27" s="105">
        <f>CP27</f>
        <v>3</v>
      </c>
      <c r="AF27" s="104">
        <f>CQ27</f>
        <v>0</v>
      </c>
      <c r="AG27" s="103">
        <f>CR27</f>
        <v>0</v>
      </c>
      <c r="AH27" s="177">
        <v>10</v>
      </c>
      <c r="AI27" s="178"/>
      <c r="AJ27" s="179"/>
      <c r="AK27" s="21"/>
      <c r="AL27" s="20"/>
      <c r="AM27" s="19"/>
      <c r="AN27" s="105">
        <f>CS27</f>
        <v>0</v>
      </c>
      <c r="AO27" s="104">
        <f>CT27</f>
        <v>0</v>
      </c>
      <c r="AP27" s="103">
        <f>CU27</f>
        <v>0</v>
      </c>
      <c r="AQ27" s="177">
        <v>10</v>
      </c>
      <c r="AR27" s="178"/>
      <c r="AS27" s="179"/>
      <c r="AT27" s="21"/>
      <c r="AU27" s="20"/>
      <c r="AV27" s="19"/>
      <c r="AW27" s="105">
        <f>CV27</f>
        <v>0</v>
      </c>
      <c r="AX27" s="104">
        <f>CW27</f>
        <v>0</v>
      </c>
      <c r="AY27" s="103">
        <f>CX27</f>
        <v>0</v>
      </c>
      <c r="AZ27" s="358">
        <f>G27+P27+Y27+AH27+AQ27</f>
        <v>44</v>
      </c>
      <c r="BA27" s="357"/>
      <c r="BB27" s="356"/>
      <c r="BC27" s="352">
        <f>AZ27+AZ30</f>
        <v>82</v>
      </c>
      <c r="BD27" s="351"/>
      <c r="BE27" s="350"/>
      <c r="BF27" s="70"/>
      <c r="BG27" s="17">
        <f>CY27</f>
        <v>3</v>
      </c>
      <c r="BH27" s="16">
        <f>CZ27</f>
        <v>0</v>
      </c>
      <c r="BI27" s="15">
        <f>DA27</f>
        <v>0</v>
      </c>
      <c r="BJ27" s="105">
        <f>CJ27</f>
        <v>0</v>
      </c>
      <c r="BK27" s="104">
        <f>CK27</f>
        <v>0</v>
      </c>
      <c r="BL27" s="103">
        <f>CL27</f>
        <v>0</v>
      </c>
      <c r="BM27" s="105">
        <f>CM27</f>
        <v>0</v>
      </c>
      <c r="BN27" s="104">
        <f>CN27</f>
        <v>0</v>
      </c>
      <c r="BO27" s="103">
        <f>CO27</f>
        <v>0</v>
      </c>
      <c r="BP27" s="105">
        <f>CP27</f>
        <v>3</v>
      </c>
      <c r="BQ27" s="104">
        <f>CQ27</f>
        <v>0</v>
      </c>
      <c r="BR27" s="103">
        <f>CR27</f>
        <v>0</v>
      </c>
      <c r="BS27" s="105">
        <f>CS27</f>
        <v>0</v>
      </c>
      <c r="BT27" s="104">
        <f>CT27</f>
        <v>0</v>
      </c>
      <c r="BU27" s="103">
        <f>CU27</f>
        <v>0</v>
      </c>
      <c r="BV27" s="105">
        <f>CV27</f>
        <v>0</v>
      </c>
      <c r="BW27" s="104">
        <f>CW27</f>
        <v>0</v>
      </c>
      <c r="BX27" s="103">
        <f>CX27</f>
        <v>0</v>
      </c>
      <c r="BY27" s="70"/>
      <c r="BZ27" s="17">
        <f>DF27</f>
        <v>12</v>
      </c>
      <c r="CA27" s="16">
        <f>DG27</f>
        <v>6</v>
      </c>
      <c r="CB27" s="15">
        <f>DH27</f>
        <v>3</v>
      </c>
      <c r="CC27" s="17">
        <f>CG27</f>
        <v>1</v>
      </c>
      <c r="CD27" s="16">
        <f>CH27</f>
        <v>0</v>
      </c>
      <c r="CE27" s="15">
        <f>CI27</f>
        <v>0</v>
      </c>
      <c r="CF27" s="18"/>
      <c r="CG27" s="69">
        <f>COUNTIF(J27,$CK$1)+COUNTIF(S27,$CK$1)+COUNTIF(AB27,$CK$1)+COUNTIF(AK27,$CK$1)+COUNTIF(AT27,$CK$1)</f>
        <v>1</v>
      </c>
      <c r="CH27" s="68">
        <f>COUNTIF(K27,$CK$1)+COUNTIF(T27,$CK$1)+COUNTIF(AC27,$CK$1)+COUNTIF(AL27,$CK$1)+COUNTIF(AU27,$CK$1)</f>
        <v>0</v>
      </c>
      <c r="CI27" s="67">
        <f>COUNTIF(L27,$CK$1)+COUNTIF(U27,$CK$1)+COUNTIF(AD27,$CK$1)+COUNTIF(AM27,$CK$1)+COUNTIF(AV27,$CK$1)</f>
        <v>0</v>
      </c>
      <c r="CJ27" s="66">
        <f>IF($G$27 = $CM$1,0,IF(+COUNTIF(J27,$CK$1) = 1,11-$G$27,0))</f>
        <v>0</v>
      </c>
      <c r="CK27" s="63">
        <f>IF($G$27 = $CM$1,0,IF(+COUNTIF(K27,$CK$1) = 1,11-$G$27,0))</f>
        <v>0</v>
      </c>
      <c r="CL27" s="62">
        <f>IF($G$27 = $CM$1,0,IF(+COUNTIF(L27,$CK$1) = 1,11-$G$27,0))</f>
        <v>0</v>
      </c>
      <c r="CM27" s="48">
        <f>IF($P$27 = $CM$1,0,IF(+COUNTIF(S27,$CK$1) = 1,11-$P$27,0))</f>
        <v>0</v>
      </c>
      <c r="CN27" s="63">
        <f>IF($P$27 = $CM$1,0,IF(+COUNTIF(T27,$CK$1) = 1,11-$P$27,0))</f>
        <v>0</v>
      </c>
      <c r="CO27" s="62">
        <f>IF($P$27 = $CM$1,0,IF(+COUNTIF(U27,$CK$1) = 1,11-$P$27,0))</f>
        <v>0</v>
      </c>
      <c r="CP27" s="48">
        <f>IF($Y$27 = $CM$1,0,IF(+COUNTIF(AB27,$CK$1) = 1,11-$Y$27,0))</f>
        <v>3</v>
      </c>
      <c r="CQ27" s="63">
        <f>IF($Y$27 = $CM$1,0,IF(+COUNTIF(AC27,$CK$1) = 1,11-$Y$27,0))</f>
        <v>0</v>
      </c>
      <c r="CR27" s="62">
        <f>IF($Y$27 = $CM$1,0,IF(+COUNTIF(AD27,$CK$1) = 1,11-$Y$27,0))</f>
        <v>0</v>
      </c>
      <c r="CS27" s="48">
        <f>IF($AH$27 = $CM$1,0,IF(+COUNTIF(AK27,$CK$1) = 1,11-$AH$27,0))</f>
        <v>0</v>
      </c>
      <c r="CT27" s="63">
        <f>IF($AH$27 = $CM$1,0,IF(+COUNTIF(AL27,$CK$1) = 1,11-$AH$27,0))</f>
        <v>0</v>
      </c>
      <c r="CU27" s="62">
        <f>IF($AH$27 = $CM$1,0,IF(+COUNTIF(AM27,$CK$1) = 1,11-$AH$27,0))</f>
        <v>0</v>
      </c>
      <c r="CV27" s="48">
        <f>IF($AQ$27 = $CM$1,0,IF(+COUNTIF(AT27,$CK$1) = 1,11-$AQ$27,0))</f>
        <v>0</v>
      </c>
      <c r="CW27" s="63">
        <f>IF($AQ$27 = $CM$1,0,IF(+COUNTIF(AU27,$CK$1) = 1,11-$AQ$27,0))</f>
        <v>0</v>
      </c>
      <c r="CX27" s="62">
        <f>IF($AQ$27 = $CM$1,0,IF(+COUNTIF(AV27,$CK$1) = 1,11-$AQ$27,0))</f>
        <v>0</v>
      </c>
      <c r="CY27" s="51">
        <f>CJ27+CM27+CP27+CS27+CV27</f>
        <v>3</v>
      </c>
      <c r="CZ27" s="65">
        <f>CK27+CN27+CQ27+CT27+CW27</f>
        <v>0</v>
      </c>
      <c r="DA27" s="64">
        <f>CL27+CO27+CR27+CU27+CX27</f>
        <v>0</v>
      </c>
      <c r="DB27" s="48">
        <f>SUM($CY$27:$CY$29)</f>
        <v>9</v>
      </c>
      <c r="DC27" s="63">
        <f>SUM($CZ$27:$CZ$29)</f>
        <v>3</v>
      </c>
      <c r="DD27" s="62">
        <f>SUM($DA$27:$DA$29)</f>
        <v>0</v>
      </c>
      <c r="DE27" s="62">
        <f>SUM(CY27:DA27)</f>
        <v>3</v>
      </c>
      <c r="DF27" s="45">
        <f>DB27+DE27</f>
        <v>12</v>
      </c>
      <c r="DG27" s="61">
        <f>DC27+DE27</f>
        <v>6</v>
      </c>
      <c r="DH27" s="60">
        <f>DD27+DE27</f>
        <v>3</v>
      </c>
      <c r="DI27" s="59">
        <f>SUM(CJ27:CL29)</f>
        <v>3</v>
      </c>
      <c r="DJ27" s="58">
        <f>SUM(CM27:CO29)</f>
        <v>3</v>
      </c>
      <c r="DK27" s="58">
        <f>SUM(CP27:CR29)</f>
        <v>3</v>
      </c>
      <c r="DL27" s="57">
        <f>SUM(CS27:CU29)</f>
        <v>1.5</v>
      </c>
      <c r="DM27" s="56">
        <f>SUM(CV27:CX29)</f>
        <v>1.5</v>
      </c>
      <c r="DN27" s="55">
        <f>SUM(DI27:DM27)</f>
        <v>12</v>
      </c>
      <c r="DO27" s="70"/>
      <c r="DP27" s="160">
        <v>20</v>
      </c>
      <c r="DQ27" s="161"/>
      <c r="DR27" s="161"/>
      <c r="DS27" s="160">
        <f>DP27/5</f>
        <v>4</v>
      </c>
      <c r="DT27" s="161"/>
      <c r="DU27" s="162"/>
    </row>
    <row r="28" spans="1:125" ht="10" customHeight="1" x14ac:dyDescent="0.2">
      <c r="A28" s="174"/>
      <c r="B28" s="175"/>
      <c r="C28" s="176"/>
      <c r="D28" s="174"/>
      <c r="E28" s="175"/>
      <c r="F28" s="176"/>
      <c r="G28" s="174"/>
      <c r="H28" s="175"/>
      <c r="I28" s="176"/>
      <c r="J28" s="14" t="s">
        <v>1</v>
      </c>
      <c r="K28" s="13"/>
      <c r="L28" s="12"/>
      <c r="M28" s="100">
        <f>CJ28</f>
        <v>3</v>
      </c>
      <c r="N28" s="9">
        <f>CK28</f>
        <v>0</v>
      </c>
      <c r="O28" s="99">
        <f>CL28</f>
        <v>0</v>
      </c>
      <c r="P28" s="174"/>
      <c r="Q28" s="175"/>
      <c r="R28" s="176"/>
      <c r="S28" s="14" t="s">
        <v>1</v>
      </c>
      <c r="T28" s="13"/>
      <c r="U28" s="12"/>
      <c r="V28" s="100">
        <f>CM28</f>
        <v>3</v>
      </c>
      <c r="W28" s="9">
        <f>CN28</f>
        <v>0</v>
      </c>
      <c r="X28" s="99">
        <f>CO28</f>
        <v>0</v>
      </c>
      <c r="Y28" s="174"/>
      <c r="Z28" s="175"/>
      <c r="AA28" s="176"/>
      <c r="AB28" s="14"/>
      <c r="AC28" s="13"/>
      <c r="AD28" s="12"/>
      <c r="AE28" s="100">
        <f>CP28</f>
        <v>0</v>
      </c>
      <c r="AF28" s="9">
        <f>CQ28</f>
        <v>0</v>
      </c>
      <c r="AG28" s="99">
        <f>CR28</f>
        <v>0</v>
      </c>
      <c r="AH28" s="174"/>
      <c r="AI28" s="175"/>
      <c r="AJ28" s="176"/>
      <c r="AK28" s="14" t="s">
        <v>1</v>
      </c>
      <c r="AL28" s="13"/>
      <c r="AM28" s="12"/>
      <c r="AN28" s="100">
        <f>CS28</f>
        <v>0</v>
      </c>
      <c r="AO28" s="9">
        <f>CT28</f>
        <v>1.5</v>
      </c>
      <c r="AP28" s="99">
        <f>CU28</f>
        <v>0</v>
      </c>
      <c r="AQ28" s="174"/>
      <c r="AR28" s="175"/>
      <c r="AS28" s="176"/>
      <c r="AT28" s="14"/>
      <c r="AU28" s="13"/>
      <c r="AV28" s="12"/>
      <c r="AW28" s="100">
        <f>CV28</f>
        <v>0</v>
      </c>
      <c r="AX28" s="9">
        <f>CW28</f>
        <v>1.5</v>
      </c>
      <c r="AY28" s="99">
        <f>CX28</f>
        <v>0</v>
      </c>
      <c r="AZ28" s="355"/>
      <c r="BA28" s="354"/>
      <c r="BB28" s="353"/>
      <c r="BC28" s="349"/>
      <c r="BD28" s="348"/>
      <c r="BE28" s="347"/>
      <c r="BF28" s="30"/>
      <c r="BG28" s="10">
        <f>CY28</f>
        <v>6</v>
      </c>
      <c r="BH28" s="9">
        <f>CZ28</f>
        <v>3</v>
      </c>
      <c r="BI28" s="8">
        <f>DA28</f>
        <v>0</v>
      </c>
      <c r="BJ28" s="100">
        <f>CJ28</f>
        <v>3</v>
      </c>
      <c r="BK28" s="9">
        <f>CK28</f>
        <v>0</v>
      </c>
      <c r="BL28" s="99">
        <f>CL28</f>
        <v>0</v>
      </c>
      <c r="BM28" s="100">
        <f>CM28</f>
        <v>3</v>
      </c>
      <c r="BN28" s="9">
        <f>CN28</f>
        <v>0</v>
      </c>
      <c r="BO28" s="99">
        <f>CO28</f>
        <v>0</v>
      </c>
      <c r="BP28" s="100">
        <f>CP28</f>
        <v>0</v>
      </c>
      <c r="BQ28" s="9">
        <f>CQ28</f>
        <v>0</v>
      </c>
      <c r="BR28" s="99">
        <f>CR28</f>
        <v>0</v>
      </c>
      <c r="BS28" s="100">
        <f>CS28</f>
        <v>0</v>
      </c>
      <c r="BT28" s="9">
        <f>CT28</f>
        <v>1.5</v>
      </c>
      <c r="BU28" s="99">
        <f>CU28</f>
        <v>0</v>
      </c>
      <c r="BV28" s="100">
        <f>CV28</f>
        <v>0</v>
      </c>
      <c r="BW28" s="9">
        <f>CW28</f>
        <v>1.5</v>
      </c>
      <c r="BX28" s="99">
        <f>CX28</f>
        <v>0</v>
      </c>
      <c r="BY28" s="30"/>
      <c r="BZ28" s="10">
        <f>DF28</f>
        <v>18</v>
      </c>
      <c r="CA28" s="9">
        <f>DG28</f>
        <v>12</v>
      </c>
      <c r="CB28" s="8">
        <f>DH28</f>
        <v>9</v>
      </c>
      <c r="CC28" s="10">
        <f>CG28</f>
        <v>3</v>
      </c>
      <c r="CD28" s="9">
        <f>CH28</f>
        <v>0</v>
      </c>
      <c r="CE28" s="8">
        <f>CI28</f>
        <v>0</v>
      </c>
      <c r="CF28" s="11"/>
      <c r="CG28" s="54">
        <f>COUNTIF(J28,$CK$1)+COUNTIF(S28,$CK$1)+COUNTIF(AB28,$CK$1)+COUNTIF(AK28,$CK$1)+COUNTIF(AT28,$CK$1)</f>
        <v>3</v>
      </c>
      <c r="CH28" s="53">
        <f>COUNTIF(K28,$CK$1)+COUNTIF(T28,$CK$1)+COUNTIF(AC28,$CK$1)+COUNTIF(AL28,$CK$1)+COUNTIF(AU28,$CK$1)</f>
        <v>0</v>
      </c>
      <c r="CI28" s="52">
        <f>COUNTIF(L28,$CK$1)+COUNTIF(U28,$CK$1)+COUNTIF(AD28,$CK$1)+COUNTIF(AM28,$CK$1)+COUNTIF(AV28,$CK$1)</f>
        <v>0</v>
      </c>
      <c r="CJ28" s="48">
        <f>IF($G$27 = $CM$1,0,IF(+COUNTIF(J28,$CK$1) = 1,11-$G$27,0))</f>
        <v>3</v>
      </c>
      <c r="CK28" s="47">
        <f>IF($G$27 = $CM$1,$CN$1,IF(+COUNTIF(K28,$CK$1) = 1,11-$G$27,0))</f>
        <v>0</v>
      </c>
      <c r="CL28" s="46">
        <f>IF($G$27 = $CM$1,0,IF(+COUNTIF(L28,$CK$1) = 1,11-$G$27,0))</f>
        <v>0</v>
      </c>
      <c r="CM28" s="48">
        <f>IF($P$27 = $CM$1,0,IF(+COUNTIF(S28,$CK$1) = 1,11-$P$27,0))</f>
        <v>3</v>
      </c>
      <c r="CN28" s="47">
        <f>IF($P$27 = $CM$1,$CN$1,IF(+COUNTIF(T28,$CK$1) = 1,11-$P$27,0))</f>
        <v>0</v>
      </c>
      <c r="CO28" s="46">
        <f>IF($P$27 = $CM$1,0,IF(+COUNTIF(U28,$CK$1) = 1,11-$P$27,0))</f>
        <v>0</v>
      </c>
      <c r="CP28" s="48">
        <f>IF($Y$27 = $CM$1,0,IF(+COUNTIF(AB28,$CK$1) = 1,11-$Y$27,0))</f>
        <v>0</v>
      </c>
      <c r="CQ28" s="47">
        <f>IF($Y$27 = $CM$1,$CN$1,IF(+COUNTIF(AC28,$CK$1) = 1,11-$Y$27,0))</f>
        <v>0</v>
      </c>
      <c r="CR28" s="46">
        <f>IF($Y$27 = $CM$1,0,IF(+COUNTIF(AD28,$CK$1) = 1,11-$Y$27,0))</f>
        <v>0</v>
      </c>
      <c r="CS28" s="48">
        <f>IF($AH$27 = $CM$1,0,IF(+COUNTIF(AK28,$CK$1) = 1,11-$AH$27,0))</f>
        <v>0</v>
      </c>
      <c r="CT28" s="47">
        <f>IF($AH$27 = $CM$1,$CN$1,IF(+COUNTIF(AL28,$CK$1) = 1,11-$AH$27,0))</f>
        <v>1.5</v>
      </c>
      <c r="CU28" s="46">
        <f>IF($AH$27 = $CM$1,0,IF(+COUNTIF(AM28,$CK$1) = 1,11-$AH$27,0))</f>
        <v>0</v>
      </c>
      <c r="CV28" s="48">
        <f>IF($AQ$27 = $CM$1,0,IF(+COUNTIF(AT28,$CK$1) = 1,11-$AQ$27,0))</f>
        <v>0</v>
      </c>
      <c r="CW28" s="47">
        <f>IF($AQ$27 = $CM$1,$CN$1,IF(+COUNTIF(AU28,$CK$1) = 1,11-$AQ$27,0))</f>
        <v>1.5</v>
      </c>
      <c r="CX28" s="46">
        <f>IF($AQ$27 = $CM$1,0,IF(+COUNTIF(AV28,$CK$1) = 1,11-$AQ$27,0))</f>
        <v>0</v>
      </c>
      <c r="CY28" s="51">
        <f>CJ28+CM28+CP28+CS28+CV28</f>
        <v>6</v>
      </c>
      <c r="CZ28" s="50">
        <f>CK28+CN28+CQ28+CT28+CW28+(IF($CO$1=1,DN28,0))</f>
        <v>3</v>
      </c>
      <c r="DA28" s="49">
        <f>CL28+CO28+CR28+CU28+CX28</f>
        <v>0</v>
      </c>
      <c r="DB28" s="48">
        <f>SUM($CY$27:$CY$29)</f>
        <v>9</v>
      </c>
      <c r="DC28" s="47">
        <f>SUM($CZ$27:$CZ$29)</f>
        <v>3</v>
      </c>
      <c r="DD28" s="46">
        <f>SUM($DA$27:$DA$29)</f>
        <v>0</v>
      </c>
      <c r="DE28" s="46">
        <f>SUM(CY28:DA28)</f>
        <v>9</v>
      </c>
      <c r="DF28" s="45">
        <f>DB28+DE28</f>
        <v>18</v>
      </c>
      <c r="DG28" s="44">
        <f>DC28+DE28</f>
        <v>12</v>
      </c>
      <c r="DH28" s="43">
        <f>DD28+DE28</f>
        <v>9</v>
      </c>
      <c r="DI28" s="166">
        <f>IF(DI27&gt;0,IF(G27&gt;=$CL$1,IF(G27&lt;=$CM$1,10-DI27,0),0),0)</f>
        <v>0</v>
      </c>
      <c r="DJ28" s="168">
        <f>IF(DJ27&gt;0,IF(P27&gt;=$CL$1,IF(P27&lt;=$CM$1,10-DJ27,0),0),0)</f>
        <v>0</v>
      </c>
      <c r="DK28" s="168">
        <f>IF(DK27&gt;0,IF(Y27&gt;=$CL$1,IF(Y27&lt;=$CM$1,10-DK27,0),0),0)</f>
        <v>0</v>
      </c>
      <c r="DL28" s="168">
        <f>IF(DL27&gt;0,IF(AH27&gt;=$CL$1,IF(AH27&lt;=$CM$1,10-DL27,0),0),0)</f>
        <v>8.5</v>
      </c>
      <c r="DM28" s="170">
        <f>IF(DM27&gt;0,IF(AQ27&gt;=$CL$1,IF(AQ27&lt;=$CM$1,10-DM27,0),0),0)</f>
        <v>8.5</v>
      </c>
      <c r="DN28" s="172">
        <f>SUM(DI28:DM29)</f>
        <v>17</v>
      </c>
      <c r="DO28" s="30"/>
      <c r="DP28" s="163"/>
      <c r="DQ28" s="164"/>
      <c r="DR28" s="164"/>
      <c r="DS28" s="163"/>
      <c r="DT28" s="164"/>
      <c r="DU28" s="165"/>
    </row>
    <row r="29" spans="1:125" ht="10" customHeight="1" thickBot="1" x14ac:dyDescent="0.25">
      <c r="A29" s="174"/>
      <c r="B29" s="175"/>
      <c r="C29" s="176"/>
      <c r="D29" s="174"/>
      <c r="E29" s="175"/>
      <c r="F29" s="176"/>
      <c r="G29" s="180"/>
      <c r="H29" s="181"/>
      <c r="I29" s="182"/>
      <c r="J29" s="7"/>
      <c r="K29" s="6"/>
      <c r="L29" s="5"/>
      <c r="M29" s="111">
        <f>CJ29</f>
        <v>0</v>
      </c>
      <c r="N29" s="110">
        <f>CK29</f>
        <v>0</v>
      </c>
      <c r="O29" s="109">
        <f>CL29</f>
        <v>0</v>
      </c>
      <c r="P29" s="180"/>
      <c r="Q29" s="181"/>
      <c r="R29" s="182"/>
      <c r="S29" s="7"/>
      <c r="T29" s="6"/>
      <c r="U29" s="5"/>
      <c r="V29" s="111">
        <f>CM29</f>
        <v>0</v>
      </c>
      <c r="W29" s="110">
        <f>CN29</f>
        <v>0</v>
      </c>
      <c r="X29" s="109">
        <f>CO29</f>
        <v>0</v>
      </c>
      <c r="Y29" s="180"/>
      <c r="Z29" s="181"/>
      <c r="AA29" s="182"/>
      <c r="AB29" s="7"/>
      <c r="AC29" s="6"/>
      <c r="AD29" s="5"/>
      <c r="AE29" s="111">
        <f>CP29</f>
        <v>0</v>
      </c>
      <c r="AF29" s="110">
        <f>CQ29</f>
        <v>0</v>
      </c>
      <c r="AG29" s="109">
        <f>CR29</f>
        <v>0</v>
      </c>
      <c r="AH29" s="180"/>
      <c r="AI29" s="181"/>
      <c r="AJ29" s="182"/>
      <c r="AK29" s="7"/>
      <c r="AL29" s="6"/>
      <c r="AM29" s="5"/>
      <c r="AN29" s="111">
        <f>CS29</f>
        <v>0</v>
      </c>
      <c r="AO29" s="110">
        <f>CT29</f>
        <v>0</v>
      </c>
      <c r="AP29" s="109">
        <f>CU29</f>
        <v>0</v>
      </c>
      <c r="AQ29" s="180"/>
      <c r="AR29" s="181"/>
      <c r="AS29" s="182"/>
      <c r="AT29" s="7"/>
      <c r="AU29" s="6"/>
      <c r="AV29" s="5" t="s">
        <v>1</v>
      </c>
      <c r="AW29" s="111">
        <f>CV29</f>
        <v>0</v>
      </c>
      <c r="AX29" s="110">
        <f>CW29</f>
        <v>0</v>
      </c>
      <c r="AY29" s="109">
        <f>CX29</f>
        <v>0</v>
      </c>
      <c r="AZ29" s="323">
        <f>ROUNDUP(BC32/2,0)</f>
        <v>43</v>
      </c>
      <c r="BA29" s="322">
        <f>AZ27-AZ29</f>
        <v>1</v>
      </c>
      <c r="BB29" s="321"/>
      <c r="BC29" s="346"/>
      <c r="BD29" s="345"/>
      <c r="BE29" s="344"/>
      <c r="BF29" s="30"/>
      <c r="BG29" s="3">
        <f>CY29</f>
        <v>0</v>
      </c>
      <c r="BH29" s="2">
        <f>CZ29</f>
        <v>0</v>
      </c>
      <c r="BI29" s="1">
        <f>DA29</f>
        <v>0</v>
      </c>
      <c r="BJ29" s="111">
        <f>CJ29</f>
        <v>0</v>
      </c>
      <c r="BK29" s="110">
        <f>CK29</f>
        <v>0</v>
      </c>
      <c r="BL29" s="109">
        <f>CL29</f>
        <v>0</v>
      </c>
      <c r="BM29" s="111">
        <f>CM29</f>
        <v>0</v>
      </c>
      <c r="BN29" s="110">
        <f>CN29</f>
        <v>0</v>
      </c>
      <c r="BO29" s="109">
        <f>CO29</f>
        <v>0</v>
      </c>
      <c r="BP29" s="111">
        <f>CP29</f>
        <v>0</v>
      </c>
      <c r="BQ29" s="110">
        <f>CQ29</f>
        <v>0</v>
      </c>
      <c r="BR29" s="109">
        <f>CR29</f>
        <v>0</v>
      </c>
      <c r="BS29" s="111">
        <f>CS29</f>
        <v>0</v>
      </c>
      <c r="BT29" s="110">
        <f>CT29</f>
        <v>0</v>
      </c>
      <c r="BU29" s="109">
        <f>CU29</f>
        <v>0</v>
      </c>
      <c r="BV29" s="111">
        <f>CV29</f>
        <v>0</v>
      </c>
      <c r="BW29" s="110">
        <f>CW29</f>
        <v>0</v>
      </c>
      <c r="BX29" s="109">
        <f>CX29</f>
        <v>0</v>
      </c>
      <c r="BY29" s="30"/>
      <c r="BZ29" s="3">
        <f>DF29</f>
        <v>9</v>
      </c>
      <c r="CA29" s="2">
        <f>DG29</f>
        <v>3</v>
      </c>
      <c r="CB29" s="1">
        <f>DH29</f>
        <v>0</v>
      </c>
      <c r="CC29" s="3">
        <f>CG29</f>
        <v>0</v>
      </c>
      <c r="CD29" s="2">
        <f>CH29</f>
        <v>0</v>
      </c>
      <c r="CE29" s="1">
        <f>CI29</f>
        <v>1</v>
      </c>
      <c r="CF29" s="4"/>
      <c r="CG29" s="42">
        <f>COUNTIF(J29,$CK$1)+COUNTIF(S29,$CK$1)+COUNTIF(AB29,$CK$1)+COUNTIF(AK29,$CK$1)+COUNTIF(AT29,$CK$1)</f>
        <v>0</v>
      </c>
      <c r="CH29" s="41">
        <f>COUNTIF(K29,$CK$1)+COUNTIF(T29,$CK$1)+COUNTIF(AC29,$CK$1)+COUNTIF(AL29,$CK$1)+COUNTIF(AU29,$CK$1)</f>
        <v>0</v>
      </c>
      <c r="CI29" s="40">
        <f>COUNTIF(L29,$CK$1)+COUNTIF(U29,$CK$1)+COUNTIF(AD29,$CK$1)+COUNTIF(AM29,$CK$1)+COUNTIF(AV29,$CK$1)</f>
        <v>1</v>
      </c>
      <c r="CJ29" s="36">
        <f>IF($G$27 = $CM$1,0,IF(+COUNTIF(J29,$CK$1) = 1,11-$G$27,0))</f>
        <v>0</v>
      </c>
      <c r="CK29" s="35">
        <f>IF($G$27 = $CM$1,0,IF(+COUNTIF(K29,$CK$1) = 1,11-$G$27,0))</f>
        <v>0</v>
      </c>
      <c r="CL29" s="34">
        <f>IF($G$27 = $CM$1,0,IF(+COUNTIF(L29,$CK$1) = 1,11-$G$27,0))</f>
        <v>0</v>
      </c>
      <c r="CM29" s="36">
        <f>IF($P$27 = $CM$1,0,IF(+COUNTIF(S29,$CK$1) = 1,11-$P$27,0))</f>
        <v>0</v>
      </c>
      <c r="CN29" s="35">
        <f>IF($P$27 = $CM$1,0,IF(+COUNTIF(T29,$CK$1) = 1,11-$P$27,0))</f>
        <v>0</v>
      </c>
      <c r="CO29" s="34">
        <f>IF($P$27 = $CM$1,0,IF(+COUNTIF(U29,$CK$1) = 1,11-$P$27,0))</f>
        <v>0</v>
      </c>
      <c r="CP29" s="36">
        <f>IF($Y$27 = $CM$1,0,IF(+COUNTIF(AB29,$CK$1) = 1,11-$Y$27,0))</f>
        <v>0</v>
      </c>
      <c r="CQ29" s="35">
        <f>IF($Y$27 = $CM$1,0,IF(+COUNTIF(AC29,$CK$1) = 1,11-$Y$27,0))</f>
        <v>0</v>
      </c>
      <c r="CR29" s="34">
        <f>IF($Y$27 = $CM$1,0,IF(+COUNTIF(AD29,$CK$1) = 1,11-$Y$27,0))</f>
        <v>0</v>
      </c>
      <c r="CS29" s="36">
        <f>IF($AH$27 = $CM$1,0,IF(+COUNTIF(AK29,$CK$1) = 1,11-$AH$27,0))</f>
        <v>0</v>
      </c>
      <c r="CT29" s="35">
        <f>IF($AH$27 = $CM$1,0,IF(+COUNTIF(AL29,$CK$1) = 1,11-$AH$27,0))</f>
        <v>0</v>
      </c>
      <c r="CU29" s="34">
        <f>IF($AH$27 = $CM$1,0,IF(+COUNTIF(AM29,$CK$1) = 1,11-$AH$27,0))</f>
        <v>0</v>
      </c>
      <c r="CV29" s="36">
        <f>IF($AQ$27 = $CM$1,0,IF(+COUNTIF(AT29,$CK$1) = 1,11-$AQ$27,0))</f>
        <v>0</v>
      </c>
      <c r="CW29" s="35">
        <f>IF($AQ$27 = $CM$1,0,IF(+COUNTIF(AU29,$CK$1) = 1,11-$AQ$27,0))</f>
        <v>0</v>
      </c>
      <c r="CX29" s="34">
        <f>IF($AQ$27 = $CM$1,0,IF(+COUNTIF(AV29,$CK$1) = 1,11-$AQ$27,0))</f>
        <v>0</v>
      </c>
      <c r="CY29" s="39">
        <f>CJ29+CM29+CP29+CS29+CV29</f>
        <v>0</v>
      </c>
      <c r="CZ29" s="38">
        <f>CK29+CN29+CQ29+CT29+CW29</f>
        <v>0</v>
      </c>
      <c r="DA29" s="37">
        <f>CL29+CO29+CR29+CU29+CX29</f>
        <v>0</v>
      </c>
      <c r="DB29" s="36">
        <f>SUM($CY$27:$CY$29)</f>
        <v>9</v>
      </c>
      <c r="DC29" s="35">
        <f>SUM($CZ$27:$CZ$29)</f>
        <v>3</v>
      </c>
      <c r="DD29" s="34">
        <f>SUM($DA$27:$DA$29)</f>
        <v>0</v>
      </c>
      <c r="DE29" s="34">
        <f>SUM(CY29:DA29)</f>
        <v>0</v>
      </c>
      <c r="DF29" s="33">
        <f>DB29+DE29</f>
        <v>9</v>
      </c>
      <c r="DG29" s="32">
        <f>DC29+DE29</f>
        <v>3</v>
      </c>
      <c r="DH29" s="31">
        <f>DD29+DE29</f>
        <v>0</v>
      </c>
      <c r="DI29" s="167"/>
      <c r="DJ29" s="169"/>
      <c r="DK29" s="169"/>
      <c r="DL29" s="169"/>
      <c r="DM29" s="171"/>
      <c r="DN29" s="173"/>
      <c r="DO29" s="30"/>
      <c r="DP29" s="163"/>
      <c r="DQ29" s="164"/>
      <c r="DR29" s="164"/>
      <c r="DS29" s="163"/>
      <c r="DT29" s="164"/>
      <c r="DU29" s="165"/>
    </row>
    <row r="30" spans="1:125" ht="10" customHeight="1" thickTop="1" x14ac:dyDescent="0.2">
      <c r="A30" s="174">
        <v>2</v>
      </c>
      <c r="B30" s="175"/>
      <c r="C30" s="176"/>
      <c r="D30" s="177">
        <v>4</v>
      </c>
      <c r="E30" s="178"/>
      <c r="F30" s="179"/>
      <c r="G30" s="177">
        <v>8</v>
      </c>
      <c r="H30" s="178"/>
      <c r="I30" s="179"/>
      <c r="J30" s="21"/>
      <c r="K30" s="20"/>
      <c r="L30" s="19"/>
      <c r="M30" s="105">
        <f>CJ30</f>
        <v>0</v>
      </c>
      <c r="N30" s="104">
        <f>CK30</f>
        <v>0</v>
      </c>
      <c r="O30" s="103">
        <f>CL30</f>
        <v>0</v>
      </c>
      <c r="P30" s="177">
        <v>10</v>
      </c>
      <c r="Q30" s="178"/>
      <c r="R30" s="179"/>
      <c r="S30" s="21" t="s">
        <v>1</v>
      </c>
      <c r="T30" s="20"/>
      <c r="U30" s="19"/>
      <c r="V30" s="105">
        <f>CM30</f>
        <v>0</v>
      </c>
      <c r="W30" s="104">
        <f>CN30</f>
        <v>0</v>
      </c>
      <c r="X30" s="103">
        <f>CO30</f>
        <v>0</v>
      </c>
      <c r="Y30" s="177">
        <v>10</v>
      </c>
      <c r="Z30" s="178"/>
      <c r="AA30" s="179"/>
      <c r="AB30" s="21"/>
      <c r="AC30" s="20" t="s">
        <v>1</v>
      </c>
      <c r="AD30" s="19"/>
      <c r="AE30" s="105">
        <f>CP30</f>
        <v>0</v>
      </c>
      <c r="AF30" s="104">
        <f>CQ30</f>
        <v>0</v>
      </c>
      <c r="AG30" s="103">
        <f>CR30</f>
        <v>0</v>
      </c>
      <c r="AH30" s="177">
        <v>10</v>
      </c>
      <c r="AI30" s="178"/>
      <c r="AJ30" s="179"/>
      <c r="AK30" s="21"/>
      <c r="AL30" s="20"/>
      <c r="AM30" s="19"/>
      <c r="AN30" s="105">
        <f>CS30</f>
        <v>0</v>
      </c>
      <c r="AO30" s="104">
        <f>CT30</f>
        <v>0</v>
      </c>
      <c r="AP30" s="103">
        <f>CU30</f>
        <v>0</v>
      </c>
      <c r="AQ30" s="177">
        <v>0</v>
      </c>
      <c r="AR30" s="178"/>
      <c r="AS30" s="179"/>
      <c r="AT30" s="21"/>
      <c r="AU30" s="20"/>
      <c r="AV30" s="19"/>
      <c r="AW30" s="105">
        <f>CV30</f>
        <v>0</v>
      </c>
      <c r="AX30" s="104">
        <f>CW30</f>
        <v>0</v>
      </c>
      <c r="AY30" s="103">
        <f>CX30</f>
        <v>0</v>
      </c>
      <c r="AZ30" s="358">
        <f>G30+P30+Y30+AH30+AQ30</f>
        <v>38</v>
      </c>
      <c r="BA30" s="357"/>
      <c r="BB30" s="356"/>
      <c r="BC30" s="346"/>
      <c r="BD30" s="345"/>
      <c r="BE30" s="344"/>
      <c r="BF30" s="30"/>
      <c r="BG30" s="17">
        <f>CY30</f>
        <v>0</v>
      </c>
      <c r="BH30" s="16">
        <f>CZ30</f>
        <v>0</v>
      </c>
      <c r="BI30" s="15">
        <f>DA30</f>
        <v>0</v>
      </c>
      <c r="BJ30" s="105">
        <f>CJ30</f>
        <v>0</v>
      </c>
      <c r="BK30" s="104">
        <f>CK30</f>
        <v>0</v>
      </c>
      <c r="BL30" s="103">
        <f>CL30</f>
        <v>0</v>
      </c>
      <c r="BM30" s="105">
        <f>CM30</f>
        <v>0</v>
      </c>
      <c r="BN30" s="104">
        <f>CN30</f>
        <v>0</v>
      </c>
      <c r="BO30" s="103">
        <f>CO30</f>
        <v>0</v>
      </c>
      <c r="BP30" s="105">
        <f>CP30</f>
        <v>0</v>
      </c>
      <c r="BQ30" s="104">
        <f>CQ30</f>
        <v>0</v>
      </c>
      <c r="BR30" s="103">
        <f>CR30</f>
        <v>0</v>
      </c>
      <c r="BS30" s="105">
        <f>CS30</f>
        <v>0</v>
      </c>
      <c r="BT30" s="104">
        <f>CT30</f>
        <v>0</v>
      </c>
      <c r="BU30" s="103">
        <f>CU30</f>
        <v>0</v>
      </c>
      <c r="BV30" s="105">
        <f>CV30</f>
        <v>0</v>
      </c>
      <c r="BW30" s="104">
        <f>CW30</f>
        <v>0</v>
      </c>
      <c r="BX30" s="103">
        <f>CX30</f>
        <v>0</v>
      </c>
      <c r="BY30" s="30"/>
      <c r="BZ30" s="17">
        <f>DF30</f>
        <v>3</v>
      </c>
      <c r="CA30" s="16">
        <f>DG30</f>
        <v>4.5</v>
      </c>
      <c r="CB30" s="15">
        <f>DH30</f>
        <v>0</v>
      </c>
      <c r="CC30" s="17">
        <f>CG30</f>
        <v>1</v>
      </c>
      <c r="CD30" s="16">
        <f>CH30</f>
        <v>1</v>
      </c>
      <c r="CE30" s="15">
        <f>CI30</f>
        <v>0</v>
      </c>
      <c r="CF30" s="18"/>
      <c r="CG30" s="69">
        <f>COUNTIF(J30,$CK$1)+COUNTIF(S30,$CK$1)+COUNTIF(AB30,$CK$1)+COUNTIF(AK30,$CK$1)+COUNTIF(AT30,$CK$1)</f>
        <v>1</v>
      </c>
      <c r="CH30" s="68">
        <f>COUNTIF(K30,$CK$1)+COUNTIF(T30,$CK$1)+COUNTIF(AC30,$CK$1)+COUNTIF(AL30,$CK$1)+COUNTIF(AU30,$CK$1)</f>
        <v>1</v>
      </c>
      <c r="CI30" s="67">
        <f>COUNTIF(L30,$CK$1)+COUNTIF(U30,$CK$1)+COUNTIF(AD30,$CK$1)+COUNTIF(AM30,$CK$1)+COUNTIF(AV30,$CK$1)</f>
        <v>0</v>
      </c>
      <c r="CJ30" s="66">
        <f>IF($G$30 = $CM$1,0,IF(+COUNTIF(J30,$CK$1) = 1,11-$G$30,0))</f>
        <v>0</v>
      </c>
      <c r="CK30" s="63">
        <f>IF($G$30 = $CM$1,0,IF(+COUNTIF(K30,$CK$1) = 1,11-$G$30,0))</f>
        <v>0</v>
      </c>
      <c r="CL30" s="62">
        <f>IF($G$30 = $CM$1,0,IF(+COUNTIF(L30,$CK$1) = 1,11-$G$30,0))</f>
        <v>0</v>
      </c>
      <c r="CM30" s="48">
        <f>IF($P$30 = $CM$1,0,IF(+COUNTIF(S30,$CK$1) = 1,11-$P$30,0))</f>
        <v>0</v>
      </c>
      <c r="CN30" s="63">
        <f>IF($P$30 = $CM$1,0,IF(+COUNTIF(T30,$CK$1) = 1,11-$P$30,0))</f>
        <v>0</v>
      </c>
      <c r="CO30" s="62">
        <f>IF($P$30 = $CM$1,0,IF(+COUNTIF(U30,$CK$1) = 1,11-$P$30,0))</f>
        <v>0</v>
      </c>
      <c r="CP30" s="48">
        <f>IF($Y$30 = $CM$1,0,IF(+COUNTIF(AB30,$CK$1) = 1,11-$Y$30,0))</f>
        <v>0</v>
      </c>
      <c r="CQ30" s="63">
        <f>IF($Y$30 = $CM$1,0,IF(+COUNTIF(AC30,$CK$1) = 1,11-$Y$30,0))</f>
        <v>0</v>
      </c>
      <c r="CR30" s="62">
        <f>IF($Y$30 = $CM$1,0,IF(+COUNTIF(AD30,$CK$1) = 1,11-$Y$30,0))</f>
        <v>0</v>
      </c>
      <c r="CS30" s="48">
        <f>IF($AH$30 = $CM$1,0,IF(+COUNTIF(AK30,$CK$1) = 1,11-$AH$30,0))</f>
        <v>0</v>
      </c>
      <c r="CT30" s="63">
        <f>IF($AH$30 = $CM$1,0,IF(+COUNTIF(AL30,$CK$1) = 1,11-$AH$30,0))</f>
        <v>0</v>
      </c>
      <c r="CU30" s="62">
        <f>IF($AH$30 = $CM$1,0,IF(+COUNTIF(AM30,$CK$1) = 1,11-$AH$30,0))</f>
        <v>0</v>
      </c>
      <c r="CV30" s="48">
        <f>IF($AQ$30 = $CM$1,0,IF(+COUNTIF(AT30,$CK$1) = 1,11-$AQ$30,0))</f>
        <v>0</v>
      </c>
      <c r="CW30" s="63">
        <f>IF($AQ$30 = $CM$1,0,IF(+COUNTIF(AU30,$CK$1) = 1,11-$AQ$30,0))</f>
        <v>0</v>
      </c>
      <c r="CX30" s="62">
        <f>IF($AQ$30 = $CM$1,0,IF(+COUNTIF(AV30,$CK$1) = 1,11-$AQ$30,0))</f>
        <v>0</v>
      </c>
      <c r="CY30" s="51">
        <f>CJ30+CM30+CP30+CS30+CV30</f>
        <v>0</v>
      </c>
      <c r="CZ30" s="65">
        <f>CK30+CN30+CQ30+CT30+CW30</f>
        <v>0</v>
      </c>
      <c r="DA30" s="64">
        <f>CL30+CO30+CR30+CU30+CX30</f>
        <v>0</v>
      </c>
      <c r="DB30" s="48">
        <f>SUM($CY$30:$CY$32)</f>
        <v>3</v>
      </c>
      <c r="DC30" s="63">
        <f>SUM($CZ$30:$CZ$32)</f>
        <v>4.5</v>
      </c>
      <c r="DD30" s="62">
        <f>SUM($DA$30:$DA$32)</f>
        <v>0</v>
      </c>
      <c r="DE30" s="62">
        <f>SUM(CY30:DA30)</f>
        <v>0</v>
      </c>
      <c r="DF30" s="45">
        <f>DB30+DE30</f>
        <v>3</v>
      </c>
      <c r="DG30" s="61">
        <f>DC30+DE30</f>
        <v>4.5</v>
      </c>
      <c r="DH30" s="60">
        <f>DD30+DE30</f>
        <v>0</v>
      </c>
      <c r="DI30" s="59">
        <f>SUM(CJ30:CL32)</f>
        <v>3</v>
      </c>
      <c r="DJ30" s="58">
        <f>SUM(CM30:CO32)</f>
        <v>1.5</v>
      </c>
      <c r="DK30" s="58">
        <f>SUM(CP30:CR32)</f>
        <v>1.5</v>
      </c>
      <c r="DL30" s="57">
        <f>SUM(CS30:CU32)</f>
        <v>1.5</v>
      </c>
      <c r="DM30" s="56">
        <f>SUM(CV30:CX32)</f>
        <v>0</v>
      </c>
      <c r="DN30" s="55">
        <f>SUM(DI30:DM30)</f>
        <v>7.5</v>
      </c>
      <c r="DO30" s="30"/>
      <c r="DP30" s="160">
        <v>20</v>
      </c>
      <c r="DQ30" s="161"/>
      <c r="DR30" s="161"/>
      <c r="DS30" s="160">
        <f>DP30/5</f>
        <v>4</v>
      </c>
      <c r="DT30" s="161"/>
      <c r="DU30" s="162"/>
    </row>
    <row r="31" spans="1:125" ht="10" customHeight="1" x14ac:dyDescent="0.2">
      <c r="A31" s="174"/>
      <c r="B31" s="175"/>
      <c r="C31" s="176"/>
      <c r="D31" s="174"/>
      <c r="E31" s="175"/>
      <c r="F31" s="176"/>
      <c r="G31" s="174"/>
      <c r="H31" s="175"/>
      <c r="I31" s="176"/>
      <c r="J31" s="14" t="s">
        <v>1</v>
      </c>
      <c r="K31" s="13"/>
      <c r="L31" s="12"/>
      <c r="M31" s="100">
        <f>CJ31</f>
        <v>3</v>
      </c>
      <c r="N31" s="9">
        <f>CK31</f>
        <v>0</v>
      </c>
      <c r="O31" s="99">
        <f>CL31</f>
        <v>0</v>
      </c>
      <c r="P31" s="174"/>
      <c r="Q31" s="175"/>
      <c r="R31" s="176"/>
      <c r="S31" s="14"/>
      <c r="T31" s="13"/>
      <c r="U31" s="12"/>
      <c r="V31" s="100">
        <f>CM31</f>
        <v>0</v>
      </c>
      <c r="W31" s="9">
        <f>CN31</f>
        <v>1.5</v>
      </c>
      <c r="X31" s="99">
        <f>CO31</f>
        <v>0</v>
      </c>
      <c r="Y31" s="174"/>
      <c r="Z31" s="175"/>
      <c r="AA31" s="176"/>
      <c r="AB31" s="14"/>
      <c r="AC31" s="13"/>
      <c r="AD31" s="12"/>
      <c r="AE31" s="100">
        <f>CP31</f>
        <v>0</v>
      </c>
      <c r="AF31" s="9">
        <f>CQ31</f>
        <v>1.5</v>
      </c>
      <c r="AG31" s="99">
        <f>CR31</f>
        <v>0</v>
      </c>
      <c r="AH31" s="174"/>
      <c r="AI31" s="175"/>
      <c r="AJ31" s="176"/>
      <c r="AK31" s="14"/>
      <c r="AL31" s="13" t="s">
        <v>1</v>
      </c>
      <c r="AM31" s="12"/>
      <c r="AN31" s="100">
        <f>CS31</f>
        <v>0</v>
      </c>
      <c r="AO31" s="9">
        <f>CT31</f>
        <v>1.5</v>
      </c>
      <c r="AP31" s="99">
        <f>CU31</f>
        <v>0</v>
      </c>
      <c r="AQ31" s="174"/>
      <c r="AR31" s="175"/>
      <c r="AS31" s="176"/>
      <c r="AT31" s="14"/>
      <c r="AU31" s="13"/>
      <c r="AV31" s="12"/>
      <c r="AW31" s="100">
        <f>CV31</f>
        <v>0</v>
      </c>
      <c r="AX31" s="9">
        <f>CW31</f>
        <v>0</v>
      </c>
      <c r="AY31" s="99">
        <f>CX31</f>
        <v>0</v>
      </c>
      <c r="AZ31" s="355"/>
      <c r="BA31" s="354"/>
      <c r="BB31" s="353"/>
      <c r="BC31" s="346"/>
      <c r="BD31" s="345"/>
      <c r="BE31" s="344"/>
      <c r="BF31" s="30"/>
      <c r="BG31" s="10">
        <f>CY31</f>
        <v>3</v>
      </c>
      <c r="BH31" s="9">
        <f>CZ31</f>
        <v>4.5</v>
      </c>
      <c r="BI31" s="8">
        <f>DA31</f>
        <v>0</v>
      </c>
      <c r="BJ31" s="100">
        <f>CJ31</f>
        <v>3</v>
      </c>
      <c r="BK31" s="9">
        <f>CK31</f>
        <v>0</v>
      </c>
      <c r="BL31" s="99">
        <f>CL31</f>
        <v>0</v>
      </c>
      <c r="BM31" s="100">
        <f>CM31</f>
        <v>0</v>
      </c>
      <c r="BN31" s="9">
        <f>CN31</f>
        <v>1.5</v>
      </c>
      <c r="BO31" s="99">
        <f>CO31</f>
        <v>0</v>
      </c>
      <c r="BP31" s="100">
        <f>CP31</f>
        <v>0</v>
      </c>
      <c r="BQ31" s="9">
        <f>CQ31</f>
        <v>1.5</v>
      </c>
      <c r="BR31" s="99">
        <f>CR31</f>
        <v>0</v>
      </c>
      <c r="BS31" s="100">
        <f>CS31</f>
        <v>0</v>
      </c>
      <c r="BT31" s="9">
        <f>CT31</f>
        <v>1.5</v>
      </c>
      <c r="BU31" s="99">
        <f>CU31</f>
        <v>0</v>
      </c>
      <c r="BV31" s="100">
        <f>CV31</f>
        <v>0</v>
      </c>
      <c r="BW31" s="9">
        <f>CW31</f>
        <v>0</v>
      </c>
      <c r="BX31" s="99">
        <f>CX31</f>
        <v>0</v>
      </c>
      <c r="BY31" s="30"/>
      <c r="BZ31" s="10">
        <f>DF31</f>
        <v>10.5</v>
      </c>
      <c r="CA31" s="9">
        <f>DG31</f>
        <v>12</v>
      </c>
      <c r="CB31" s="8">
        <f>DH31</f>
        <v>7.5</v>
      </c>
      <c r="CC31" s="10">
        <f>CG31</f>
        <v>1</v>
      </c>
      <c r="CD31" s="9">
        <f>CH31</f>
        <v>1</v>
      </c>
      <c r="CE31" s="8">
        <f>CI31</f>
        <v>0</v>
      </c>
      <c r="CF31" s="11"/>
      <c r="CG31" s="54">
        <f>COUNTIF(J31,$CK$1)+COUNTIF(S31,$CK$1)+COUNTIF(AB31,$CK$1)+COUNTIF(AK31,$CK$1)+COUNTIF(AT31,$CK$1)</f>
        <v>1</v>
      </c>
      <c r="CH31" s="53">
        <f>COUNTIF(K31,$CK$1)+COUNTIF(T31,$CK$1)+COUNTIF(AC31,$CK$1)+COUNTIF(AL31,$CK$1)+COUNTIF(AU31,$CK$1)</f>
        <v>1</v>
      </c>
      <c r="CI31" s="52">
        <f>COUNTIF(L31,$CK$1)+COUNTIF(U31,$CK$1)+COUNTIF(AD31,$CK$1)+COUNTIF(AM31,$CK$1)+COUNTIF(AV31,$CK$1)</f>
        <v>0</v>
      </c>
      <c r="CJ31" s="48">
        <f>IF($G$30 = $CM$1,0,IF(+COUNTIF(J31,$CK$1) = 1,11-$G$30,0))</f>
        <v>3</v>
      </c>
      <c r="CK31" s="47">
        <f>IF($G$30 = $CM$1,$CN$1,IF(+COUNTIF(K31,$CK$1) = 1,11-$G$30,0))</f>
        <v>0</v>
      </c>
      <c r="CL31" s="46">
        <f>IF($G$30 = $CM$1,0,IF(+COUNTIF(L31,$CK$1) = 1,11-$G$30,0))</f>
        <v>0</v>
      </c>
      <c r="CM31" s="48">
        <f>IF($P$30 = $CM$1,0,IF(+COUNTIF(S31,$CK$1) = 1,11-$P$30,0))</f>
        <v>0</v>
      </c>
      <c r="CN31" s="47">
        <f>IF($P$30 = $CM$1,$CN$1,IF(+COUNTIF(T31,$CK$1) = 1,11-$P$30,0))</f>
        <v>1.5</v>
      </c>
      <c r="CO31" s="46">
        <f>IF($P$30 = $CM$1,0,IF(+COUNTIF(U31,$CK$1) = 1,11-$P$30,0))</f>
        <v>0</v>
      </c>
      <c r="CP31" s="48">
        <f>IF($Y$30 = $CM$1,0,IF(+COUNTIF(AB31,$CK$1) = 1,11-$Y$30,0))</f>
        <v>0</v>
      </c>
      <c r="CQ31" s="47">
        <f>IF($Y$30 = $CM$1,$CN$1,IF(+COUNTIF(AC31,$CK$1) = 1,11-$Y$30,0))</f>
        <v>1.5</v>
      </c>
      <c r="CR31" s="46">
        <f>IF($Y$30 = $CM$1,0,IF(+COUNTIF(AD31,$CK$1) = 1,11-$Y$30,0))</f>
        <v>0</v>
      </c>
      <c r="CS31" s="48">
        <f>IF($AH$30 = $CM$1,0,IF(+COUNTIF(AK31,$CK$1) = 1,11-$AH$30,0))</f>
        <v>0</v>
      </c>
      <c r="CT31" s="47">
        <f>IF($AH$30 = $CM$1,$CN$1,IF(+COUNTIF(AL31,$CK$1) = 1,11-$AH$30,0))</f>
        <v>1.5</v>
      </c>
      <c r="CU31" s="46">
        <f>IF($AH$30 = $CM$1,0,IF(+COUNTIF(AM31,$CK$1) = 1,11-$AH$30,0))</f>
        <v>0</v>
      </c>
      <c r="CV31" s="48">
        <f>IF($AQ$30 = $CM$1,0,IF(+COUNTIF(AT31,$CK$1) = 1,11-$AQ$30,0))</f>
        <v>0</v>
      </c>
      <c r="CW31" s="47">
        <f>IF($AQ$30 = $CM$1,$CN$1,IF(+COUNTIF(AU31,$CK$1) = 1,11-$AQ$30,0))</f>
        <v>0</v>
      </c>
      <c r="CX31" s="46">
        <f>IF($AQ$30 = $CM$1,0,IF(+COUNTIF(AV31,$CK$1) = 1,11-$AQ$30,0))</f>
        <v>0</v>
      </c>
      <c r="CY31" s="51">
        <f>CJ31+CM31+CP31+CS31+CV31</f>
        <v>3</v>
      </c>
      <c r="CZ31" s="50">
        <f>CK31+CN31+CQ31+CT31+CW31+(IF($CO$1=1,DN31,0))</f>
        <v>4.5</v>
      </c>
      <c r="DA31" s="49">
        <f>CL31+CO31+CR31+CU31+CX31</f>
        <v>0</v>
      </c>
      <c r="DB31" s="48">
        <f>SUM($CY$30:$CY$32)</f>
        <v>3</v>
      </c>
      <c r="DC31" s="47">
        <f>SUM($CZ$30:$CZ$32)</f>
        <v>4.5</v>
      </c>
      <c r="DD31" s="46">
        <f>SUM($DA$30:$DA$32)</f>
        <v>0</v>
      </c>
      <c r="DE31" s="46">
        <f>SUM(CY31:DA31)</f>
        <v>7.5</v>
      </c>
      <c r="DF31" s="45">
        <f>DB31+DE31</f>
        <v>10.5</v>
      </c>
      <c r="DG31" s="44">
        <f>DC31+DE31</f>
        <v>12</v>
      </c>
      <c r="DH31" s="43">
        <f>DD31+DE31</f>
        <v>7.5</v>
      </c>
      <c r="DI31" s="166">
        <f>IF(DI30&gt;0,IF(G30&gt;=$CL$1,IF(G30&lt;=$CM$1,10-DI30,0),0),0)</f>
        <v>0</v>
      </c>
      <c r="DJ31" s="168">
        <f>IF(DJ30&gt;0,IF(P30&gt;=$CL$1,IF(P30&lt;=$CM$1,10-DJ30,0),0),0)</f>
        <v>8.5</v>
      </c>
      <c r="DK31" s="168">
        <f>IF(DK30&gt;0,IF(Y30&gt;=$CL$1,IF(Y30&lt;=$CM$1,10-DK30,0),0),0)</f>
        <v>8.5</v>
      </c>
      <c r="DL31" s="168">
        <f>IF(DL30&gt;0,IF(AH30&gt;=$CL$1,IF(AH30&lt;=$CM$1,10-DL30,0),0),0)</f>
        <v>8.5</v>
      </c>
      <c r="DM31" s="170">
        <f>IF(DM30&gt;0,IF(AQ30&gt;=$CL$1,IF(AQ30&lt;=$CM$1,10-DM30,0),0),0)</f>
        <v>0</v>
      </c>
      <c r="DN31" s="172">
        <f>SUM(DI31:DM32)</f>
        <v>25.5</v>
      </c>
      <c r="DO31" s="30"/>
      <c r="DP31" s="163"/>
      <c r="DQ31" s="164"/>
      <c r="DR31" s="164"/>
      <c r="DS31" s="163"/>
      <c r="DT31" s="164"/>
      <c r="DU31" s="165"/>
    </row>
    <row r="32" spans="1:125" ht="10" customHeight="1" thickBot="1" x14ac:dyDescent="0.25">
      <c r="A32" s="174"/>
      <c r="B32" s="175"/>
      <c r="C32" s="176"/>
      <c r="D32" s="174"/>
      <c r="E32" s="175"/>
      <c r="F32" s="176"/>
      <c r="G32" s="180"/>
      <c r="H32" s="181"/>
      <c r="I32" s="182"/>
      <c r="J32" s="7"/>
      <c r="K32" s="6"/>
      <c r="L32" s="5"/>
      <c r="M32" s="95">
        <f>CJ32</f>
        <v>0</v>
      </c>
      <c r="N32" s="92">
        <f>CK32</f>
        <v>0</v>
      </c>
      <c r="O32" s="94">
        <f>CL32</f>
        <v>0</v>
      </c>
      <c r="P32" s="180"/>
      <c r="Q32" s="181"/>
      <c r="R32" s="182"/>
      <c r="S32" s="7"/>
      <c r="T32" s="6"/>
      <c r="U32" s="5"/>
      <c r="V32" s="95">
        <f>CM32</f>
        <v>0</v>
      </c>
      <c r="W32" s="92">
        <f>CN32</f>
        <v>0</v>
      </c>
      <c r="X32" s="94">
        <f>CO32</f>
        <v>0</v>
      </c>
      <c r="Y32" s="180"/>
      <c r="Z32" s="181"/>
      <c r="AA32" s="182"/>
      <c r="AB32" s="7"/>
      <c r="AC32" s="6"/>
      <c r="AD32" s="5"/>
      <c r="AE32" s="95">
        <f>CP32</f>
        <v>0</v>
      </c>
      <c r="AF32" s="92">
        <f>CQ32</f>
        <v>0</v>
      </c>
      <c r="AG32" s="94">
        <f>CR32</f>
        <v>0</v>
      </c>
      <c r="AH32" s="180"/>
      <c r="AI32" s="181"/>
      <c r="AJ32" s="182"/>
      <c r="AK32" s="7"/>
      <c r="AL32" s="6"/>
      <c r="AM32" s="5"/>
      <c r="AN32" s="95">
        <f>CS32</f>
        <v>0</v>
      </c>
      <c r="AO32" s="92">
        <f>CT32</f>
        <v>0</v>
      </c>
      <c r="AP32" s="94">
        <f>CU32</f>
        <v>0</v>
      </c>
      <c r="AQ32" s="180"/>
      <c r="AR32" s="181"/>
      <c r="AS32" s="182"/>
      <c r="AT32" s="7"/>
      <c r="AU32" s="6"/>
      <c r="AV32" s="5"/>
      <c r="AW32" s="95">
        <f>CV32</f>
        <v>0</v>
      </c>
      <c r="AX32" s="92">
        <f>CW32</f>
        <v>0</v>
      </c>
      <c r="AY32" s="94">
        <f>CX32</f>
        <v>0</v>
      </c>
      <c r="AZ32" s="323">
        <f>ROUNDUP(BC32/2,0)</f>
        <v>43</v>
      </c>
      <c r="BA32" s="322">
        <f>AZ30-AZ32</f>
        <v>-5</v>
      </c>
      <c r="BB32" s="321"/>
      <c r="BC32" s="308">
        <f>ROUNDUP($BC$35/2,0)</f>
        <v>85</v>
      </c>
      <c r="BD32" s="307">
        <f>BC27-BC32</f>
        <v>-3</v>
      </c>
      <c r="BE32" s="306"/>
      <c r="BF32" s="29"/>
      <c r="BG32" s="93">
        <f>CY32</f>
        <v>0</v>
      </c>
      <c r="BH32" s="92">
        <f>CZ32</f>
        <v>0</v>
      </c>
      <c r="BI32" s="91">
        <f>DA32</f>
        <v>0</v>
      </c>
      <c r="BJ32" s="95">
        <f>CJ32</f>
        <v>0</v>
      </c>
      <c r="BK32" s="92">
        <f>CK32</f>
        <v>0</v>
      </c>
      <c r="BL32" s="94">
        <f>CL32</f>
        <v>0</v>
      </c>
      <c r="BM32" s="95">
        <f>CM32</f>
        <v>0</v>
      </c>
      <c r="BN32" s="92">
        <f>CN32</f>
        <v>0</v>
      </c>
      <c r="BO32" s="94">
        <f>CO32</f>
        <v>0</v>
      </c>
      <c r="BP32" s="95">
        <f>CP32</f>
        <v>0</v>
      </c>
      <c r="BQ32" s="92">
        <f>CQ32</f>
        <v>0</v>
      </c>
      <c r="BR32" s="94">
        <f>CR32</f>
        <v>0</v>
      </c>
      <c r="BS32" s="95">
        <f>CS32</f>
        <v>0</v>
      </c>
      <c r="BT32" s="92">
        <f>CT32</f>
        <v>0</v>
      </c>
      <c r="BU32" s="94">
        <f>CU32</f>
        <v>0</v>
      </c>
      <c r="BV32" s="95">
        <f>CV32</f>
        <v>0</v>
      </c>
      <c r="BW32" s="92">
        <f>CW32</f>
        <v>0</v>
      </c>
      <c r="BX32" s="94">
        <f>CX32</f>
        <v>0</v>
      </c>
      <c r="BY32" s="30"/>
      <c r="BZ32" s="93">
        <f>DF32</f>
        <v>3</v>
      </c>
      <c r="CA32" s="92">
        <f>DG32</f>
        <v>4.5</v>
      </c>
      <c r="CB32" s="91">
        <f>DH32</f>
        <v>0</v>
      </c>
      <c r="CC32" s="93">
        <f>CG32</f>
        <v>0</v>
      </c>
      <c r="CD32" s="92">
        <f>CH32</f>
        <v>0</v>
      </c>
      <c r="CE32" s="91">
        <f>CI32</f>
        <v>0</v>
      </c>
      <c r="CF32" s="90"/>
      <c r="CG32" s="89">
        <f>COUNTIF(J32,$CK$1)+COUNTIF(S32,$CK$1)+COUNTIF(AB32,$CK$1)+COUNTIF(AK32,$CK$1)+COUNTIF(AT32,$CK$1)</f>
        <v>0</v>
      </c>
      <c r="CH32" s="88">
        <f>COUNTIF(K32,$CK$1)+COUNTIF(T32,$CK$1)+COUNTIF(AC32,$CK$1)+COUNTIF(AL32,$CK$1)+COUNTIF(AU32,$CK$1)</f>
        <v>0</v>
      </c>
      <c r="CI32" s="87">
        <f>COUNTIF(L32,$CK$1)+COUNTIF(U32,$CK$1)+COUNTIF(AD32,$CK$1)+COUNTIF(AM32,$CK$1)+COUNTIF(AV32,$CK$1)</f>
        <v>0</v>
      </c>
      <c r="CJ32" s="83">
        <f>IF($G$30 = $CM$1,0,IF(+COUNTIF(J32,$CK$1) = 1,11-$G$30,0))</f>
        <v>0</v>
      </c>
      <c r="CK32" s="82">
        <f>IF($G$30 = $CM$1,0,IF(+COUNTIF(K32,$CK$1) = 1,11-$G$30,0))</f>
        <v>0</v>
      </c>
      <c r="CL32" s="81">
        <f>IF($G$30 = $CM$1,0,IF(+COUNTIF(L32,$CK$1) = 1,11-$G$30,0))</f>
        <v>0</v>
      </c>
      <c r="CM32" s="83">
        <f>IF($P$30 = $CM$1,0,IF(+COUNTIF(S32,$CK$1) = 1,11-$P$30,0))</f>
        <v>0</v>
      </c>
      <c r="CN32" s="82">
        <f>IF($P$30 = $CM$1,0,IF(+COUNTIF(T32,$CK$1) = 1,11-$P$30,0))</f>
        <v>0</v>
      </c>
      <c r="CO32" s="81">
        <f>IF($P$30 = $CM$1,0,IF(+COUNTIF(U32,$CK$1) = 1,11-$P$30,0))</f>
        <v>0</v>
      </c>
      <c r="CP32" s="83">
        <f>IF($Y$30 = $CM$1,0,IF(+COUNTIF(AB32,$CK$1) = 1,11-$Y$30,0))</f>
        <v>0</v>
      </c>
      <c r="CQ32" s="82">
        <f>IF($Y$30 = $CM$1,0,IF(+COUNTIF(AC32,$CK$1) = 1,11-$Y$30,0))</f>
        <v>0</v>
      </c>
      <c r="CR32" s="81">
        <f>IF($Y$30 = $CM$1,0,IF(+COUNTIF(AD32,$CK$1) = 1,11-$Y$30,0))</f>
        <v>0</v>
      </c>
      <c r="CS32" s="83">
        <f>IF($AH$30 = $CM$1,0,IF(+COUNTIF(AK32,$CK$1) = 1,11-$AH$30,0))</f>
        <v>0</v>
      </c>
      <c r="CT32" s="82">
        <f>IF($AH$30 = $CM$1,0,IF(+COUNTIF(AL32,$CK$1) = 1,11-$AH$30,0))</f>
        <v>0</v>
      </c>
      <c r="CU32" s="81">
        <f>IF($AH$30 = $CM$1,0,IF(+COUNTIF(AM32,$CK$1) = 1,11-$AH$30,0))</f>
        <v>0</v>
      </c>
      <c r="CV32" s="83">
        <f>IF($AQ$30 = $CM$1,0,IF(+COUNTIF(AT32,$CK$1) = 1,11-$AQ$30,0))</f>
        <v>0</v>
      </c>
      <c r="CW32" s="82">
        <f>IF($AQ$30 = $CM$1,0,IF(+COUNTIF(AU32,$CK$1) = 1,11-$AQ$30,0))</f>
        <v>0</v>
      </c>
      <c r="CX32" s="81">
        <f>IF($AQ$30 = $CM$1,0,IF(+COUNTIF(AV32,$CK$1) = 1,11-$AQ$30,0))</f>
        <v>0</v>
      </c>
      <c r="CY32" s="86">
        <f>CJ32+CM32+CP32+CS32+CV32</f>
        <v>0</v>
      </c>
      <c r="CZ32" s="85">
        <f>CK32+CN32+CQ32+CT32+CW32</f>
        <v>0</v>
      </c>
      <c r="DA32" s="84">
        <f>CL32+CO32+CR32+CU32+CX32</f>
        <v>0</v>
      </c>
      <c r="DB32" s="83">
        <f>SUM($CY$30:$CY$32)</f>
        <v>3</v>
      </c>
      <c r="DC32" s="82">
        <f>SUM($CZ$30:$CZ$32)</f>
        <v>4.5</v>
      </c>
      <c r="DD32" s="81">
        <f>SUM($DA$30:$DA$32)</f>
        <v>0</v>
      </c>
      <c r="DE32" s="81">
        <f>SUM(CY32:DA32)</f>
        <v>0</v>
      </c>
      <c r="DF32" s="80">
        <f>DB32+DE32</f>
        <v>3</v>
      </c>
      <c r="DG32" s="79">
        <f>DC32+DE32</f>
        <v>4.5</v>
      </c>
      <c r="DH32" s="78">
        <f>DD32+DE32</f>
        <v>0</v>
      </c>
      <c r="DI32" s="301"/>
      <c r="DJ32" s="302"/>
      <c r="DK32" s="302"/>
      <c r="DL32" s="302"/>
      <c r="DM32" s="303"/>
      <c r="DN32" s="304"/>
      <c r="DO32" s="30"/>
      <c r="DP32" s="163"/>
      <c r="DQ32" s="164"/>
      <c r="DR32" s="164"/>
      <c r="DS32" s="163"/>
      <c r="DT32" s="164"/>
      <c r="DU32" s="165"/>
    </row>
    <row r="33" spans="1:125" ht="10" customHeight="1" x14ac:dyDescent="0.2">
      <c r="A33" s="141">
        <v>2</v>
      </c>
      <c r="B33" s="142"/>
      <c r="C33" s="143"/>
      <c r="D33" s="147" t="s">
        <v>0</v>
      </c>
      <c r="E33" s="148"/>
      <c r="F33" s="149"/>
      <c r="G33" s="186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2"/>
      <c r="BC33" s="318">
        <f>BC21+BC27</f>
        <v>168</v>
      </c>
      <c r="BD33" s="317"/>
      <c r="BE33" s="316"/>
      <c r="BF33" s="30"/>
      <c r="BG33" s="186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  <c r="DC33" s="161"/>
      <c r="DD33" s="161"/>
      <c r="DE33" s="161"/>
      <c r="DF33" s="161"/>
      <c r="DG33" s="161"/>
      <c r="DH33" s="161"/>
      <c r="DI33" s="161"/>
      <c r="DJ33" s="161"/>
      <c r="DK33" s="161"/>
      <c r="DL33" s="161"/>
      <c r="DM33" s="161"/>
      <c r="DN33" s="161"/>
      <c r="DO33" s="161"/>
      <c r="DP33" s="161"/>
      <c r="DQ33" s="161"/>
      <c r="DR33" s="161"/>
      <c r="DS33" s="161"/>
      <c r="DT33" s="161"/>
      <c r="DU33" s="162"/>
    </row>
    <row r="34" spans="1:125" ht="11" customHeight="1" x14ac:dyDescent="0.2">
      <c r="A34" s="141"/>
      <c r="B34" s="142"/>
      <c r="C34" s="143"/>
      <c r="D34" s="150"/>
      <c r="E34" s="151"/>
      <c r="F34" s="152"/>
      <c r="G34" s="163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165"/>
      <c r="BC34" s="313"/>
      <c r="BD34" s="312"/>
      <c r="BE34" s="311"/>
      <c r="BF34" s="30"/>
      <c r="BG34" s="163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4"/>
      <c r="CY34" s="164"/>
      <c r="CZ34" s="164"/>
      <c r="DA34" s="164"/>
      <c r="DB34" s="164"/>
      <c r="DC34" s="164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64"/>
      <c r="DS34" s="164"/>
      <c r="DT34" s="164"/>
      <c r="DU34" s="165"/>
    </row>
    <row r="35" spans="1:125" ht="10" customHeight="1" thickBot="1" x14ac:dyDescent="0.25">
      <c r="A35" s="144"/>
      <c r="B35" s="145"/>
      <c r="C35" s="146"/>
      <c r="D35" s="153"/>
      <c r="E35" s="154"/>
      <c r="F35" s="155"/>
      <c r="G35" s="183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5"/>
      <c r="BC35" s="308">
        <v>170</v>
      </c>
      <c r="BD35" s="307">
        <f>BC33-BC35</f>
        <v>-2</v>
      </c>
      <c r="BE35" s="306"/>
      <c r="BF35" s="29"/>
      <c r="BG35" s="183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5"/>
    </row>
    <row r="36" spans="1:125" ht="10" customHeight="1" x14ac:dyDescent="0.2">
      <c r="A36" s="177">
        <v>3</v>
      </c>
      <c r="B36" s="178"/>
      <c r="C36" s="179"/>
      <c r="D36" s="178">
        <v>1</v>
      </c>
      <c r="E36" s="178"/>
      <c r="F36" s="179"/>
      <c r="G36" s="177">
        <v>8</v>
      </c>
      <c r="H36" s="178"/>
      <c r="I36" s="179"/>
      <c r="J36" s="21" t="s">
        <v>1</v>
      </c>
      <c r="K36" s="20"/>
      <c r="L36" s="19"/>
      <c r="M36" s="137">
        <f>CJ36</f>
        <v>3</v>
      </c>
      <c r="N36" s="134">
        <f>CK36</f>
        <v>0</v>
      </c>
      <c r="O36" s="136">
        <f>CL36</f>
        <v>0</v>
      </c>
      <c r="P36" s="177">
        <v>8</v>
      </c>
      <c r="Q36" s="178"/>
      <c r="R36" s="179"/>
      <c r="S36" s="21"/>
      <c r="T36" s="20"/>
      <c r="U36" s="19"/>
      <c r="V36" s="137">
        <f>CM36</f>
        <v>0</v>
      </c>
      <c r="W36" s="134">
        <f>CN36</f>
        <v>0</v>
      </c>
      <c r="X36" s="136">
        <f>CO36</f>
        <v>0</v>
      </c>
      <c r="Y36" s="177">
        <v>9</v>
      </c>
      <c r="Z36" s="178"/>
      <c r="AA36" s="179"/>
      <c r="AB36" s="21"/>
      <c r="AC36" s="20" t="s">
        <v>1</v>
      </c>
      <c r="AD36" s="19"/>
      <c r="AE36" s="137">
        <f>CP36</f>
        <v>0</v>
      </c>
      <c r="AF36" s="134">
        <f>CQ36</f>
        <v>2</v>
      </c>
      <c r="AG36" s="136">
        <f>CR36</f>
        <v>0</v>
      </c>
      <c r="AH36" s="177">
        <v>10</v>
      </c>
      <c r="AI36" s="178"/>
      <c r="AJ36" s="179"/>
      <c r="AK36" s="21"/>
      <c r="AL36" s="20"/>
      <c r="AM36" s="19"/>
      <c r="AN36" s="137">
        <f>CS36</f>
        <v>0</v>
      </c>
      <c r="AO36" s="134">
        <f>CT36</f>
        <v>0</v>
      </c>
      <c r="AP36" s="136">
        <f>CU36</f>
        <v>0</v>
      </c>
      <c r="AQ36" s="177">
        <v>0</v>
      </c>
      <c r="AR36" s="178"/>
      <c r="AS36" s="179"/>
      <c r="AT36" s="21"/>
      <c r="AU36" s="20"/>
      <c r="AV36" s="19"/>
      <c r="AW36" s="137">
        <f>CV36</f>
        <v>0</v>
      </c>
      <c r="AX36" s="134">
        <f>CW36</f>
        <v>0</v>
      </c>
      <c r="AY36" s="136">
        <f>CX36</f>
        <v>0</v>
      </c>
      <c r="AZ36" s="332">
        <f>G36+P36+Y36+AH36+AQ36</f>
        <v>35</v>
      </c>
      <c r="BA36" s="331"/>
      <c r="BB36" s="330"/>
      <c r="BC36" s="352">
        <f>AZ36+AZ39</f>
        <v>75</v>
      </c>
      <c r="BD36" s="351"/>
      <c r="BE36" s="350"/>
      <c r="BF36" s="70"/>
      <c r="BG36" s="135">
        <f>CY36</f>
        <v>3</v>
      </c>
      <c r="BH36" s="134">
        <f>CZ36</f>
        <v>2</v>
      </c>
      <c r="BI36" s="133">
        <f>DA36</f>
        <v>0</v>
      </c>
      <c r="BJ36" s="137">
        <f>CJ36</f>
        <v>3</v>
      </c>
      <c r="BK36" s="134">
        <f>CK36</f>
        <v>0</v>
      </c>
      <c r="BL36" s="136">
        <f>CL36</f>
        <v>0</v>
      </c>
      <c r="BM36" s="137">
        <f>CM36</f>
        <v>0</v>
      </c>
      <c r="BN36" s="134">
        <f>CN36</f>
        <v>0</v>
      </c>
      <c r="BO36" s="136">
        <f>CO36</f>
        <v>0</v>
      </c>
      <c r="BP36" s="137">
        <f>CP36</f>
        <v>0</v>
      </c>
      <c r="BQ36" s="134">
        <f>CQ36</f>
        <v>2</v>
      </c>
      <c r="BR36" s="136">
        <f>CR36</f>
        <v>0</v>
      </c>
      <c r="BS36" s="137">
        <f>CS36</f>
        <v>0</v>
      </c>
      <c r="BT36" s="134">
        <f>CT36</f>
        <v>0</v>
      </c>
      <c r="BU36" s="136">
        <f>CU36</f>
        <v>0</v>
      </c>
      <c r="BV36" s="137">
        <f>CV36</f>
        <v>0</v>
      </c>
      <c r="BW36" s="134">
        <f>CW36</f>
        <v>0</v>
      </c>
      <c r="BX36" s="136">
        <f>CX36</f>
        <v>0</v>
      </c>
      <c r="BY36" s="30"/>
      <c r="BZ36" s="135">
        <f>DF36</f>
        <v>8</v>
      </c>
      <c r="CA36" s="134">
        <f>DG36</f>
        <v>11.5</v>
      </c>
      <c r="CB36" s="133">
        <f>DH36</f>
        <v>5</v>
      </c>
      <c r="CC36" s="135">
        <f>CG36</f>
        <v>1</v>
      </c>
      <c r="CD36" s="134">
        <f>CH36</f>
        <v>1</v>
      </c>
      <c r="CE36" s="133">
        <f>CI36</f>
        <v>0</v>
      </c>
      <c r="CF36" s="132"/>
      <c r="CG36" s="131">
        <f>COUNTIF(J36,$CK$1)+COUNTIF(S36,$CK$1)+COUNTIF(AB36,$CK$1)+COUNTIF(AK36,$CK$1)+COUNTIF(AT36,$CK$1)</f>
        <v>1</v>
      </c>
      <c r="CH36" s="130">
        <f>COUNTIF(K36,$CK$1)+COUNTIF(T36,$CK$1)+COUNTIF(AC36,$CK$1)+COUNTIF(AL36,$CK$1)+COUNTIF(AU36,$CK$1)</f>
        <v>1</v>
      </c>
      <c r="CI36" s="129">
        <f>COUNTIF(L36,$CK$1)+COUNTIF(U36,$CK$1)+COUNTIF(AD36,$CK$1)+COUNTIF(AM36,$CK$1)+COUNTIF(AV36,$CK$1)</f>
        <v>0</v>
      </c>
      <c r="CJ36" s="125">
        <f>IF($G$36 = $CM$1,0,IF(+COUNTIF(J36,$CK$1) = 1,11-$G$36,0))</f>
        <v>3</v>
      </c>
      <c r="CK36" s="124">
        <f>IF($G$36 = $CM$1,0,IF(+COUNTIF(K36,$CK$1) = 1,11-$G$36,0))</f>
        <v>0</v>
      </c>
      <c r="CL36" s="123">
        <f>IF($G$36 = $CM$1,0,IF(+COUNTIF(L36,$CK$1) = 1,11-$G$36,0))</f>
        <v>0</v>
      </c>
      <c r="CM36" s="125">
        <f>IF($P$36 = $CM$1,0,IF(+COUNTIF(S36,$CK$1) = 1,11-$P$36,0))</f>
        <v>0</v>
      </c>
      <c r="CN36" s="124">
        <f>IF($P$36 = $CM$1,0,IF(+COUNTIF(T36,$CK$1) = 1,11-$P$36,0))</f>
        <v>0</v>
      </c>
      <c r="CO36" s="123">
        <f>IF($P$36 = $CM$1,0,IF(+COUNTIF(U36,$CK$1) = 1,11-$P$36,0))</f>
        <v>0</v>
      </c>
      <c r="CP36" s="125">
        <f>IF($Y$36 = $CM$1,0,IF(+COUNTIF(AB36,$CK$1) = 1,11-$Y$36,0))</f>
        <v>0</v>
      </c>
      <c r="CQ36" s="124">
        <f>IF($Y$36 = $CM$1,0,IF(+COUNTIF(AC36,$CK$1) = 1,11-$Y$36,0))</f>
        <v>2</v>
      </c>
      <c r="CR36" s="123">
        <f>IF($Y$36 = $CM$1,0,IF(+COUNTIF(AD36,$CK$1) = 1,11-$Y$36,0))</f>
        <v>0</v>
      </c>
      <c r="CS36" s="125">
        <f>IF($AH$36 = $CM$1,0,IF(+COUNTIF(AK36,$CK$1) = 1,11-$AH$36,0))</f>
        <v>0</v>
      </c>
      <c r="CT36" s="124">
        <f>IF($AH$36 = $CM$1,0,IF(+COUNTIF(AL36,$CK$1) = 1,11-$AH$36,0))</f>
        <v>0</v>
      </c>
      <c r="CU36" s="123">
        <f>IF($AH$36 = $CM$1,0,IF(+COUNTIF(AM36,$CK$1) = 1,11-$AH$36,0))</f>
        <v>0</v>
      </c>
      <c r="CV36" s="125">
        <f>IF($AQ$36 = $CM$1,0,IF(+COUNTIF(AT36,$CK$1) = 1,11-$AQ$36,0))</f>
        <v>0</v>
      </c>
      <c r="CW36" s="124">
        <f>IF($AQ$36 = $CM$1,0,IF(+COUNTIF(AU36,$CK$1) = 1,11-$AQ$36,0))</f>
        <v>0</v>
      </c>
      <c r="CX36" s="123">
        <f>IF($AQ$36 = $CM$1,0,IF(+COUNTIF(AV36,$CK$1) = 1,11-$AQ$36,0))</f>
        <v>0</v>
      </c>
      <c r="CY36" s="128">
        <f>CJ36+CM36+CP36+CS36+CV36</f>
        <v>3</v>
      </c>
      <c r="CZ36" s="127">
        <f>CK36+CN36+CQ36+CT36+CW36</f>
        <v>2</v>
      </c>
      <c r="DA36" s="126">
        <f>CL36+CO36+CR36+CU36+CX36</f>
        <v>0</v>
      </c>
      <c r="DB36" s="125">
        <f>SUM($CY$36:$CY$38)</f>
        <v>3</v>
      </c>
      <c r="DC36" s="124">
        <f>SUM($CZ$36:$CZ$38)</f>
        <v>6.5</v>
      </c>
      <c r="DD36" s="123">
        <f>SUM($DA$36:$DA$38)</f>
        <v>0</v>
      </c>
      <c r="DE36" s="123">
        <f>SUM(CY36:DA36)</f>
        <v>5</v>
      </c>
      <c r="DF36" s="122">
        <f>DB36+DE36</f>
        <v>8</v>
      </c>
      <c r="DG36" s="121">
        <f>DC36+DE36</f>
        <v>11.5</v>
      </c>
      <c r="DH36" s="120">
        <f>DD36+DE36</f>
        <v>5</v>
      </c>
      <c r="DI36" s="119">
        <f>SUM(CJ36:CL38)</f>
        <v>3</v>
      </c>
      <c r="DJ36" s="118">
        <f>SUM(CM36:CO38)</f>
        <v>3</v>
      </c>
      <c r="DK36" s="118">
        <f>SUM(CP36:CR38)</f>
        <v>2</v>
      </c>
      <c r="DL36" s="117">
        <f>SUM(CS36:CU38)</f>
        <v>1.5</v>
      </c>
      <c r="DM36" s="116">
        <f>SUM(CV36:CX38)</f>
        <v>0</v>
      </c>
      <c r="DN36" s="115">
        <f>SUM(DI36:DM36)</f>
        <v>9.5</v>
      </c>
      <c r="DO36" s="30"/>
      <c r="DP36" s="163">
        <v>10</v>
      </c>
      <c r="DQ36" s="164"/>
      <c r="DR36" s="164"/>
      <c r="DS36" s="163">
        <f>DP36/5</f>
        <v>2</v>
      </c>
      <c r="DT36" s="164"/>
      <c r="DU36" s="165"/>
    </row>
    <row r="37" spans="1:125" ht="10" customHeight="1" x14ac:dyDescent="0.2">
      <c r="A37" s="174"/>
      <c r="B37" s="175"/>
      <c r="C37" s="176"/>
      <c r="D37" s="175"/>
      <c r="E37" s="175"/>
      <c r="F37" s="176"/>
      <c r="G37" s="174"/>
      <c r="H37" s="175"/>
      <c r="I37" s="176"/>
      <c r="J37" s="14"/>
      <c r="K37" s="13"/>
      <c r="L37" s="12"/>
      <c r="M37" s="100">
        <f>CJ37</f>
        <v>0</v>
      </c>
      <c r="N37" s="9">
        <f>CK37</f>
        <v>0</v>
      </c>
      <c r="O37" s="99">
        <f>CL37</f>
        <v>0</v>
      </c>
      <c r="P37" s="174"/>
      <c r="Q37" s="175"/>
      <c r="R37" s="176"/>
      <c r="S37" s="14"/>
      <c r="T37" s="13"/>
      <c r="U37" s="12"/>
      <c r="V37" s="100">
        <f>CM37</f>
        <v>0</v>
      </c>
      <c r="W37" s="9">
        <f>CN37</f>
        <v>0</v>
      </c>
      <c r="X37" s="99">
        <f>CO37</f>
        <v>0</v>
      </c>
      <c r="Y37" s="174"/>
      <c r="Z37" s="175"/>
      <c r="AA37" s="176"/>
      <c r="AB37" s="14"/>
      <c r="AC37" s="13"/>
      <c r="AD37" s="12"/>
      <c r="AE37" s="100">
        <f>CP37</f>
        <v>0</v>
      </c>
      <c r="AF37" s="9">
        <f>CQ37</f>
        <v>0</v>
      </c>
      <c r="AG37" s="99">
        <f>CR37</f>
        <v>0</v>
      </c>
      <c r="AH37" s="174"/>
      <c r="AI37" s="175"/>
      <c r="AJ37" s="176"/>
      <c r="AK37" s="14"/>
      <c r="AL37" s="13" t="s">
        <v>1</v>
      </c>
      <c r="AM37" s="12"/>
      <c r="AN37" s="100">
        <f>CS37</f>
        <v>0</v>
      </c>
      <c r="AO37" s="9">
        <f>CT37</f>
        <v>1.5</v>
      </c>
      <c r="AP37" s="99">
        <f>CU37</f>
        <v>0</v>
      </c>
      <c r="AQ37" s="174"/>
      <c r="AR37" s="175"/>
      <c r="AS37" s="176"/>
      <c r="AT37" s="14"/>
      <c r="AU37" s="13"/>
      <c r="AV37" s="12"/>
      <c r="AW37" s="100">
        <f>CV37</f>
        <v>0</v>
      </c>
      <c r="AX37" s="9">
        <f>CW37</f>
        <v>0</v>
      </c>
      <c r="AY37" s="99">
        <f>CX37</f>
        <v>0</v>
      </c>
      <c r="AZ37" s="329"/>
      <c r="BA37" s="328"/>
      <c r="BB37" s="327"/>
      <c r="BC37" s="349"/>
      <c r="BD37" s="348"/>
      <c r="BE37" s="347"/>
      <c r="BF37" s="30"/>
      <c r="BG37" s="10">
        <f>CY37</f>
        <v>0</v>
      </c>
      <c r="BH37" s="9">
        <f>CZ37</f>
        <v>1.5</v>
      </c>
      <c r="BI37" s="8">
        <f>DA37</f>
        <v>0</v>
      </c>
      <c r="BJ37" s="100">
        <f>CJ37</f>
        <v>0</v>
      </c>
      <c r="BK37" s="9">
        <f>CK37</f>
        <v>0</v>
      </c>
      <c r="BL37" s="99">
        <f>CL37</f>
        <v>0</v>
      </c>
      <c r="BM37" s="100">
        <f>CM37</f>
        <v>0</v>
      </c>
      <c r="BN37" s="9">
        <f>CN37</f>
        <v>0</v>
      </c>
      <c r="BO37" s="99">
        <f>CO37</f>
        <v>0</v>
      </c>
      <c r="BP37" s="100">
        <f>CP37</f>
        <v>0</v>
      </c>
      <c r="BQ37" s="9">
        <f>CQ37</f>
        <v>0</v>
      </c>
      <c r="BR37" s="99">
        <f>CR37</f>
        <v>0</v>
      </c>
      <c r="BS37" s="100">
        <f>CS37</f>
        <v>0</v>
      </c>
      <c r="BT37" s="9">
        <f>CT37</f>
        <v>1.5</v>
      </c>
      <c r="BU37" s="99">
        <f>CU37</f>
        <v>0</v>
      </c>
      <c r="BV37" s="100">
        <f>CV37</f>
        <v>0</v>
      </c>
      <c r="BW37" s="9">
        <f>CW37</f>
        <v>0</v>
      </c>
      <c r="BX37" s="99">
        <f>CX37</f>
        <v>0</v>
      </c>
      <c r="BY37" s="30"/>
      <c r="BZ37" s="10">
        <f>DF37</f>
        <v>4.5</v>
      </c>
      <c r="CA37" s="9">
        <f>DG37</f>
        <v>8</v>
      </c>
      <c r="CB37" s="8">
        <f>DH37</f>
        <v>1.5</v>
      </c>
      <c r="CC37" s="10">
        <f>CG37</f>
        <v>0</v>
      </c>
      <c r="CD37" s="9">
        <f>CH37</f>
        <v>1</v>
      </c>
      <c r="CE37" s="8">
        <f>CI37</f>
        <v>0</v>
      </c>
      <c r="CF37" s="11"/>
      <c r="CG37" s="54">
        <f>COUNTIF(J37,$CK$1)+COUNTIF(S37,$CK$1)+COUNTIF(AB37,$CK$1)+COUNTIF(AK37,$CK$1)+COUNTIF(AT37,$CK$1)</f>
        <v>0</v>
      </c>
      <c r="CH37" s="53">
        <f>COUNTIF(K37,$CK$1)+COUNTIF(T37,$CK$1)+COUNTIF(AC37,$CK$1)+COUNTIF(AL37,$CK$1)+COUNTIF(AU37,$CK$1)</f>
        <v>1</v>
      </c>
      <c r="CI37" s="52">
        <f>COUNTIF(L37,$CK$1)+COUNTIF(U37,$CK$1)+COUNTIF(AD37,$CK$1)+COUNTIF(AM37,$CK$1)+COUNTIF(AV37,$CK$1)</f>
        <v>0</v>
      </c>
      <c r="CJ37" s="48">
        <f>IF($G$36 = $CM$1,0,IF(+COUNTIF(J37,$CK$1) = 1,11-$G$36,0))</f>
        <v>0</v>
      </c>
      <c r="CK37" s="47">
        <f>IF($G$36 = $CM$1,$CN$1,IF(+COUNTIF(K37,$CK$1) = 1,11-$G$36,0))</f>
        <v>0</v>
      </c>
      <c r="CL37" s="46">
        <f>IF($G$36 = $CM$1,0,IF(+COUNTIF(L37,$CK$1) = 1,11-$G$36,0))</f>
        <v>0</v>
      </c>
      <c r="CM37" s="48">
        <f>IF($P$36 = $CM$1,0,IF(+COUNTIF(S37,$CK$1) = 1,11-$P$36,0))</f>
        <v>0</v>
      </c>
      <c r="CN37" s="47">
        <f>IF($P$36 = $CM$1,$CN$1,IF(+COUNTIF(T37,$CK$1) = 1,11-$P$36,0))</f>
        <v>0</v>
      </c>
      <c r="CO37" s="46">
        <f>IF($P$36 = $CM$1,0,IF(+COUNTIF(U37,$CK$1) = 1,11-$P$36,0))</f>
        <v>0</v>
      </c>
      <c r="CP37" s="48">
        <f>IF($Y$36 = $CM$1,0,IF(+COUNTIF(AB37,$CK$1) = 1,11-$Y$36,0))</f>
        <v>0</v>
      </c>
      <c r="CQ37" s="47">
        <f>IF($Y$36 = $CM$1,$CN$1,IF(+COUNTIF(AC37,$CK$1) = 1,11-$Y$36,0))</f>
        <v>0</v>
      </c>
      <c r="CR37" s="46">
        <f>IF($Y$36 = $CM$1,0,IF(+COUNTIF(AD37,$CK$1) = 1,11-$Y$36,0))</f>
        <v>0</v>
      </c>
      <c r="CS37" s="48">
        <f>IF($AH$36 = $CM$1,0,IF(+COUNTIF(AK37,$CK$1) = 1,11-$AH$36,0))</f>
        <v>0</v>
      </c>
      <c r="CT37" s="47">
        <f>IF($AH$36 = $CM$1,$CN$1,IF(+COUNTIF(AL37,$CK$1) = 1,11-$AH$36,0))</f>
        <v>1.5</v>
      </c>
      <c r="CU37" s="46">
        <f>IF($AH$36 = $CM$1,0,IF(+COUNTIF(AM37,$CK$1) = 1,11-$AH$36,0))</f>
        <v>0</v>
      </c>
      <c r="CV37" s="48">
        <f>IF($AQ$36 = $CM$1,0,IF(+COUNTIF(AT37,$CK$1) = 1,11-$AQ$36,0))</f>
        <v>0</v>
      </c>
      <c r="CW37" s="47">
        <f>IF($AQ$36 = $CM$1,$CN$1,IF(+COUNTIF(AU37,$CK$1) = 1,11-$AQ$36,0))</f>
        <v>0</v>
      </c>
      <c r="CX37" s="46">
        <f>IF($AQ$36 = $CM$1,0,IF(+COUNTIF(AV37,$CK$1) = 1,11-$AQ$36,0))</f>
        <v>0</v>
      </c>
      <c r="CY37" s="51">
        <f>CJ37+CM37+CP37+CS37+CV37</f>
        <v>0</v>
      </c>
      <c r="CZ37" s="50">
        <f>CK37+CN37+CQ37+CT37+CW37+(IF($CO$1=1,DN37,0))</f>
        <v>1.5</v>
      </c>
      <c r="DA37" s="49">
        <f>CL37+CO37+CR37+CU37+CX37</f>
        <v>0</v>
      </c>
      <c r="DB37" s="48">
        <f>SUM($CY$36:$CY$38)</f>
        <v>3</v>
      </c>
      <c r="DC37" s="47">
        <f>SUM($CZ$36:$CZ$38)</f>
        <v>6.5</v>
      </c>
      <c r="DD37" s="46">
        <f>SUM($DA$36:$DA$38)</f>
        <v>0</v>
      </c>
      <c r="DE37" s="46">
        <f>SUM(CY37:DA37)</f>
        <v>1.5</v>
      </c>
      <c r="DF37" s="45">
        <f>DB37+DE37</f>
        <v>4.5</v>
      </c>
      <c r="DG37" s="44">
        <f>DC37+DE37</f>
        <v>8</v>
      </c>
      <c r="DH37" s="43">
        <f>DD37+DE37</f>
        <v>1.5</v>
      </c>
      <c r="DI37" s="166">
        <f>IF(DI36&gt;0,IF(G36&gt;=$CL$1,IF(G36&lt;=$CM$1,10-DI36,0),0),0)</f>
        <v>0</v>
      </c>
      <c r="DJ37" s="168">
        <f>IF(DJ36&gt;0,IF(P36&gt;=$CL$1,IF(P36&lt;=$CM$1,10-DJ36,0),0),0)</f>
        <v>0</v>
      </c>
      <c r="DK37" s="168">
        <f>IF(DK36&gt;0,IF(Y36&gt;=$CL$1,IF(Y36&lt;=$CM$1,10-DK36,0),0),0)</f>
        <v>0</v>
      </c>
      <c r="DL37" s="168">
        <f>IF(DL36&gt;0,IF(AH36&gt;=$CL$1,IF(AH36&lt;=$CM$1,10-DL36,0),0),0)</f>
        <v>8.5</v>
      </c>
      <c r="DM37" s="170">
        <f>IF(DM36&gt;0,IF(AQ36&gt;=$CL$1,IF(AQ36&lt;=$CM$1,10-DM36,0),0),0)</f>
        <v>0</v>
      </c>
      <c r="DN37" s="172">
        <f>SUM(DI37:DM38)</f>
        <v>8.5</v>
      </c>
      <c r="DO37" s="30"/>
      <c r="DP37" s="163"/>
      <c r="DQ37" s="164"/>
      <c r="DR37" s="164"/>
      <c r="DS37" s="163"/>
      <c r="DT37" s="164"/>
      <c r="DU37" s="165"/>
    </row>
    <row r="38" spans="1:125" ht="10" customHeight="1" thickBot="1" x14ac:dyDescent="0.25">
      <c r="A38" s="174"/>
      <c r="B38" s="175"/>
      <c r="C38" s="176"/>
      <c r="D38" s="175"/>
      <c r="E38" s="175"/>
      <c r="F38" s="176"/>
      <c r="G38" s="180"/>
      <c r="H38" s="181"/>
      <c r="I38" s="182"/>
      <c r="J38" s="7"/>
      <c r="K38" s="6"/>
      <c r="L38" s="5"/>
      <c r="M38" s="111">
        <f>CJ38</f>
        <v>0</v>
      </c>
      <c r="N38" s="110">
        <f>CK38</f>
        <v>0</v>
      </c>
      <c r="O38" s="109">
        <f>CL38</f>
        <v>0</v>
      </c>
      <c r="P38" s="180"/>
      <c r="Q38" s="181"/>
      <c r="R38" s="182"/>
      <c r="S38" s="7"/>
      <c r="T38" s="6" t="s">
        <v>1</v>
      </c>
      <c r="U38" s="5"/>
      <c r="V38" s="111">
        <f>CM38</f>
        <v>0</v>
      </c>
      <c r="W38" s="110">
        <f>CN38</f>
        <v>3</v>
      </c>
      <c r="X38" s="109">
        <f>CO38</f>
        <v>0</v>
      </c>
      <c r="Y38" s="180"/>
      <c r="Z38" s="181"/>
      <c r="AA38" s="182"/>
      <c r="AB38" s="7"/>
      <c r="AC38" s="6"/>
      <c r="AD38" s="5"/>
      <c r="AE38" s="111">
        <f>CP38</f>
        <v>0</v>
      </c>
      <c r="AF38" s="110">
        <f>CQ38</f>
        <v>0</v>
      </c>
      <c r="AG38" s="109">
        <f>CR38</f>
        <v>0</v>
      </c>
      <c r="AH38" s="180"/>
      <c r="AI38" s="181"/>
      <c r="AJ38" s="182"/>
      <c r="AK38" s="7"/>
      <c r="AL38" s="6"/>
      <c r="AM38" s="5"/>
      <c r="AN38" s="111">
        <f>CS38</f>
        <v>0</v>
      </c>
      <c r="AO38" s="110">
        <f>CT38</f>
        <v>0</v>
      </c>
      <c r="AP38" s="109">
        <f>CU38</f>
        <v>0</v>
      </c>
      <c r="AQ38" s="180"/>
      <c r="AR38" s="181"/>
      <c r="AS38" s="182"/>
      <c r="AT38" s="7"/>
      <c r="AU38" s="6"/>
      <c r="AV38" s="5"/>
      <c r="AW38" s="111">
        <f>CV38</f>
        <v>0</v>
      </c>
      <c r="AX38" s="110">
        <f>CW38</f>
        <v>0</v>
      </c>
      <c r="AY38" s="109">
        <f>CX38</f>
        <v>0</v>
      </c>
      <c r="AZ38" s="323">
        <f>ROUNDUP(BC41/2,0)</f>
        <v>38</v>
      </c>
      <c r="BA38" s="322">
        <f>AZ36-AZ38</f>
        <v>-3</v>
      </c>
      <c r="BB38" s="321"/>
      <c r="BC38" s="346"/>
      <c r="BD38" s="345"/>
      <c r="BE38" s="344"/>
      <c r="BF38" s="30"/>
      <c r="BG38" s="3">
        <f>CY38</f>
        <v>0</v>
      </c>
      <c r="BH38" s="2">
        <f>CZ38</f>
        <v>3</v>
      </c>
      <c r="BI38" s="1">
        <f>DA38</f>
        <v>0</v>
      </c>
      <c r="BJ38" s="111">
        <f>CJ38</f>
        <v>0</v>
      </c>
      <c r="BK38" s="110">
        <f>CK38</f>
        <v>0</v>
      </c>
      <c r="BL38" s="109">
        <f>CL38</f>
        <v>0</v>
      </c>
      <c r="BM38" s="111">
        <f>CM38</f>
        <v>0</v>
      </c>
      <c r="BN38" s="110">
        <f>CN38</f>
        <v>3</v>
      </c>
      <c r="BO38" s="109">
        <f>CO38</f>
        <v>0</v>
      </c>
      <c r="BP38" s="111">
        <f>CP38</f>
        <v>0</v>
      </c>
      <c r="BQ38" s="110">
        <f>CQ38</f>
        <v>0</v>
      </c>
      <c r="BR38" s="109">
        <f>CR38</f>
        <v>0</v>
      </c>
      <c r="BS38" s="111">
        <f>CS38</f>
        <v>0</v>
      </c>
      <c r="BT38" s="110">
        <f>CT38</f>
        <v>0</v>
      </c>
      <c r="BU38" s="109">
        <f>CU38</f>
        <v>0</v>
      </c>
      <c r="BV38" s="111">
        <f>CV38</f>
        <v>0</v>
      </c>
      <c r="BW38" s="110">
        <f>CW38</f>
        <v>0</v>
      </c>
      <c r="BX38" s="109">
        <f>CX38</f>
        <v>0</v>
      </c>
      <c r="BY38" s="30"/>
      <c r="BZ38" s="3">
        <f>DF38</f>
        <v>6</v>
      </c>
      <c r="CA38" s="2">
        <f>DG38</f>
        <v>9.5</v>
      </c>
      <c r="CB38" s="1">
        <f>DH38</f>
        <v>3</v>
      </c>
      <c r="CC38" s="3">
        <f>CG38</f>
        <v>0</v>
      </c>
      <c r="CD38" s="2">
        <f>CH38</f>
        <v>1</v>
      </c>
      <c r="CE38" s="1">
        <f>CI38</f>
        <v>0</v>
      </c>
      <c r="CF38" s="4"/>
      <c r="CG38" s="42">
        <f>COUNTIF(J38,$CK$1)+COUNTIF(S38,$CK$1)+COUNTIF(AB38,$CK$1)+COUNTIF(AK38,$CK$1)+COUNTIF(AT38,$CK$1)</f>
        <v>0</v>
      </c>
      <c r="CH38" s="41">
        <f>COUNTIF(K38,$CK$1)+COUNTIF(T38,$CK$1)+COUNTIF(AC38,$CK$1)+COUNTIF(AL38,$CK$1)+COUNTIF(AU38,$CK$1)</f>
        <v>1</v>
      </c>
      <c r="CI38" s="40">
        <f>COUNTIF(L38,$CK$1)+COUNTIF(U38,$CK$1)+COUNTIF(AD38,$CK$1)+COUNTIF(AM38,$CK$1)+COUNTIF(AV38,$CK$1)</f>
        <v>0</v>
      </c>
      <c r="CJ38" s="36">
        <f>IF($G$36 = $CM$1,0,IF(+COUNTIF(J38,$CK$1) = 1,11-$G$36,0))</f>
        <v>0</v>
      </c>
      <c r="CK38" s="35">
        <f>IF($G$36 = $CM$1,0,IF(+COUNTIF(K38,$CK$1) = 1,11-$G$36,0))</f>
        <v>0</v>
      </c>
      <c r="CL38" s="34">
        <f>IF($G$36 = $CM$1,0,IF(+COUNTIF(L38,$CK$1) = 1,11-$G$36,0))</f>
        <v>0</v>
      </c>
      <c r="CM38" s="36">
        <f>IF($P$36 = $CM$1,0,IF(+COUNTIF(S38,$CK$1) = 1,11-$P$36,0))</f>
        <v>0</v>
      </c>
      <c r="CN38" s="35">
        <f>IF($P$36 = $CM$1,0,IF(+COUNTIF(T38,$CK$1) = 1,11-$P$36,0))</f>
        <v>3</v>
      </c>
      <c r="CO38" s="34">
        <f>IF($P$36 = $CM$1,0,IF(+COUNTIF(U38,$CK$1) = 1,11-$P$36,0))</f>
        <v>0</v>
      </c>
      <c r="CP38" s="36">
        <f>IF($Y$36 = $CM$1,0,IF(+COUNTIF(AB38,$CK$1) = 1,11-$Y$36,0))</f>
        <v>0</v>
      </c>
      <c r="CQ38" s="35">
        <f>IF($Y$36 = $CM$1,0,IF(+COUNTIF(AC38,$CK$1) = 1,11-$Y$36,0))</f>
        <v>0</v>
      </c>
      <c r="CR38" s="34">
        <f>IF($Y$36 = $CM$1,0,IF(+COUNTIF(AD38,$CK$1) = 1,11-$Y$36,0))</f>
        <v>0</v>
      </c>
      <c r="CS38" s="36">
        <f>IF($AH$36 = $CM$1,0,IF(+COUNTIF(AK38,$CK$1) = 1,11-$AH$36,0))</f>
        <v>0</v>
      </c>
      <c r="CT38" s="35">
        <f>IF($AH$36 = $CM$1,0,IF(+COUNTIF(AL38,$CK$1) = 1,11-$AH$36,0))</f>
        <v>0</v>
      </c>
      <c r="CU38" s="34">
        <f>IF($AH$36 = $CM$1,0,IF(+COUNTIF(AM38,$CK$1) = 1,11-$AH$36,0))</f>
        <v>0</v>
      </c>
      <c r="CV38" s="36">
        <f>IF($AQ$36 = $CM$1,0,IF(+COUNTIF(AT38,$CK$1) = 1,11-$AQ$36,0))</f>
        <v>0</v>
      </c>
      <c r="CW38" s="35">
        <f>IF($AQ$36 = $CM$1,0,IF(+COUNTIF(AU38,$CK$1) = 1,11-$AQ$36,0))</f>
        <v>0</v>
      </c>
      <c r="CX38" s="34">
        <f>IF($AQ$36 = $CM$1,0,IF(+COUNTIF(AV38,$CK$1) = 1,11-$AQ$36,0))</f>
        <v>0</v>
      </c>
      <c r="CY38" s="39">
        <f>CJ38+CM38+CP38+CS38+CV38</f>
        <v>0</v>
      </c>
      <c r="CZ38" s="38">
        <f>CK38+CN38+CQ38+CT38+CW38</f>
        <v>3</v>
      </c>
      <c r="DA38" s="37">
        <f>CL38+CO38+CR38+CU38+CX38</f>
        <v>0</v>
      </c>
      <c r="DB38" s="36">
        <f>SUM($CY$36:$CY$38)</f>
        <v>3</v>
      </c>
      <c r="DC38" s="35">
        <f>SUM($CZ$36:$CZ$38)</f>
        <v>6.5</v>
      </c>
      <c r="DD38" s="34">
        <f>SUM($DA$36:$DA$38)</f>
        <v>0</v>
      </c>
      <c r="DE38" s="34">
        <f>SUM(CY38:DA38)</f>
        <v>3</v>
      </c>
      <c r="DF38" s="33">
        <f>DB38+DE38</f>
        <v>6</v>
      </c>
      <c r="DG38" s="32">
        <f>DC38+DE38</f>
        <v>9.5</v>
      </c>
      <c r="DH38" s="31">
        <f>DD38+DE38</f>
        <v>3</v>
      </c>
      <c r="DI38" s="167"/>
      <c r="DJ38" s="169"/>
      <c r="DK38" s="169"/>
      <c r="DL38" s="169"/>
      <c r="DM38" s="171"/>
      <c r="DN38" s="173"/>
      <c r="DO38" s="30"/>
      <c r="DP38" s="163"/>
      <c r="DQ38" s="164"/>
      <c r="DR38" s="164"/>
      <c r="DS38" s="163"/>
      <c r="DT38" s="164"/>
      <c r="DU38" s="165"/>
    </row>
    <row r="39" spans="1:125" ht="10" customHeight="1" thickTop="1" x14ac:dyDescent="0.2">
      <c r="A39" s="174">
        <v>3</v>
      </c>
      <c r="B39" s="175"/>
      <c r="C39" s="176"/>
      <c r="D39" s="177">
        <v>2</v>
      </c>
      <c r="E39" s="178"/>
      <c r="F39" s="179"/>
      <c r="G39" s="177">
        <v>7</v>
      </c>
      <c r="H39" s="178"/>
      <c r="I39" s="179"/>
      <c r="J39" s="21"/>
      <c r="K39" s="20"/>
      <c r="L39" s="19"/>
      <c r="M39" s="105">
        <f>CJ39</f>
        <v>0</v>
      </c>
      <c r="N39" s="104">
        <f>CK39</f>
        <v>0</v>
      </c>
      <c r="O39" s="103">
        <f>CL39</f>
        <v>0</v>
      </c>
      <c r="P39" s="177">
        <v>7</v>
      </c>
      <c r="Q39" s="178"/>
      <c r="R39" s="179"/>
      <c r="S39" s="21" t="s">
        <v>1</v>
      </c>
      <c r="T39" s="20"/>
      <c r="U39" s="19"/>
      <c r="V39" s="105">
        <f>CM39</f>
        <v>4</v>
      </c>
      <c r="W39" s="104">
        <f>CN39</f>
        <v>0</v>
      </c>
      <c r="X39" s="103">
        <f>CO39</f>
        <v>0</v>
      </c>
      <c r="Y39" s="177">
        <v>8</v>
      </c>
      <c r="Z39" s="178"/>
      <c r="AA39" s="179"/>
      <c r="AB39" s="21"/>
      <c r="AC39" s="20"/>
      <c r="AD39" s="19"/>
      <c r="AE39" s="105">
        <f>CP39</f>
        <v>0</v>
      </c>
      <c r="AF39" s="104">
        <f>CQ39</f>
        <v>0</v>
      </c>
      <c r="AG39" s="103">
        <f>CR39</f>
        <v>0</v>
      </c>
      <c r="AH39" s="177">
        <v>9</v>
      </c>
      <c r="AI39" s="178"/>
      <c r="AJ39" s="179"/>
      <c r="AK39" s="21"/>
      <c r="AL39" s="20"/>
      <c r="AM39" s="19"/>
      <c r="AN39" s="105">
        <f>CS39</f>
        <v>0</v>
      </c>
      <c r="AO39" s="104">
        <f>CT39</f>
        <v>0</v>
      </c>
      <c r="AP39" s="103">
        <f>CU39</f>
        <v>0</v>
      </c>
      <c r="AQ39" s="177">
        <v>9</v>
      </c>
      <c r="AR39" s="178"/>
      <c r="AS39" s="179"/>
      <c r="AT39" s="21"/>
      <c r="AU39" s="20"/>
      <c r="AV39" s="19" t="s">
        <v>1</v>
      </c>
      <c r="AW39" s="105">
        <f>CV39</f>
        <v>0</v>
      </c>
      <c r="AX39" s="104">
        <f>CW39</f>
        <v>0</v>
      </c>
      <c r="AY39" s="103">
        <f>CX39</f>
        <v>2</v>
      </c>
      <c r="AZ39" s="332">
        <f>G39+P39+Y39+AH39+AQ39</f>
        <v>40</v>
      </c>
      <c r="BA39" s="331"/>
      <c r="BB39" s="330"/>
      <c r="BC39" s="346"/>
      <c r="BD39" s="345"/>
      <c r="BE39" s="344"/>
      <c r="BF39" s="30"/>
      <c r="BG39" s="17">
        <f>CY39</f>
        <v>4</v>
      </c>
      <c r="BH39" s="16">
        <f>CZ39</f>
        <v>0</v>
      </c>
      <c r="BI39" s="15">
        <f>DA39</f>
        <v>2</v>
      </c>
      <c r="BJ39" s="105">
        <f>CJ39</f>
        <v>0</v>
      </c>
      <c r="BK39" s="104">
        <f>CK39</f>
        <v>0</v>
      </c>
      <c r="BL39" s="103">
        <f>CL39</f>
        <v>0</v>
      </c>
      <c r="BM39" s="105">
        <f>CM39</f>
        <v>4</v>
      </c>
      <c r="BN39" s="104">
        <f>CN39</f>
        <v>0</v>
      </c>
      <c r="BO39" s="103">
        <f>CO39</f>
        <v>0</v>
      </c>
      <c r="BP39" s="105">
        <f>CP39</f>
        <v>0</v>
      </c>
      <c r="BQ39" s="104">
        <f>CQ39</f>
        <v>0</v>
      </c>
      <c r="BR39" s="103">
        <f>CR39</f>
        <v>0</v>
      </c>
      <c r="BS39" s="105">
        <f>CS39</f>
        <v>0</v>
      </c>
      <c r="BT39" s="104">
        <f>CT39</f>
        <v>0</v>
      </c>
      <c r="BU39" s="103">
        <f>CU39</f>
        <v>0</v>
      </c>
      <c r="BV39" s="105">
        <f>CV39</f>
        <v>0</v>
      </c>
      <c r="BW39" s="104">
        <f>CW39</f>
        <v>0</v>
      </c>
      <c r="BX39" s="103">
        <f>CX39</f>
        <v>2</v>
      </c>
      <c r="BY39" s="30"/>
      <c r="BZ39" s="17">
        <f>DF39</f>
        <v>19</v>
      </c>
      <c r="CA39" s="16">
        <f>DG39</f>
        <v>6</v>
      </c>
      <c r="CB39" s="15">
        <f>DH39</f>
        <v>8</v>
      </c>
      <c r="CC39" s="17">
        <f>CG39</f>
        <v>1</v>
      </c>
      <c r="CD39" s="16">
        <f>CH39</f>
        <v>0</v>
      </c>
      <c r="CE39" s="15">
        <f>CI39</f>
        <v>1</v>
      </c>
      <c r="CF39" s="18"/>
      <c r="CG39" s="69">
        <f>COUNTIF(J39,$CK$1)+COUNTIF(S39,$CK$1)+COUNTIF(AB39,$CK$1)+COUNTIF(AK39,$CK$1)+COUNTIF(AT39,$CK$1)</f>
        <v>1</v>
      </c>
      <c r="CH39" s="68">
        <f>COUNTIF(K39,$CK$1)+COUNTIF(T39,$CK$1)+COUNTIF(AC39,$CK$1)+COUNTIF(AL39,$CK$1)+COUNTIF(AU39,$CK$1)</f>
        <v>0</v>
      </c>
      <c r="CI39" s="67">
        <f>COUNTIF(L39,$CK$1)+COUNTIF(U39,$CK$1)+COUNTIF(AD39,$CK$1)+COUNTIF(AM39,$CK$1)+COUNTIF(AV39,$CK$1)</f>
        <v>1</v>
      </c>
      <c r="CJ39" s="66">
        <f>IF($G$39 = $CM$1,0,IF(+COUNTIF(J39,$CK$1) = 1,11-$G$39,0))</f>
        <v>0</v>
      </c>
      <c r="CK39" s="63">
        <f>IF($G$39 = $CM$1,0,IF(+COUNTIF(K39,$CK$1) = 1,11-$G$39,0))</f>
        <v>0</v>
      </c>
      <c r="CL39" s="62">
        <f>IF($G$39 = $CM$1,0,IF(+COUNTIF(L39,$CK$1) = 1,11-$G$39,0))</f>
        <v>0</v>
      </c>
      <c r="CM39" s="48">
        <f>IF($P$39 = $CM$1,0,IF(+COUNTIF(S39,$CK$1) = 1,11-$P$39,0))</f>
        <v>4</v>
      </c>
      <c r="CN39" s="63">
        <f>IF($P$39 = $CM$1,0,IF(+COUNTIF(T39,$CK$1) = 1,11-$P$39,0))</f>
        <v>0</v>
      </c>
      <c r="CO39" s="62">
        <f>IF($P$39 = $CM$1,0,IF(+COUNTIF(U39,$CK$1) = 1,11-$P$39,0))</f>
        <v>0</v>
      </c>
      <c r="CP39" s="48">
        <f>IF($Y$39 = $CM$1,0,IF(+COUNTIF(AB39,$CK$1) = 1,11-$Y$39,0))</f>
        <v>0</v>
      </c>
      <c r="CQ39" s="63">
        <f>IF($Y$39 = $CM$1,0,IF(+COUNTIF(AC39,$CK$1) = 1,11-$Y$39,0))</f>
        <v>0</v>
      </c>
      <c r="CR39" s="62">
        <f>IF($Y$39 = $CM$1,0,IF(+COUNTIF(AD39,$CK$1) = 1,11-$Y$39,0))</f>
        <v>0</v>
      </c>
      <c r="CS39" s="48">
        <f>IF($AH$39 = $CM$1,0,IF(+COUNTIF(AK39,$CK$1) = 1,11-$AH$39,0))</f>
        <v>0</v>
      </c>
      <c r="CT39" s="63">
        <f>IF($AH$39 = $CM$1,0,IF(+COUNTIF(AL39,$CK$1) = 1,11-$AH$39,0))</f>
        <v>0</v>
      </c>
      <c r="CU39" s="62">
        <f>IF($AH$39 = $CM$1,0,IF(+COUNTIF(AM39,$CK$1) = 1,11-$AH$39,0))</f>
        <v>0</v>
      </c>
      <c r="CV39" s="48">
        <f>IF($AQ$39 = $CM$1,0,IF(+COUNTIF(AT39,$CK$1) = 1,11-$AQ$39,0))</f>
        <v>0</v>
      </c>
      <c r="CW39" s="63">
        <f>IF($AQ$39 = $CM$1,0,IF(+COUNTIF(AU39,$CK$1) = 1,11-$AQ$39,0))</f>
        <v>0</v>
      </c>
      <c r="CX39" s="62">
        <f>IF($AQ$39 = $CM$1,0,IF(+COUNTIF(AV39,$CK$1) = 1,11-$AQ$39,0))</f>
        <v>2</v>
      </c>
      <c r="CY39" s="51">
        <f>CJ39+CM39+CP39+CS39+CV39</f>
        <v>4</v>
      </c>
      <c r="CZ39" s="65">
        <f>CK39+CN39+CQ39+CT39+CW39</f>
        <v>0</v>
      </c>
      <c r="DA39" s="64">
        <f>CL39+CO39+CR39+CU39+CX39</f>
        <v>2</v>
      </c>
      <c r="DB39" s="48">
        <f>SUM($CY$39:$CY$41)</f>
        <v>13</v>
      </c>
      <c r="DC39" s="63">
        <f>SUM($CZ$39:$CZ$41)</f>
        <v>0</v>
      </c>
      <c r="DD39" s="62">
        <f>SUM($DA$39:$DA$41)</f>
        <v>2</v>
      </c>
      <c r="DE39" s="62">
        <f>SUM(CY39:DA39)</f>
        <v>6</v>
      </c>
      <c r="DF39" s="45">
        <f>DB39+DE39</f>
        <v>19</v>
      </c>
      <c r="DG39" s="61">
        <f>DC39+DE39</f>
        <v>6</v>
      </c>
      <c r="DH39" s="60">
        <f>DD39+DE39</f>
        <v>8</v>
      </c>
      <c r="DI39" s="59">
        <f>SUM(CJ39:CL41)</f>
        <v>4</v>
      </c>
      <c r="DJ39" s="58">
        <f>SUM(CM39:CO41)</f>
        <v>4</v>
      </c>
      <c r="DK39" s="58">
        <f>SUM(CP39:CR41)</f>
        <v>3</v>
      </c>
      <c r="DL39" s="57">
        <f>SUM(CS39:CU41)</f>
        <v>2</v>
      </c>
      <c r="DM39" s="56">
        <f>SUM(CV39:CX41)</f>
        <v>2</v>
      </c>
      <c r="DN39" s="55">
        <f>SUM(DI39:DM39)</f>
        <v>15</v>
      </c>
      <c r="DO39" s="30"/>
      <c r="DP39" s="160">
        <v>10</v>
      </c>
      <c r="DQ39" s="161"/>
      <c r="DR39" s="161"/>
      <c r="DS39" s="160">
        <f>DP39/5</f>
        <v>2</v>
      </c>
      <c r="DT39" s="161"/>
      <c r="DU39" s="162"/>
    </row>
    <row r="40" spans="1:125" ht="10" customHeight="1" x14ac:dyDescent="0.2">
      <c r="A40" s="174"/>
      <c r="B40" s="175"/>
      <c r="C40" s="176"/>
      <c r="D40" s="174"/>
      <c r="E40" s="175"/>
      <c r="F40" s="176"/>
      <c r="G40" s="174"/>
      <c r="H40" s="175"/>
      <c r="I40" s="176"/>
      <c r="J40" s="14"/>
      <c r="K40" s="13"/>
      <c r="L40" s="12"/>
      <c r="M40" s="100">
        <f>CJ40</f>
        <v>0</v>
      </c>
      <c r="N40" s="9">
        <f>CK40</f>
        <v>0</v>
      </c>
      <c r="O40" s="99">
        <f>CL40</f>
        <v>0</v>
      </c>
      <c r="P40" s="174"/>
      <c r="Q40" s="175"/>
      <c r="R40" s="176"/>
      <c r="S40" s="14"/>
      <c r="T40" s="13"/>
      <c r="U40" s="12"/>
      <c r="V40" s="100">
        <f>CM40</f>
        <v>0</v>
      </c>
      <c r="W40" s="9">
        <f>CN40</f>
        <v>0</v>
      </c>
      <c r="X40" s="99">
        <f>CO40</f>
        <v>0</v>
      </c>
      <c r="Y40" s="174"/>
      <c r="Z40" s="175"/>
      <c r="AA40" s="176"/>
      <c r="AB40" s="14"/>
      <c r="AC40" s="13"/>
      <c r="AD40" s="12"/>
      <c r="AE40" s="100">
        <f>CP40</f>
        <v>0</v>
      </c>
      <c r="AF40" s="9">
        <f>CQ40</f>
        <v>0</v>
      </c>
      <c r="AG40" s="99">
        <f>CR40</f>
        <v>0</v>
      </c>
      <c r="AH40" s="174"/>
      <c r="AI40" s="175"/>
      <c r="AJ40" s="176"/>
      <c r="AK40" s="14" t="s">
        <v>1</v>
      </c>
      <c r="AL40" s="13"/>
      <c r="AM40" s="12"/>
      <c r="AN40" s="100">
        <f>CS40</f>
        <v>2</v>
      </c>
      <c r="AO40" s="9">
        <f>CT40</f>
        <v>0</v>
      </c>
      <c r="AP40" s="99">
        <f>CU40</f>
        <v>0</v>
      </c>
      <c r="AQ40" s="174"/>
      <c r="AR40" s="175"/>
      <c r="AS40" s="176"/>
      <c r="AT40" s="14"/>
      <c r="AU40" s="13"/>
      <c r="AV40" s="12"/>
      <c r="AW40" s="100">
        <f>CV40</f>
        <v>0</v>
      </c>
      <c r="AX40" s="9">
        <f>CW40</f>
        <v>0</v>
      </c>
      <c r="AY40" s="99">
        <f>CX40</f>
        <v>0</v>
      </c>
      <c r="AZ40" s="329"/>
      <c r="BA40" s="328"/>
      <c r="BB40" s="327"/>
      <c r="BC40" s="346"/>
      <c r="BD40" s="345"/>
      <c r="BE40" s="344"/>
      <c r="BF40" s="30"/>
      <c r="BG40" s="10">
        <f>CY40</f>
        <v>2</v>
      </c>
      <c r="BH40" s="9">
        <f>CZ40</f>
        <v>0</v>
      </c>
      <c r="BI40" s="8">
        <f>DA40</f>
        <v>0</v>
      </c>
      <c r="BJ40" s="100">
        <f>CJ40</f>
        <v>0</v>
      </c>
      <c r="BK40" s="9">
        <f>CK40</f>
        <v>0</v>
      </c>
      <c r="BL40" s="99">
        <f>CL40</f>
        <v>0</v>
      </c>
      <c r="BM40" s="100">
        <f>CM40</f>
        <v>0</v>
      </c>
      <c r="BN40" s="9">
        <f>CN40</f>
        <v>0</v>
      </c>
      <c r="BO40" s="99">
        <f>CO40</f>
        <v>0</v>
      </c>
      <c r="BP40" s="100">
        <f>CP40</f>
        <v>0</v>
      </c>
      <c r="BQ40" s="9">
        <f>CQ40</f>
        <v>0</v>
      </c>
      <c r="BR40" s="99">
        <f>CR40</f>
        <v>0</v>
      </c>
      <c r="BS40" s="100">
        <f>CS40</f>
        <v>2</v>
      </c>
      <c r="BT40" s="9">
        <f>CT40</f>
        <v>0</v>
      </c>
      <c r="BU40" s="99">
        <f>CU40</f>
        <v>0</v>
      </c>
      <c r="BV40" s="100">
        <f>CV40</f>
        <v>0</v>
      </c>
      <c r="BW40" s="9">
        <f>CW40</f>
        <v>0</v>
      </c>
      <c r="BX40" s="99">
        <f>CX40</f>
        <v>0</v>
      </c>
      <c r="BY40" s="30"/>
      <c r="BZ40" s="10">
        <f>DF40</f>
        <v>15</v>
      </c>
      <c r="CA40" s="9">
        <f>DG40</f>
        <v>2</v>
      </c>
      <c r="CB40" s="8">
        <f>DH40</f>
        <v>4</v>
      </c>
      <c r="CC40" s="10">
        <f>CG40</f>
        <v>1</v>
      </c>
      <c r="CD40" s="9">
        <f>CH40</f>
        <v>0</v>
      </c>
      <c r="CE40" s="8">
        <f>CI40</f>
        <v>0</v>
      </c>
      <c r="CF40" s="11"/>
      <c r="CG40" s="54">
        <f>COUNTIF(J40,$CK$1)+COUNTIF(S40,$CK$1)+COUNTIF(AB40,$CK$1)+COUNTIF(AK40,$CK$1)+COUNTIF(AT40,$CK$1)</f>
        <v>1</v>
      </c>
      <c r="CH40" s="53">
        <f>COUNTIF(K40,$CK$1)+COUNTIF(T40,$CK$1)+COUNTIF(AC40,$CK$1)+COUNTIF(AL40,$CK$1)+COUNTIF(AU40,$CK$1)</f>
        <v>0</v>
      </c>
      <c r="CI40" s="52">
        <f>COUNTIF(L40,$CK$1)+COUNTIF(U40,$CK$1)+COUNTIF(AD40,$CK$1)+COUNTIF(AM40,$CK$1)+COUNTIF(AV40,$CK$1)</f>
        <v>0</v>
      </c>
      <c r="CJ40" s="48">
        <f>IF($G$39 = $CM$1,0,IF(+COUNTIF(J40,$CK$1) = 1,11-$G$39,0))</f>
        <v>0</v>
      </c>
      <c r="CK40" s="47">
        <f>IF($G$39 = $CM$1,$CN$1,IF(+COUNTIF(K40,$CK$1) = 1,11-$G$39,0))</f>
        <v>0</v>
      </c>
      <c r="CL40" s="46">
        <f>IF($G$39 = $CM$1,0,IF(+COUNTIF(L40,$CK$1) = 1,11-$G$39,0))</f>
        <v>0</v>
      </c>
      <c r="CM40" s="48">
        <f>IF($P$39 = $CM$1,0,IF(+COUNTIF(S40,$CK$1) = 1,11-$P$39,0))</f>
        <v>0</v>
      </c>
      <c r="CN40" s="47">
        <f>IF($P$39 = $CM$1,$CN$1,IF(+COUNTIF(T40,$CK$1) = 1,11-$P$39,0))</f>
        <v>0</v>
      </c>
      <c r="CO40" s="46">
        <f>IF($P$39 = $CM$1,0,IF(+COUNTIF(U40,$CK$1) = 1,11-$P$39,0))</f>
        <v>0</v>
      </c>
      <c r="CP40" s="48">
        <f>IF($Y$39 = $CM$1,0,IF(+COUNTIF(AB40,$CK$1) = 1,11-$Y$39,0))</f>
        <v>0</v>
      </c>
      <c r="CQ40" s="47">
        <f>IF($Y$39 = $CM$1,$CN$1,IF(+COUNTIF(AC40,$CK$1) = 1,11-$Y$39,0))</f>
        <v>0</v>
      </c>
      <c r="CR40" s="46">
        <f>IF($Y$39 = $CM$1,0,IF(+COUNTIF(AD40,$CK$1) = 1,11-$Y$39,0))</f>
        <v>0</v>
      </c>
      <c r="CS40" s="48">
        <f>IF($AH$39 = $CM$1,0,IF(+COUNTIF(AK40,$CK$1) = 1,11-$AH$39,0))</f>
        <v>2</v>
      </c>
      <c r="CT40" s="47">
        <f>IF($AH$39 = $CM$1,$CN$1,IF(+COUNTIF(AL40,$CK$1) = 1,11-$AH$39,0))</f>
        <v>0</v>
      </c>
      <c r="CU40" s="46">
        <f>IF($AH$39 = $CM$1,0,IF(+COUNTIF(AM40,$CK$1) = 1,11-$AH$39,0))</f>
        <v>0</v>
      </c>
      <c r="CV40" s="48">
        <f>IF($AQ$39 = $CM$1,0,IF(+COUNTIF(AT40,$CK$1) = 1,11-$AQ$39,0))</f>
        <v>0</v>
      </c>
      <c r="CW40" s="47">
        <f>IF($AQ$39 = $CM$1,$CN$1,IF(+COUNTIF(AU40,$CK$1) = 1,11-$AQ$39,0))</f>
        <v>0</v>
      </c>
      <c r="CX40" s="46">
        <f>IF($AQ$39 = $CM$1,0,IF(+COUNTIF(AV40,$CK$1) = 1,11-$AQ$39,0))</f>
        <v>0</v>
      </c>
      <c r="CY40" s="51">
        <f>CJ40+CM40+CP40+CS40+CV40</f>
        <v>2</v>
      </c>
      <c r="CZ40" s="50">
        <f>CK40+CN40+CQ40+CT40+CW40+(IF($CO$1=1,DN40,0))</f>
        <v>0</v>
      </c>
      <c r="DA40" s="49">
        <f>CL40+CO40+CR40+CU40+CX40</f>
        <v>0</v>
      </c>
      <c r="DB40" s="48">
        <f>SUM($CY$39:$CY$41)</f>
        <v>13</v>
      </c>
      <c r="DC40" s="47">
        <f>SUM($CZ$39:$CZ$41)</f>
        <v>0</v>
      </c>
      <c r="DD40" s="46">
        <f>SUM($DA$39:$DA$41)</f>
        <v>2</v>
      </c>
      <c r="DE40" s="46">
        <f>SUM(CY40:DA40)</f>
        <v>2</v>
      </c>
      <c r="DF40" s="45">
        <f>DB40+DE40</f>
        <v>15</v>
      </c>
      <c r="DG40" s="44">
        <f>DC40+DE40</f>
        <v>2</v>
      </c>
      <c r="DH40" s="43">
        <f>DD40+DE40</f>
        <v>4</v>
      </c>
      <c r="DI40" s="166">
        <f>IF(DI39&gt;0,IF(G39&gt;=$CL$1,IF(G39&lt;=$CM$1,10-DI39,0),0),0)</f>
        <v>0</v>
      </c>
      <c r="DJ40" s="168">
        <f>IF(DJ39&gt;0,IF(P39&gt;=$CL$1,IF(P39&lt;=$CM$1,10-DJ39,0),0),0)</f>
        <v>0</v>
      </c>
      <c r="DK40" s="168">
        <f>IF(DK39&gt;0,IF(Y39&gt;=$CL$1,IF(Y39&lt;=$CM$1,10-DK39,0),0),0)</f>
        <v>0</v>
      </c>
      <c r="DL40" s="168">
        <f>IF(DL39&gt;0,IF(AH39&gt;=$CL$1,IF(AH39&lt;=$CM$1,10-DL39,0),0),0)</f>
        <v>0</v>
      </c>
      <c r="DM40" s="170">
        <f>IF(DM39&gt;0,IF(AQ39&gt;=$CL$1,IF(AQ39&lt;=$CM$1,10-DM39,0),0),0)</f>
        <v>0</v>
      </c>
      <c r="DN40" s="172">
        <f>SUM(DI40:DM41)</f>
        <v>0</v>
      </c>
      <c r="DO40" s="30"/>
      <c r="DP40" s="163"/>
      <c r="DQ40" s="164"/>
      <c r="DR40" s="164"/>
      <c r="DS40" s="163"/>
      <c r="DT40" s="164"/>
      <c r="DU40" s="165"/>
    </row>
    <row r="41" spans="1:125" ht="10" customHeight="1" thickBot="1" x14ac:dyDescent="0.25">
      <c r="A41" s="174"/>
      <c r="B41" s="175"/>
      <c r="C41" s="176"/>
      <c r="D41" s="174"/>
      <c r="E41" s="175"/>
      <c r="F41" s="176"/>
      <c r="G41" s="180"/>
      <c r="H41" s="181"/>
      <c r="I41" s="182"/>
      <c r="J41" s="7" t="s">
        <v>1</v>
      </c>
      <c r="K41" s="6"/>
      <c r="L41" s="5"/>
      <c r="M41" s="111">
        <f>CJ41</f>
        <v>4</v>
      </c>
      <c r="N41" s="110">
        <f>CK41</f>
        <v>0</v>
      </c>
      <c r="O41" s="109">
        <f>CL41</f>
        <v>0</v>
      </c>
      <c r="P41" s="180"/>
      <c r="Q41" s="181"/>
      <c r="R41" s="182"/>
      <c r="S41" s="7"/>
      <c r="T41" s="6"/>
      <c r="U41" s="5"/>
      <c r="V41" s="111">
        <f>CM41</f>
        <v>0</v>
      </c>
      <c r="W41" s="110">
        <f>CN41</f>
        <v>0</v>
      </c>
      <c r="X41" s="109">
        <f>CO41</f>
        <v>0</v>
      </c>
      <c r="Y41" s="180"/>
      <c r="Z41" s="181"/>
      <c r="AA41" s="182"/>
      <c r="AB41" s="7" t="s">
        <v>1</v>
      </c>
      <c r="AC41" s="6"/>
      <c r="AD41" s="5"/>
      <c r="AE41" s="111">
        <f>CP41</f>
        <v>3</v>
      </c>
      <c r="AF41" s="110">
        <f>CQ41</f>
        <v>0</v>
      </c>
      <c r="AG41" s="109">
        <f>CR41</f>
        <v>0</v>
      </c>
      <c r="AH41" s="180"/>
      <c r="AI41" s="181"/>
      <c r="AJ41" s="182"/>
      <c r="AK41" s="7"/>
      <c r="AL41" s="6"/>
      <c r="AM41" s="5"/>
      <c r="AN41" s="111">
        <f>CS41</f>
        <v>0</v>
      </c>
      <c r="AO41" s="110">
        <f>CT41</f>
        <v>0</v>
      </c>
      <c r="AP41" s="109">
        <f>CU41</f>
        <v>0</v>
      </c>
      <c r="AQ41" s="180"/>
      <c r="AR41" s="181"/>
      <c r="AS41" s="182"/>
      <c r="AT41" s="7"/>
      <c r="AU41" s="6"/>
      <c r="AV41" s="5"/>
      <c r="AW41" s="111">
        <f>CV41</f>
        <v>0</v>
      </c>
      <c r="AX41" s="110">
        <f>CW41</f>
        <v>0</v>
      </c>
      <c r="AY41" s="109">
        <f>CX41</f>
        <v>0</v>
      </c>
      <c r="AZ41" s="323">
        <f>ROUNDUP(BC41/2,0)</f>
        <v>38</v>
      </c>
      <c r="BA41" s="322">
        <f>AZ39-AZ41</f>
        <v>2</v>
      </c>
      <c r="BB41" s="321"/>
      <c r="BC41" s="308">
        <f>ROUNDUP($BC$50/2,0)</f>
        <v>75</v>
      </c>
      <c r="BD41" s="307">
        <f>BC36-BC41</f>
        <v>0</v>
      </c>
      <c r="BE41" s="306"/>
      <c r="BF41" s="29"/>
      <c r="BG41" s="3">
        <f>CY41</f>
        <v>7</v>
      </c>
      <c r="BH41" s="2">
        <f>CZ41</f>
        <v>0</v>
      </c>
      <c r="BI41" s="1">
        <f>DA41</f>
        <v>0</v>
      </c>
      <c r="BJ41" s="111">
        <f>CJ41</f>
        <v>4</v>
      </c>
      <c r="BK41" s="110">
        <f>CK41</f>
        <v>0</v>
      </c>
      <c r="BL41" s="109">
        <f>CL41</f>
        <v>0</v>
      </c>
      <c r="BM41" s="111">
        <f>CM41</f>
        <v>0</v>
      </c>
      <c r="BN41" s="110">
        <f>CN41</f>
        <v>0</v>
      </c>
      <c r="BO41" s="109">
        <f>CO41</f>
        <v>0</v>
      </c>
      <c r="BP41" s="111">
        <f>CP41</f>
        <v>3</v>
      </c>
      <c r="BQ41" s="110">
        <f>CQ41</f>
        <v>0</v>
      </c>
      <c r="BR41" s="109">
        <f>CR41</f>
        <v>0</v>
      </c>
      <c r="BS41" s="111">
        <f>CS41</f>
        <v>0</v>
      </c>
      <c r="BT41" s="110">
        <f>CT41</f>
        <v>0</v>
      </c>
      <c r="BU41" s="109">
        <f>CU41</f>
        <v>0</v>
      </c>
      <c r="BV41" s="111">
        <f>CV41</f>
        <v>0</v>
      </c>
      <c r="BW41" s="110">
        <f>CW41</f>
        <v>0</v>
      </c>
      <c r="BX41" s="109">
        <f>CX41</f>
        <v>0</v>
      </c>
      <c r="BY41" s="29"/>
      <c r="BZ41" s="3">
        <f>DF41</f>
        <v>20</v>
      </c>
      <c r="CA41" s="2">
        <f>DG41</f>
        <v>7</v>
      </c>
      <c r="CB41" s="1">
        <f>DH41</f>
        <v>9</v>
      </c>
      <c r="CC41" s="3">
        <f>CG41</f>
        <v>2</v>
      </c>
      <c r="CD41" s="2">
        <f>CH41</f>
        <v>0</v>
      </c>
      <c r="CE41" s="1">
        <f>CI41</f>
        <v>0</v>
      </c>
      <c r="CF41" s="4"/>
      <c r="CG41" s="42">
        <f>COUNTIF(J41,$CK$1)+COUNTIF(S41,$CK$1)+COUNTIF(AB41,$CK$1)+COUNTIF(AK41,$CK$1)+COUNTIF(AT41,$CK$1)</f>
        <v>2</v>
      </c>
      <c r="CH41" s="41">
        <f>COUNTIF(K41,$CK$1)+COUNTIF(T41,$CK$1)+COUNTIF(AC41,$CK$1)+COUNTIF(AL41,$CK$1)+COUNTIF(AU41,$CK$1)</f>
        <v>0</v>
      </c>
      <c r="CI41" s="40">
        <f>COUNTIF(L41,$CK$1)+COUNTIF(U41,$CK$1)+COUNTIF(AD41,$CK$1)+COUNTIF(AM41,$CK$1)+COUNTIF(AV41,$CK$1)</f>
        <v>0</v>
      </c>
      <c r="CJ41" s="36">
        <f>IF($G$39 = $CM$1,0,IF(+COUNTIF(J41,$CK$1) = 1,11-$G$39,0))</f>
        <v>4</v>
      </c>
      <c r="CK41" s="35">
        <f>IF($G$39 = $CM$1,0,IF(+COUNTIF(K41,$CK$1) = 1,11-$G$39,0))</f>
        <v>0</v>
      </c>
      <c r="CL41" s="34">
        <f>IF($G$39 = $CM$1,0,IF(+COUNTIF(L41,$CK$1) = 1,11-$G$39,0))</f>
        <v>0</v>
      </c>
      <c r="CM41" s="36">
        <f>IF($P$39 = $CM$1,0,IF(+COUNTIF(S41,$CK$1) = 1,11-$P$39,0))</f>
        <v>0</v>
      </c>
      <c r="CN41" s="35">
        <f>IF($P$39 = $CM$1,0,IF(+COUNTIF(T41,$CK$1) = 1,11-$P$39,0))</f>
        <v>0</v>
      </c>
      <c r="CO41" s="34">
        <f>IF($P$39 = $CM$1,0,IF(+COUNTIF(U41,$CK$1) = 1,11-$P$39,0))</f>
        <v>0</v>
      </c>
      <c r="CP41" s="36">
        <f>IF($Y$39 = $CM$1,0,IF(+COUNTIF(AB41,$CK$1) = 1,11-$Y$39,0))</f>
        <v>3</v>
      </c>
      <c r="CQ41" s="35">
        <f>IF($Y$39 = $CM$1,0,IF(+COUNTIF(AC41,$CK$1) = 1,11-$Y$39,0))</f>
        <v>0</v>
      </c>
      <c r="CR41" s="34">
        <f>IF($Y$39 = $CM$1,0,IF(+COUNTIF(AD41,$CK$1) = 1,11-$Y$39,0))</f>
        <v>0</v>
      </c>
      <c r="CS41" s="36">
        <f>IF($AH$39 = $CM$1,0,IF(+COUNTIF(AK41,$CK$1) = 1,11-$AH$39,0))</f>
        <v>0</v>
      </c>
      <c r="CT41" s="35">
        <f>IF($AH$39 = $CM$1,0,IF(+COUNTIF(AL41,$CK$1) = 1,11-$AH$39,0))</f>
        <v>0</v>
      </c>
      <c r="CU41" s="34">
        <f>IF($AH$39 = $CM$1,0,IF(+COUNTIF(AM41,$CK$1) = 1,11-$AH$39,0))</f>
        <v>0</v>
      </c>
      <c r="CV41" s="36">
        <f>IF($AQ$39 = $CM$1,0,IF(+COUNTIF(AT41,$CK$1) = 1,11-$AQ$39,0))</f>
        <v>0</v>
      </c>
      <c r="CW41" s="35">
        <f>IF($AQ$39 = $CM$1,0,IF(+COUNTIF(AU41,$CK$1) = 1,11-$AQ$39,0))</f>
        <v>0</v>
      </c>
      <c r="CX41" s="34">
        <f>IF($AQ$39 = $CM$1,0,IF(+COUNTIF(AV41,$CK$1) = 1,11-$AQ$39,0))</f>
        <v>0</v>
      </c>
      <c r="CY41" s="39">
        <f>CJ41+CM41+CP41+CS41+CV41</f>
        <v>7</v>
      </c>
      <c r="CZ41" s="38">
        <f>CK41+CN41+CQ41+CT41+CW41</f>
        <v>0</v>
      </c>
      <c r="DA41" s="37">
        <f>CL41+CO41+CR41+CU41+CX41</f>
        <v>0</v>
      </c>
      <c r="DB41" s="36">
        <f>SUM($CY$39:$CY$41)</f>
        <v>13</v>
      </c>
      <c r="DC41" s="35">
        <f>SUM($CZ$39:$CZ$41)</f>
        <v>0</v>
      </c>
      <c r="DD41" s="34">
        <f>SUM($DA$39:$DA$41)</f>
        <v>2</v>
      </c>
      <c r="DE41" s="34">
        <f>SUM(CY41:DA41)</f>
        <v>7</v>
      </c>
      <c r="DF41" s="33">
        <f>DB41+DE41</f>
        <v>20</v>
      </c>
      <c r="DG41" s="32">
        <f>DC41+DE41</f>
        <v>7</v>
      </c>
      <c r="DH41" s="31">
        <f>DD41+DE41</f>
        <v>9</v>
      </c>
      <c r="DI41" s="167"/>
      <c r="DJ41" s="169"/>
      <c r="DK41" s="169"/>
      <c r="DL41" s="169"/>
      <c r="DM41" s="171"/>
      <c r="DN41" s="173"/>
      <c r="DO41" s="29"/>
      <c r="DP41" s="163"/>
      <c r="DQ41" s="164"/>
      <c r="DR41" s="164"/>
      <c r="DS41" s="163"/>
      <c r="DT41" s="164"/>
      <c r="DU41" s="165"/>
    </row>
    <row r="42" spans="1:125" ht="10" customHeight="1" thickTop="1" x14ac:dyDescent="0.2">
      <c r="A42" s="174">
        <v>3</v>
      </c>
      <c r="B42" s="175"/>
      <c r="C42" s="176"/>
      <c r="D42" s="177">
        <v>3</v>
      </c>
      <c r="E42" s="178"/>
      <c r="F42" s="179"/>
      <c r="G42" s="177">
        <v>6</v>
      </c>
      <c r="H42" s="178"/>
      <c r="I42" s="179"/>
      <c r="J42" s="21"/>
      <c r="K42" s="20"/>
      <c r="L42" s="19"/>
      <c r="M42" s="105">
        <f>CJ42</f>
        <v>0</v>
      </c>
      <c r="N42" s="104">
        <f>CK42</f>
        <v>0</v>
      </c>
      <c r="O42" s="103">
        <f>CL42</f>
        <v>0</v>
      </c>
      <c r="P42" s="177">
        <v>7</v>
      </c>
      <c r="Q42" s="178"/>
      <c r="R42" s="179"/>
      <c r="S42" s="21"/>
      <c r="T42" s="20"/>
      <c r="U42" s="19"/>
      <c r="V42" s="105">
        <f>CM42</f>
        <v>0</v>
      </c>
      <c r="W42" s="104">
        <f>CN42</f>
        <v>0</v>
      </c>
      <c r="X42" s="103">
        <f>CO42</f>
        <v>0</v>
      </c>
      <c r="Y42" s="177">
        <v>8</v>
      </c>
      <c r="Z42" s="178"/>
      <c r="AA42" s="179"/>
      <c r="AB42" s="21" t="s">
        <v>1</v>
      </c>
      <c r="AC42" s="20"/>
      <c r="AD42" s="19"/>
      <c r="AE42" s="105">
        <f>CP42</f>
        <v>3</v>
      </c>
      <c r="AF42" s="104">
        <f>CQ42</f>
        <v>0</v>
      </c>
      <c r="AG42" s="103">
        <f>CR42</f>
        <v>0</v>
      </c>
      <c r="AH42" s="177">
        <v>8</v>
      </c>
      <c r="AI42" s="178"/>
      <c r="AJ42" s="179"/>
      <c r="AK42" s="21"/>
      <c r="AL42" s="20" t="s">
        <v>1</v>
      </c>
      <c r="AM42" s="19"/>
      <c r="AN42" s="105">
        <f>CS42</f>
        <v>0</v>
      </c>
      <c r="AO42" s="104">
        <f>CT42</f>
        <v>3</v>
      </c>
      <c r="AP42" s="103">
        <f>CU42</f>
        <v>0</v>
      </c>
      <c r="AQ42" s="177">
        <v>6</v>
      </c>
      <c r="AR42" s="178"/>
      <c r="AS42" s="179"/>
      <c r="AT42" s="21"/>
      <c r="AU42" s="20"/>
      <c r="AV42" s="19"/>
      <c r="AW42" s="105">
        <f>CV42</f>
        <v>0</v>
      </c>
      <c r="AX42" s="104">
        <f>CW42</f>
        <v>0</v>
      </c>
      <c r="AY42" s="103">
        <f>CX42</f>
        <v>0</v>
      </c>
      <c r="AZ42" s="332">
        <f>G42+P42+Y42+AH42+AQ42</f>
        <v>35</v>
      </c>
      <c r="BA42" s="331"/>
      <c r="BB42" s="330"/>
      <c r="BC42" s="352">
        <f>AZ42+AZ45</f>
        <v>76</v>
      </c>
      <c r="BD42" s="351"/>
      <c r="BE42" s="350"/>
      <c r="BF42" s="70"/>
      <c r="BG42" s="17">
        <f>CY42</f>
        <v>3</v>
      </c>
      <c r="BH42" s="16">
        <f>CZ42</f>
        <v>3</v>
      </c>
      <c r="BI42" s="15">
        <f>DA42</f>
        <v>0</v>
      </c>
      <c r="BJ42" s="105">
        <f>CJ42</f>
        <v>0</v>
      </c>
      <c r="BK42" s="104">
        <f>CK42</f>
        <v>0</v>
      </c>
      <c r="BL42" s="103">
        <f>CL42</f>
        <v>0</v>
      </c>
      <c r="BM42" s="105">
        <f>CM42</f>
        <v>0</v>
      </c>
      <c r="BN42" s="104">
        <f>CN42</f>
        <v>0</v>
      </c>
      <c r="BO42" s="103">
        <f>CO42</f>
        <v>0</v>
      </c>
      <c r="BP42" s="105">
        <f>CP42</f>
        <v>3</v>
      </c>
      <c r="BQ42" s="104">
        <f>CQ42</f>
        <v>0</v>
      </c>
      <c r="BR42" s="103">
        <f>CR42</f>
        <v>0</v>
      </c>
      <c r="BS42" s="105">
        <f>CS42</f>
        <v>0</v>
      </c>
      <c r="BT42" s="104">
        <f>CT42</f>
        <v>3</v>
      </c>
      <c r="BU42" s="103">
        <f>CU42</f>
        <v>0</v>
      </c>
      <c r="BV42" s="105">
        <f>CV42</f>
        <v>0</v>
      </c>
      <c r="BW42" s="104">
        <f>CW42</f>
        <v>0</v>
      </c>
      <c r="BX42" s="103">
        <f>CX42</f>
        <v>0</v>
      </c>
      <c r="BY42" s="70"/>
      <c r="BZ42" s="17">
        <f>DF42</f>
        <v>18</v>
      </c>
      <c r="CA42" s="16">
        <f>DG42</f>
        <v>9</v>
      </c>
      <c r="CB42" s="15">
        <f>DH42</f>
        <v>11</v>
      </c>
      <c r="CC42" s="17">
        <f>CG42</f>
        <v>1</v>
      </c>
      <c r="CD42" s="16">
        <f>CH42</f>
        <v>1</v>
      </c>
      <c r="CE42" s="15">
        <f>CI42</f>
        <v>0</v>
      </c>
      <c r="CF42" s="18"/>
      <c r="CG42" s="69">
        <f>COUNTIF(J42,$CK$1)+COUNTIF(S42,$CK$1)+COUNTIF(AB42,$CK$1)+COUNTIF(AK42,$CK$1)+COUNTIF(AT42,$CK$1)</f>
        <v>1</v>
      </c>
      <c r="CH42" s="68">
        <f>COUNTIF(K42,$CK$1)+COUNTIF(T42,$CK$1)+COUNTIF(AC42,$CK$1)+COUNTIF(AL42,$CK$1)+COUNTIF(AU42,$CK$1)</f>
        <v>1</v>
      </c>
      <c r="CI42" s="67">
        <f>COUNTIF(L42,$CK$1)+COUNTIF(U42,$CK$1)+COUNTIF(AD42,$CK$1)+COUNTIF(AM42,$CK$1)+COUNTIF(AV42,$CK$1)</f>
        <v>0</v>
      </c>
      <c r="CJ42" s="66">
        <f>IF($G$42 = $CM$1,0,IF(+COUNTIF(J42,$CK$1) = 1,11-$G$42,0))</f>
        <v>0</v>
      </c>
      <c r="CK42" s="63">
        <f>IF($G$42 = $CM$1,0,IF(+COUNTIF(K42,$CK$1) = 1,11-$G$42,0))</f>
        <v>0</v>
      </c>
      <c r="CL42" s="62">
        <f>IF($G$42 = $CM$1,0,IF(+COUNTIF(L42,$CK$1) = 1,11-$G$42,0))</f>
        <v>0</v>
      </c>
      <c r="CM42" s="48">
        <f>IF($P$42 = $CM$1,0,IF(+COUNTIF(S42,$CK$1) = 1,11-$P$42,0))</f>
        <v>0</v>
      </c>
      <c r="CN42" s="63">
        <f>IF($P$42 = $CM$1,0,IF(+COUNTIF(T42,$CK$1) = 1,11-$P$42,0))</f>
        <v>0</v>
      </c>
      <c r="CO42" s="62">
        <f>IF($P$42 = $CM$1,0,IF(+COUNTIF(U42,$CK$1) = 1,11-$P$42,0))</f>
        <v>0</v>
      </c>
      <c r="CP42" s="48">
        <f>IF($Y$42 = $CM$1,0,IF(+COUNTIF(AB42,$CK$1) = 1,11-$Y$42,0))</f>
        <v>3</v>
      </c>
      <c r="CQ42" s="63">
        <f>IF($Y$42 = $CM$1,0,IF(+COUNTIF(AC42,$CK$1) = 1,11-$Y$42,0))</f>
        <v>0</v>
      </c>
      <c r="CR42" s="62">
        <f>IF($Y$42 = $CM$1,0,IF(+COUNTIF(AD42,$CK$1) = 1,11-$Y$42,0))</f>
        <v>0</v>
      </c>
      <c r="CS42" s="48">
        <f>IF($AH$42 = $CM$1,0,IF(+COUNTIF(AK42,$CK$1) = 1,11-$AH$42,0))</f>
        <v>0</v>
      </c>
      <c r="CT42" s="63">
        <f>IF($AH$42 = $CM$1,0,IF(+COUNTIF(AL42,$CK$1) = 1,11-$AH$42,0))</f>
        <v>3</v>
      </c>
      <c r="CU42" s="62">
        <f>IF($AH$42 = $CM$1,0,IF(+COUNTIF(AM42,$CK$1) = 1,11-$AH$42,0))</f>
        <v>0</v>
      </c>
      <c r="CV42" s="48">
        <f>IF($AQ$42 = $CM$1,0,IF(+COUNTIF(AT42,$CK$1) = 1,11-$AQ$42,0))</f>
        <v>0</v>
      </c>
      <c r="CW42" s="63">
        <f>IF($AQ$42 = $CM$1,0,IF(+COUNTIF(AU42,$CK$1) = 1,11-$AQ$42,0))</f>
        <v>0</v>
      </c>
      <c r="CX42" s="62">
        <f>IF($AQ$42 = $CM$1,0,IF(+COUNTIF(AV42,$CK$1) = 1,11-$AQ$42,0))</f>
        <v>0</v>
      </c>
      <c r="CY42" s="51">
        <f>CJ42+CM42+CP42+CS42+CV42</f>
        <v>3</v>
      </c>
      <c r="CZ42" s="65">
        <f>CK42+CN42+CQ42+CT42+CW42</f>
        <v>3</v>
      </c>
      <c r="DA42" s="64">
        <f>CL42+CO42+CR42+CU42+CX42</f>
        <v>0</v>
      </c>
      <c r="DB42" s="48">
        <f>SUM($CY$42:$CY$44)</f>
        <v>12</v>
      </c>
      <c r="DC42" s="63">
        <f>SUM($CZ$42:$CZ$44)</f>
        <v>3</v>
      </c>
      <c r="DD42" s="62">
        <f>SUM($DA$42:$DA$44)</f>
        <v>5</v>
      </c>
      <c r="DE42" s="62">
        <f>SUM(CY42:DA42)</f>
        <v>6</v>
      </c>
      <c r="DF42" s="45">
        <f>DB42+DE42</f>
        <v>18</v>
      </c>
      <c r="DG42" s="61">
        <f>DC42+DE42</f>
        <v>9</v>
      </c>
      <c r="DH42" s="60">
        <f>DD42+DE42</f>
        <v>11</v>
      </c>
      <c r="DI42" s="59">
        <f>SUM(CJ42:CL44)</f>
        <v>5</v>
      </c>
      <c r="DJ42" s="58">
        <f>SUM(CM42:CO44)</f>
        <v>4</v>
      </c>
      <c r="DK42" s="58">
        <f>SUM(CP42:CR44)</f>
        <v>3</v>
      </c>
      <c r="DL42" s="57">
        <f>SUM(CS42:CU44)</f>
        <v>3</v>
      </c>
      <c r="DM42" s="56">
        <f>SUM(CV42:CX44)</f>
        <v>5</v>
      </c>
      <c r="DN42" s="55">
        <f>SUM(DI42:DM42)</f>
        <v>20</v>
      </c>
      <c r="DO42" s="70"/>
      <c r="DP42" s="160">
        <v>10</v>
      </c>
      <c r="DQ42" s="161"/>
      <c r="DR42" s="161"/>
      <c r="DS42" s="160">
        <f>DP42/5</f>
        <v>2</v>
      </c>
      <c r="DT42" s="161"/>
      <c r="DU42" s="162"/>
    </row>
    <row r="43" spans="1:125" ht="10" customHeight="1" x14ac:dyDescent="0.2">
      <c r="A43" s="174"/>
      <c r="B43" s="175"/>
      <c r="C43" s="176"/>
      <c r="D43" s="174"/>
      <c r="E43" s="175"/>
      <c r="F43" s="176"/>
      <c r="G43" s="174"/>
      <c r="H43" s="175"/>
      <c r="I43" s="176"/>
      <c r="J43" s="14" t="s">
        <v>1</v>
      </c>
      <c r="K43" s="13"/>
      <c r="L43" s="12"/>
      <c r="M43" s="100">
        <f>CJ43</f>
        <v>5</v>
      </c>
      <c r="N43" s="9">
        <f>CK43</f>
        <v>0</v>
      </c>
      <c r="O43" s="99">
        <f>CL43</f>
        <v>0</v>
      </c>
      <c r="P43" s="174"/>
      <c r="Q43" s="175"/>
      <c r="R43" s="176"/>
      <c r="S43" s="14" t="s">
        <v>1</v>
      </c>
      <c r="T43" s="13"/>
      <c r="U43" s="12"/>
      <c r="V43" s="100">
        <f>CM43</f>
        <v>4</v>
      </c>
      <c r="W43" s="9">
        <f>CN43</f>
        <v>0</v>
      </c>
      <c r="X43" s="99">
        <f>CO43</f>
        <v>0</v>
      </c>
      <c r="Y43" s="174"/>
      <c r="Z43" s="175"/>
      <c r="AA43" s="176"/>
      <c r="AB43" s="14"/>
      <c r="AC43" s="13"/>
      <c r="AD43" s="12"/>
      <c r="AE43" s="100">
        <f>CP43</f>
        <v>0</v>
      </c>
      <c r="AF43" s="9">
        <f>CQ43</f>
        <v>0</v>
      </c>
      <c r="AG43" s="99">
        <f>CR43</f>
        <v>0</v>
      </c>
      <c r="AH43" s="174"/>
      <c r="AI43" s="175"/>
      <c r="AJ43" s="176"/>
      <c r="AK43" s="14"/>
      <c r="AL43" s="13"/>
      <c r="AM43" s="12"/>
      <c r="AN43" s="100">
        <f>CS43</f>
        <v>0</v>
      </c>
      <c r="AO43" s="9">
        <f>CT43</f>
        <v>0</v>
      </c>
      <c r="AP43" s="99">
        <f>CU43</f>
        <v>0</v>
      </c>
      <c r="AQ43" s="174"/>
      <c r="AR43" s="175"/>
      <c r="AS43" s="176"/>
      <c r="AT43" s="14"/>
      <c r="AU43" s="13"/>
      <c r="AV43" s="12" t="s">
        <v>1</v>
      </c>
      <c r="AW43" s="100">
        <f>CV43</f>
        <v>0</v>
      </c>
      <c r="AX43" s="9">
        <f>CW43</f>
        <v>0</v>
      </c>
      <c r="AY43" s="99">
        <f>CX43</f>
        <v>5</v>
      </c>
      <c r="AZ43" s="329"/>
      <c r="BA43" s="328"/>
      <c r="BB43" s="327"/>
      <c r="BC43" s="349"/>
      <c r="BD43" s="348"/>
      <c r="BE43" s="347"/>
      <c r="BF43" s="30"/>
      <c r="BG43" s="10">
        <f>CY43</f>
        <v>9</v>
      </c>
      <c r="BH43" s="9">
        <f>CZ43</f>
        <v>0</v>
      </c>
      <c r="BI43" s="8">
        <f>DA43</f>
        <v>5</v>
      </c>
      <c r="BJ43" s="100">
        <f>CJ43</f>
        <v>5</v>
      </c>
      <c r="BK43" s="9">
        <f>CK43</f>
        <v>0</v>
      </c>
      <c r="BL43" s="99">
        <f>CL43</f>
        <v>0</v>
      </c>
      <c r="BM43" s="100">
        <f>CM43</f>
        <v>4</v>
      </c>
      <c r="BN43" s="9">
        <f>CN43</f>
        <v>0</v>
      </c>
      <c r="BO43" s="99">
        <f>CO43</f>
        <v>0</v>
      </c>
      <c r="BP43" s="100">
        <f>CP43</f>
        <v>0</v>
      </c>
      <c r="BQ43" s="9">
        <f>CQ43</f>
        <v>0</v>
      </c>
      <c r="BR43" s="99">
        <f>CR43</f>
        <v>0</v>
      </c>
      <c r="BS43" s="100">
        <f>CS43</f>
        <v>0</v>
      </c>
      <c r="BT43" s="9">
        <f>CT43</f>
        <v>0</v>
      </c>
      <c r="BU43" s="99">
        <f>CU43</f>
        <v>0</v>
      </c>
      <c r="BV43" s="100">
        <f>CV43</f>
        <v>0</v>
      </c>
      <c r="BW43" s="9">
        <f>CW43</f>
        <v>0</v>
      </c>
      <c r="BX43" s="99">
        <f>CX43</f>
        <v>5</v>
      </c>
      <c r="BY43" s="30"/>
      <c r="BZ43" s="10">
        <f>DF43</f>
        <v>26</v>
      </c>
      <c r="CA43" s="9">
        <f>DG43</f>
        <v>17</v>
      </c>
      <c r="CB43" s="8">
        <f>DH43</f>
        <v>19</v>
      </c>
      <c r="CC43" s="10">
        <f>CG43</f>
        <v>2</v>
      </c>
      <c r="CD43" s="9">
        <f>CH43</f>
        <v>0</v>
      </c>
      <c r="CE43" s="8">
        <f>CI43</f>
        <v>1</v>
      </c>
      <c r="CF43" s="11"/>
      <c r="CG43" s="54">
        <f>COUNTIF(J43,$CK$1)+COUNTIF(S43,$CK$1)+COUNTIF(AB43,$CK$1)+COUNTIF(AK43,$CK$1)+COUNTIF(AT43,$CK$1)</f>
        <v>2</v>
      </c>
      <c r="CH43" s="53">
        <f>COUNTIF(K43,$CK$1)+COUNTIF(T43,$CK$1)+COUNTIF(AC43,$CK$1)+COUNTIF(AL43,$CK$1)+COUNTIF(AU43,$CK$1)</f>
        <v>0</v>
      </c>
      <c r="CI43" s="52">
        <f>COUNTIF(L43,$CK$1)+COUNTIF(U43,$CK$1)+COUNTIF(AD43,$CK$1)+COUNTIF(AM43,$CK$1)+COUNTIF(AV43,$CK$1)</f>
        <v>1</v>
      </c>
      <c r="CJ43" s="48">
        <f>IF($G$42 = $CM$1,0,IF(+COUNTIF(J43,$CK$1) = 1,11-$G$42,0))</f>
        <v>5</v>
      </c>
      <c r="CK43" s="47">
        <f>IF($G$42 = $CM$1,$CN$1,IF(+COUNTIF(K43,$CK$1) = 1,11-$G$42,0))</f>
        <v>0</v>
      </c>
      <c r="CL43" s="46">
        <f>IF($G$42 = $CM$1,0,IF(+COUNTIF(L43,$CK$1) = 1,11-$G$42,0))</f>
        <v>0</v>
      </c>
      <c r="CM43" s="48">
        <f>IF($P$42 = $CM$1,0,IF(+COUNTIF(S43,$CK$1) = 1,11-$P$42,0))</f>
        <v>4</v>
      </c>
      <c r="CN43" s="47">
        <f>IF($P$42 = $CM$1,$CN$1,IF(+COUNTIF(T43,$CK$1) = 1,11-$P$42,0))</f>
        <v>0</v>
      </c>
      <c r="CO43" s="46">
        <f>IF($P$42 = $CM$1,0,IF(+COUNTIF(U43,$CK$1) = 1,11-$P$42,0))</f>
        <v>0</v>
      </c>
      <c r="CP43" s="48">
        <f>IF($Y$42 = $CM$1,0,IF(+COUNTIF(AB43,$CK$1) = 1,11-$Y$42,0))</f>
        <v>0</v>
      </c>
      <c r="CQ43" s="47">
        <f>IF($Y$42 = $CM$1,$CN$1,IF(+COUNTIF(AC43,$CK$1) = 1,11-$Y$42,0))</f>
        <v>0</v>
      </c>
      <c r="CR43" s="46">
        <f>IF($Y$42 = $CM$1,0,IF(+COUNTIF(AD43,$CK$1) = 1,11-$Y$42,0))</f>
        <v>0</v>
      </c>
      <c r="CS43" s="48">
        <f>IF($AH$42 = $CM$1,0,IF(+COUNTIF(AK43,$CK$1) = 1,11-$AH$42,0))</f>
        <v>0</v>
      </c>
      <c r="CT43" s="47">
        <f>IF($AH$42 = $CM$1,$CN$1,IF(+COUNTIF(AL43,$CK$1) = 1,11-$AH$42,0))</f>
        <v>0</v>
      </c>
      <c r="CU43" s="46">
        <f>IF($AH$42 = $CM$1,0,IF(+COUNTIF(AM43,$CK$1) = 1,11-$AH$42,0))</f>
        <v>0</v>
      </c>
      <c r="CV43" s="48">
        <f>IF($AQ$42 = $CM$1,0,IF(+COUNTIF(AT43,$CK$1) = 1,11-$AQ$42,0))</f>
        <v>0</v>
      </c>
      <c r="CW43" s="47">
        <f>IF($AQ$42 = $CM$1,$CN$1,IF(+COUNTIF(AU43,$CK$1) = 1,11-$AQ$42,0))</f>
        <v>0</v>
      </c>
      <c r="CX43" s="46">
        <f>IF($AQ$42 = $CM$1,0,IF(+COUNTIF(AV43,$CK$1) = 1,11-$AQ$42,0))</f>
        <v>5</v>
      </c>
      <c r="CY43" s="51">
        <f>CJ43+CM43+CP43+CS43+CV43</f>
        <v>9</v>
      </c>
      <c r="CZ43" s="50">
        <f>CK43+CN43+CQ43+CT43+CW43+(IF($CO$1=1,DN43,0))</f>
        <v>0</v>
      </c>
      <c r="DA43" s="49">
        <f>CL43+CO43+CR43+CU43+CX43</f>
        <v>5</v>
      </c>
      <c r="DB43" s="48">
        <f>SUM($CY$42:$CY$44)</f>
        <v>12</v>
      </c>
      <c r="DC43" s="47">
        <f>SUM($CZ$42:$CZ$44)</f>
        <v>3</v>
      </c>
      <c r="DD43" s="46">
        <f>SUM($DA$42:$DA$44)</f>
        <v>5</v>
      </c>
      <c r="DE43" s="46">
        <f>SUM(CY43:DA43)</f>
        <v>14</v>
      </c>
      <c r="DF43" s="45">
        <f>DB43+DE43</f>
        <v>26</v>
      </c>
      <c r="DG43" s="44">
        <f>DC43+DE43</f>
        <v>17</v>
      </c>
      <c r="DH43" s="43">
        <f>DD43+DE43</f>
        <v>19</v>
      </c>
      <c r="DI43" s="166">
        <f>IF(DI42&gt;0,IF(G42&gt;=$CL$1,IF(G42&lt;=$CM$1,10-DI42,0),0),0)</f>
        <v>0</v>
      </c>
      <c r="DJ43" s="168">
        <f>IF(DJ42&gt;0,IF(P42&gt;=$CL$1,IF(P42&lt;=$CM$1,10-DJ42,0),0),0)</f>
        <v>0</v>
      </c>
      <c r="DK43" s="168">
        <f>IF(DK42&gt;0,IF(Y42&gt;=$CL$1,IF(Y42&lt;=$CM$1,10-DK42,0),0),0)</f>
        <v>0</v>
      </c>
      <c r="DL43" s="168">
        <f>IF(DL42&gt;0,IF(AH42&gt;=$CL$1,IF(AH42&lt;=$CM$1,10-DL42,0),0),0)</f>
        <v>0</v>
      </c>
      <c r="DM43" s="170">
        <f>IF(DM42&gt;0,IF(AQ42&gt;=$CL$1,IF(AQ42&lt;=$CM$1,10-DM42,0),0),0)</f>
        <v>0</v>
      </c>
      <c r="DN43" s="172">
        <f>SUM(DI43:DM44)</f>
        <v>0</v>
      </c>
      <c r="DO43" s="30"/>
      <c r="DP43" s="163"/>
      <c r="DQ43" s="164"/>
      <c r="DR43" s="164"/>
      <c r="DS43" s="163"/>
      <c r="DT43" s="164"/>
      <c r="DU43" s="165"/>
    </row>
    <row r="44" spans="1:125" ht="10" customHeight="1" thickBot="1" x14ac:dyDescent="0.25">
      <c r="A44" s="174"/>
      <c r="B44" s="175"/>
      <c r="C44" s="176"/>
      <c r="D44" s="174"/>
      <c r="E44" s="175"/>
      <c r="F44" s="176"/>
      <c r="G44" s="180"/>
      <c r="H44" s="181"/>
      <c r="I44" s="182"/>
      <c r="J44" s="7"/>
      <c r="K44" s="6"/>
      <c r="L44" s="5"/>
      <c r="M44" s="111">
        <f>CJ44</f>
        <v>0</v>
      </c>
      <c r="N44" s="110">
        <f>CK44</f>
        <v>0</v>
      </c>
      <c r="O44" s="109">
        <f>CL44</f>
        <v>0</v>
      </c>
      <c r="P44" s="180"/>
      <c r="Q44" s="181"/>
      <c r="R44" s="182"/>
      <c r="S44" s="7"/>
      <c r="T44" s="6"/>
      <c r="U44" s="5"/>
      <c r="V44" s="111">
        <f>CM44</f>
        <v>0</v>
      </c>
      <c r="W44" s="110">
        <f>CN44</f>
        <v>0</v>
      </c>
      <c r="X44" s="109">
        <f>CO44</f>
        <v>0</v>
      </c>
      <c r="Y44" s="180"/>
      <c r="Z44" s="181"/>
      <c r="AA44" s="182"/>
      <c r="AB44" s="7"/>
      <c r="AC44" s="6"/>
      <c r="AD44" s="5"/>
      <c r="AE44" s="111">
        <f>CP44</f>
        <v>0</v>
      </c>
      <c r="AF44" s="110">
        <f>CQ44</f>
        <v>0</v>
      </c>
      <c r="AG44" s="109">
        <f>CR44</f>
        <v>0</v>
      </c>
      <c r="AH44" s="180"/>
      <c r="AI44" s="181"/>
      <c r="AJ44" s="182"/>
      <c r="AK44" s="7"/>
      <c r="AL44" s="6"/>
      <c r="AM44" s="5"/>
      <c r="AN44" s="111">
        <f>CS44</f>
        <v>0</v>
      </c>
      <c r="AO44" s="110">
        <f>CT44</f>
        <v>0</v>
      </c>
      <c r="AP44" s="109">
        <f>CU44</f>
        <v>0</v>
      </c>
      <c r="AQ44" s="180"/>
      <c r="AR44" s="181"/>
      <c r="AS44" s="182"/>
      <c r="AT44" s="7"/>
      <c r="AU44" s="6"/>
      <c r="AV44" s="5"/>
      <c r="AW44" s="111">
        <f>CV44</f>
        <v>0</v>
      </c>
      <c r="AX44" s="110">
        <f>CW44</f>
        <v>0</v>
      </c>
      <c r="AY44" s="109">
        <f>CX44</f>
        <v>0</v>
      </c>
      <c r="AZ44" s="323">
        <f>ROUNDUP(BC47/2,0)</f>
        <v>38</v>
      </c>
      <c r="BA44" s="322">
        <f>AZ42-AZ44</f>
        <v>-3</v>
      </c>
      <c r="BB44" s="321"/>
      <c r="BC44" s="346"/>
      <c r="BD44" s="345"/>
      <c r="BE44" s="344"/>
      <c r="BF44" s="30"/>
      <c r="BG44" s="3">
        <f>CY44</f>
        <v>0</v>
      </c>
      <c r="BH44" s="2">
        <f>CZ44</f>
        <v>0</v>
      </c>
      <c r="BI44" s="1">
        <f>DA44</f>
        <v>0</v>
      </c>
      <c r="BJ44" s="111">
        <f>CJ44</f>
        <v>0</v>
      </c>
      <c r="BK44" s="110">
        <f>CK44</f>
        <v>0</v>
      </c>
      <c r="BL44" s="109">
        <f>CL44</f>
        <v>0</v>
      </c>
      <c r="BM44" s="111">
        <f>CM44</f>
        <v>0</v>
      </c>
      <c r="BN44" s="110">
        <f>CN44</f>
        <v>0</v>
      </c>
      <c r="BO44" s="109">
        <f>CO44</f>
        <v>0</v>
      </c>
      <c r="BP44" s="111">
        <f>CP44</f>
        <v>0</v>
      </c>
      <c r="BQ44" s="110">
        <f>CQ44</f>
        <v>0</v>
      </c>
      <c r="BR44" s="109">
        <f>CR44</f>
        <v>0</v>
      </c>
      <c r="BS44" s="111">
        <f>CS44</f>
        <v>0</v>
      </c>
      <c r="BT44" s="110">
        <f>CT44</f>
        <v>0</v>
      </c>
      <c r="BU44" s="109">
        <f>CU44</f>
        <v>0</v>
      </c>
      <c r="BV44" s="111">
        <f>CV44</f>
        <v>0</v>
      </c>
      <c r="BW44" s="110">
        <f>CW44</f>
        <v>0</v>
      </c>
      <c r="BX44" s="109">
        <f>CX44</f>
        <v>0</v>
      </c>
      <c r="BY44" s="30"/>
      <c r="BZ44" s="3">
        <f>DF44</f>
        <v>12</v>
      </c>
      <c r="CA44" s="2">
        <f>DG44</f>
        <v>3</v>
      </c>
      <c r="CB44" s="1">
        <f>DH44</f>
        <v>5</v>
      </c>
      <c r="CC44" s="3">
        <f>CG44</f>
        <v>0</v>
      </c>
      <c r="CD44" s="2">
        <f>CH44</f>
        <v>0</v>
      </c>
      <c r="CE44" s="1">
        <f>CI44</f>
        <v>0</v>
      </c>
      <c r="CF44" s="4"/>
      <c r="CG44" s="42">
        <f>COUNTIF(J44,$CK$1)+COUNTIF(S44,$CK$1)+COUNTIF(AB44,$CK$1)+COUNTIF(AK44,$CK$1)+COUNTIF(AT44,$CK$1)</f>
        <v>0</v>
      </c>
      <c r="CH44" s="41">
        <f>COUNTIF(K44,$CK$1)+COUNTIF(T44,$CK$1)+COUNTIF(AC44,$CK$1)+COUNTIF(AL44,$CK$1)+COUNTIF(AU44,$CK$1)</f>
        <v>0</v>
      </c>
      <c r="CI44" s="40">
        <f>COUNTIF(L44,$CK$1)+COUNTIF(U44,$CK$1)+COUNTIF(AD44,$CK$1)+COUNTIF(AM44,$CK$1)+COUNTIF(AV44,$CK$1)</f>
        <v>0</v>
      </c>
      <c r="CJ44" s="36">
        <f>IF($G$42 = $CM$1,0,IF(+COUNTIF(J44,$CK$1) = 1,11-$G$42,0))</f>
        <v>0</v>
      </c>
      <c r="CK44" s="35">
        <f>IF($G$42 = $CM$1,0,IF(+COUNTIF(K44,$CK$1) = 1,11-$G$42,0))</f>
        <v>0</v>
      </c>
      <c r="CL44" s="34">
        <f>IF($G$42 = $CM$1,0,IF(+COUNTIF(L44,$CK$1) = 1,11-$G$42,0))</f>
        <v>0</v>
      </c>
      <c r="CM44" s="36">
        <f>IF($P$42 = $CM$1,0,IF(+COUNTIF(S44,$CK$1) = 1,11-$P$42,0))</f>
        <v>0</v>
      </c>
      <c r="CN44" s="35">
        <f>IF($P$42 = $CM$1,0,IF(+COUNTIF(T44,$CK$1) = 1,11-$P$42,0))</f>
        <v>0</v>
      </c>
      <c r="CO44" s="34">
        <f>IF($P$42 = $CM$1,0,IF(+COUNTIF(U44,$CK$1) = 1,11-$P$42,0))</f>
        <v>0</v>
      </c>
      <c r="CP44" s="36">
        <f>IF($Y$42 = $CM$1,0,IF(+COUNTIF(AB44,$CK$1) = 1,11-$Y$42,0))</f>
        <v>0</v>
      </c>
      <c r="CQ44" s="35">
        <f>IF($Y$42 = $CM$1,0,IF(+COUNTIF(AC44,$CK$1) = 1,11-$Y$42,0))</f>
        <v>0</v>
      </c>
      <c r="CR44" s="34">
        <f>IF($Y$42 = $CM$1,0,IF(+COUNTIF(AD44,$CK$1) = 1,11-$Y$42,0))</f>
        <v>0</v>
      </c>
      <c r="CS44" s="36">
        <f>IF($AH$42 = $CM$1,0,IF(+COUNTIF(AK44,$CK$1) = 1,11-$AH$42,0))</f>
        <v>0</v>
      </c>
      <c r="CT44" s="35">
        <f>IF($AH$42 = $CM$1,0,IF(+COUNTIF(AL44,$CK$1) = 1,11-$AH$42,0))</f>
        <v>0</v>
      </c>
      <c r="CU44" s="34">
        <f>IF($AH$42 = $CM$1,0,IF(+COUNTIF(AM44,$CK$1) = 1,11-$AH$42,0))</f>
        <v>0</v>
      </c>
      <c r="CV44" s="36">
        <f>IF($AQ$42 = $CM$1,0,IF(+COUNTIF(AT44,$CK$1) = 1,11-$AQ$42,0))</f>
        <v>0</v>
      </c>
      <c r="CW44" s="35">
        <f>IF($AQ$42 = $CM$1,0,IF(+COUNTIF(AU44,$CK$1) = 1,11-$AQ$42,0))</f>
        <v>0</v>
      </c>
      <c r="CX44" s="34">
        <f>IF($AQ$42 = $CM$1,0,IF(+COUNTIF(AV44,$CK$1) = 1,11-$AQ$42,0))</f>
        <v>0</v>
      </c>
      <c r="CY44" s="39">
        <f>CJ44+CM44+CP44+CS44+CV44</f>
        <v>0</v>
      </c>
      <c r="CZ44" s="38">
        <f>CK44+CN44+CQ44+CT44+CW44</f>
        <v>0</v>
      </c>
      <c r="DA44" s="37">
        <f>CL44+CO44+CR44+CU44+CX44</f>
        <v>0</v>
      </c>
      <c r="DB44" s="36">
        <f>SUM($CY$42:$CY$44)</f>
        <v>12</v>
      </c>
      <c r="DC44" s="35">
        <f>SUM($CZ$42:$CZ$44)</f>
        <v>3</v>
      </c>
      <c r="DD44" s="34">
        <f>SUM($DA$42:$DA$44)</f>
        <v>5</v>
      </c>
      <c r="DE44" s="34">
        <f>SUM(CY44:DA44)</f>
        <v>0</v>
      </c>
      <c r="DF44" s="33">
        <f>DB44+DE44</f>
        <v>12</v>
      </c>
      <c r="DG44" s="32">
        <f>DC44+DE44</f>
        <v>3</v>
      </c>
      <c r="DH44" s="31">
        <f>DD44+DE44</f>
        <v>5</v>
      </c>
      <c r="DI44" s="167"/>
      <c r="DJ44" s="169"/>
      <c r="DK44" s="169"/>
      <c r="DL44" s="169"/>
      <c r="DM44" s="171"/>
      <c r="DN44" s="173"/>
      <c r="DO44" s="30"/>
      <c r="DP44" s="163"/>
      <c r="DQ44" s="164"/>
      <c r="DR44" s="164"/>
      <c r="DS44" s="163"/>
      <c r="DT44" s="164"/>
      <c r="DU44" s="165"/>
    </row>
    <row r="45" spans="1:125" ht="10" customHeight="1" thickTop="1" x14ac:dyDescent="0.2">
      <c r="A45" s="174">
        <v>3</v>
      </c>
      <c r="B45" s="175"/>
      <c r="C45" s="176"/>
      <c r="D45" s="177">
        <v>4</v>
      </c>
      <c r="E45" s="178"/>
      <c r="F45" s="179"/>
      <c r="G45" s="177">
        <v>8</v>
      </c>
      <c r="H45" s="178"/>
      <c r="I45" s="179"/>
      <c r="J45" s="21"/>
      <c r="K45" s="20"/>
      <c r="L45" s="19"/>
      <c r="M45" s="105">
        <f>CJ45</f>
        <v>0</v>
      </c>
      <c r="N45" s="104">
        <f>CK45</f>
        <v>0</v>
      </c>
      <c r="O45" s="103">
        <f>CL45</f>
        <v>0</v>
      </c>
      <c r="P45" s="177">
        <v>8</v>
      </c>
      <c r="Q45" s="178"/>
      <c r="R45" s="179"/>
      <c r="S45" s="21" t="s">
        <v>1</v>
      </c>
      <c r="T45" s="20"/>
      <c r="U45" s="19"/>
      <c r="V45" s="105">
        <f>CM45</f>
        <v>3</v>
      </c>
      <c r="W45" s="104">
        <f>CN45</f>
        <v>0</v>
      </c>
      <c r="X45" s="103">
        <f>CO45</f>
        <v>0</v>
      </c>
      <c r="Y45" s="177">
        <v>9</v>
      </c>
      <c r="Z45" s="178"/>
      <c r="AA45" s="179"/>
      <c r="AB45" s="21"/>
      <c r="AC45" s="20"/>
      <c r="AD45" s="19"/>
      <c r="AE45" s="105">
        <f>CP45</f>
        <v>0</v>
      </c>
      <c r="AF45" s="104">
        <f>CQ45</f>
        <v>0</v>
      </c>
      <c r="AG45" s="103">
        <f>CR45</f>
        <v>0</v>
      </c>
      <c r="AH45" s="177">
        <v>9</v>
      </c>
      <c r="AI45" s="178"/>
      <c r="AJ45" s="179"/>
      <c r="AK45" s="21" t="s">
        <v>1</v>
      </c>
      <c r="AL45" s="20"/>
      <c r="AM45" s="19"/>
      <c r="AN45" s="105">
        <f>CS45</f>
        <v>2</v>
      </c>
      <c r="AO45" s="104">
        <f>CT45</f>
        <v>0</v>
      </c>
      <c r="AP45" s="103">
        <f>CU45</f>
        <v>0</v>
      </c>
      <c r="AQ45" s="177">
        <v>7</v>
      </c>
      <c r="AR45" s="178"/>
      <c r="AS45" s="179"/>
      <c r="AT45" s="21"/>
      <c r="AU45" s="20"/>
      <c r="AV45" s="19" t="s">
        <v>1</v>
      </c>
      <c r="AW45" s="105">
        <f>CV45</f>
        <v>0</v>
      </c>
      <c r="AX45" s="104">
        <f>CW45</f>
        <v>0</v>
      </c>
      <c r="AY45" s="103">
        <f>CX45</f>
        <v>4</v>
      </c>
      <c r="AZ45" s="332">
        <f>G45+P45+Y45+AH45+AQ45</f>
        <v>41</v>
      </c>
      <c r="BA45" s="331"/>
      <c r="BB45" s="330"/>
      <c r="BC45" s="346"/>
      <c r="BD45" s="345"/>
      <c r="BE45" s="344"/>
      <c r="BF45" s="30"/>
      <c r="BG45" s="17">
        <f>CY45</f>
        <v>5</v>
      </c>
      <c r="BH45" s="16">
        <f>CZ45</f>
        <v>0</v>
      </c>
      <c r="BI45" s="15">
        <f>DA45</f>
        <v>4</v>
      </c>
      <c r="BJ45" s="105">
        <f>CJ45</f>
        <v>0</v>
      </c>
      <c r="BK45" s="104">
        <f>CK45</f>
        <v>0</v>
      </c>
      <c r="BL45" s="103">
        <f>CL45</f>
        <v>0</v>
      </c>
      <c r="BM45" s="105">
        <f>CM45</f>
        <v>3</v>
      </c>
      <c r="BN45" s="104">
        <f>CN45</f>
        <v>0</v>
      </c>
      <c r="BO45" s="103">
        <f>CO45</f>
        <v>0</v>
      </c>
      <c r="BP45" s="105">
        <f>CP45</f>
        <v>0</v>
      </c>
      <c r="BQ45" s="104">
        <f>CQ45</f>
        <v>0</v>
      </c>
      <c r="BR45" s="103">
        <f>CR45</f>
        <v>0</v>
      </c>
      <c r="BS45" s="105">
        <f>CS45</f>
        <v>2</v>
      </c>
      <c r="BT45" s="104">
        <f>CT45</f>
        <v>0</v>
      </c>
      <c r="BU45" s="103">
        <f>CU45</f>
        <v>0</v>
      </c>
      <c r="BV45" s="105">
        <f>CV45</f>
        <v>0</v>
      </c>
      <c r="BW45" s="104">
        <f>CW45</f>
        <v>0</v>
      </c>
      <c r="BX45" s="103">
        <f>CX45</f>
        <v>4</v>
      </c>
      <c r="BY45" s="30"/>
      <c r="BZ45" s="17">
        <f>DF45</f>
        <v>14</v>
      </c>
      <c r="CA45" s="16">
        <f>DG45</f>
        <v>11</v>
      </c>
      <c r="CB45" s="15">
        <f>DH45</f>
        <v>16</v>
      </c>
      <c r="CC45" s="17">
        <f>CG45</f>
        <v>2</v>
      </c>
      <c r="CD45" s="16">
        <f>CH45</f>
        <v>0</v>
      </c>
      <c r="CE45" s="15">
        <f>CI45</f>
        <v>1</v>
      </c>
      <c r="CF45" s="18"/>
      <c r="CG45" s="69">
        <f>COUNTIF(J45,$CK$1)+COUNTIF(S45,$CK$1)+COUNTIF(AB45,$CK$1)+COUNTIF(AK45,$CK$1)+COUNTIF(AT45,$CK$1)</f>
        <v>2</v>
      </c>
      <c r="CH45" s="68">
        <f>COUNTIF(K45,$CK$1)+COUNTIF(T45,$CK$1)+COUNTIF(AC45,$CK$1)+COUNTIF(AL45,$CK$1)+COUNTIF(AU45,$CK$1)</f>
        <v>0</v>
      </c>
      <c r="CI45" s="67">
        <f>COUNTIF(L45,$CK$1)+COUNTIF(U45,$CK$1)+COUNTIF(AD45,$CK$1)+COUNTIF(AM45,$CK$1)+COUNTIF(AV45,$CK$1)</f>
        <v>1</v>
      </c>
      <c r="CJ45" s="66">
        <f>IF($G$45 = $CM$1,0,IF(+COUNTIF(J45,$CK$1) = 1,11-$G$45,0))</f>
        <v>0</v>
      </c>
      <c r="CK45" s="63">
        <f>IF($G$45 = $CM$1,0,IF(+COUNTIF(K45,$CK$1) = 1,11-$G$45,0))</f>
        <v>0</v>
      </c>
      <c r="CL45" s="62">
        <f>IF($G$45 = $CM$1,0,IF(+COUNTIF(L45,$CK$1) = 1,11-$G$45,0))</f>
        <v>0</v>
      </c>
      <c r="CM45" s="48">
        <f>IF($P$45 = $CM$1,0,IF(+COUNTIF(S45,$CK$1) = 1,11-$P$45,0))</f>
        <v>3</v>
      </c>
      <c r="CN45" s="63">
        <f>IF($P$45 = $CM$1,0,IF(+COUNTIF(T45,$CK$1) = 1,11-$P$45,0))</f>
        <v>0</v>
      </c>
      <c r="CO45" s="62">
        <f>IF($P$45 = $CM$1,0,IF(+COUNTIF(U45,$CK$1) = 1,11-$P$45,0))</f>
        <v>0</v>
      </c>
      <c r="CP45" s="48">
        <f>IF($Y$45 = $CM$1,0,IF(+COUNTIF(AB45,$CK$1) = 1,11-$Y$45,0))</f>
        <v>0</v>
      </c>
      <c r="CQ45" s="63">
        <f>IF($Y$45 = $CM$1,0,IF(+COUNTIF(AC45,$CK$1) = 1,11-$Y$45,0))</f>
        <v>0</v>
      </c>
      <c r="CR45" s="62">
        <f>IF($Y$45 = $CM$1,0,IF(+COUNTIF(AD45,$CK$1) = 1,11-$Y$45,0))</f>
        <v>0</v>
      </c>
      <c r="CS45" s="48">
        <f>IF($AH$45 = $CM$1,0,IF(+COUNTIF(AK45,$CK$1) = 1,11-$AH$45,0))</f>
        <v>2</v>
      </c>
      <c r="CT45" s="63">
        <f>IF($AH$45 = $CM$1,0,IF(+COUNTIF(AL45,$CK$1) = 1,11-$AH$45,0))</f>
        <v>0</v>
      </c>
      <c r="CU45" s="62">
        <f>IF($AH$45 = $CM$1,0,IF(+COUNTIF(AM45,$CK$1) = 1,11-$AH$45,0))</f>
        <v>0</v>
      </c>
      <c r="CV45" s="48">
        <f>IF($AQ$45 = $CM$1,0,IF(+COUNTIF(AT45,$CK$1) = 1,11-$AQ$45,0))</f>
        <v>0</v>
      </c>
      <c r="CW45" s="63">
        <f>IF($AQ$45 = $CM$1,0,IF(+COUNTIF(AU45,$CK$1) = 1,11-$AQ$45,0))</f>
        <v>0</v>
      </c>
      <c r="CX45" s="62">
        <f>IF($AQ$45 = $CM$1,0,IF(+COUNTIF(AV45,$CK$1) = 1,11-$AQ$45,0))</f>
        <v>4</v>
      </c>
      <c r="CY45" s="51">
        <f>CJ45+CM45+CP45+CS45+CV45</f>
        <v>5</v>
      </c>
      <c r="CZ45" s="65">
        <f>CK45+CN45+CQ45+CT45+CW45</f>
        <v>0</v>
      </c>
      <c r="DA45" s="64">
        <f>CL45+CO45+CR45+CU45+CX45</f>
        <v>4</v>
      </c>
      <c r="DB45" s="48">
        <f>SUM($CY$45:$CY$47)</f>
        <v>5</v>
      </c>
      <c r="DC45" s="63">
        <f>SUM($CZ$45:$CZ$47)</f>
        <v>2</v>
      </c>
      <c r="DD45" s="62">
        <f>SUM($DA$45:$DA$47)</f>
        <v>7</v>
      </c>
      <c r="DE45" s="62">
        <f>SUM(CY45:DA45)</f>
        <v>9</v>
      </c>
      <c r="DF45" s="45">
        <f>DB45+DE45</f>
        <v>14</v>
      </c>
      <c r="DG45" s="61">
        <f>DC45+DE45</f>
        <v>11</v>
      </c>
      <c r="DH45" s="60">
        <f>DD45+DE45</f>
        <v>16</v>
      </c>
      <c r="DI45" s="59">
        <f>SUM(CJ45:CL47)</f>
        <v>3</v>
      </c>
      <c r="DJ45" s="58">
        <f>SUM(CM45:CO47)</f>
        <v>3</v>
      </c>
      <c r="DK45" s="58">
        <f>SUM(CP45:CR47)</f>
        <v>2</v>
      </c>
      <c r="DL45" s="57">
        <f>SUM(CS45:CU47)</f>
        <v>2</v>
      </c>
      <c r="DM45" s="56">
        <f>SUM(CV45:CX47)</f>
        <v>4</v>
      </c>
      <c r="DN45" s="55">
        <f>SUM(DI45:DM45)</f>
        <v>14</v>
      </c>
      <c r="DO45" s="30"/>
      <c r="DP45" s="160">
        <v>10</v>
      </c>
      <c r="DQ45" s="161"/>
      <c r="DR45" s="161"/>
      <c r="DS45" s="160">
        <f>DP45/5</f>
        <v>2</v>
      </c>
      <c r="DT45" s="161"/>
      <c r="DU45" s="162"/>
    </row>
    <row r="46" spans="1:125" ht="10" customHeight="1" x14ac:dyDescent="0.2">
      <c r="A46" s="174"/>
      <c r="B46" s="175"/>
      <c r="C46" s="176"/>
      <c r="D46" s="174"/>
      <c r="E46" s="175"/>
      <c r="F46" s="176"/>
      <c r="G46" s="174"/>
      <c r="H46" s="175"/>
      <c r="I46" s="176"/>
      <c r="J46" s="14"/>
      <c r="K46" s="13"/>
      <c r="L46" s="12"/>
      <c r="M46" s="100">
        <f>CJ46</f>
        <v>0</v>
      </c>
      <c r="N46" s="9">
        <f>CK46</f>
        <v>0</v>
      </c>
      <c r="O46" s="99">
        <f>CL46</f>
        <v>0</v>
      </c>
      <c r="P46" s="174"/>
      <c r="Q46" s="175"/>
      <c r="R46" s="176"/>
      <c r="S46" s="14"/>
      <c r="T46" s="13"/>
      <c r="U46" s="12"/>
      <c r="V46" s="100">
        <f>CM46</f>
        <v>0</v>
      </c>
      <c r="W46" s="9">
        <f>CN46</f>
        <v>0</v>
      </c>
      <c r="X46" s="99">
        <f>CO46</f>
        <v>0</v>
      </c>
      <c r="Y46" s="174"/>
      <c r="Z46" s="175"/>
      <c r="AA46" s="176"/>
      <c r="AB46" s="14"/>
      <c r="AC46" s="13"/>
      <c r="AD46" s="12"/>
      <c r="AE46" s="100">
        <f>CP46</f>
        <v>0</v>
      </c>
      <c r="AF46" s="9">
        <f>CQ46</f>
        <v>0</v>
      </c>
      <c r="AG46" s="99">
        <f>CR46</f>
        <v>0</v>
      </c>
      <c r="AH46" s="174"/>
      <c r="AI46" s="175"/>
      <c r="AJ46" s="176"/>
      <c r="AK46" s="14"/>
      <c r="AL46" s="13"/>
      <c r="AM46" s="12"/>
      <c r="AN46" s="100">
        <f>CS46</f>
        <v>0</v>
      </c>
      <c r="AO46" s="9">
        <f>CT46</f>
        <v>0</v>
      </c>
      <c r="AP46" s="99">
        <f>CU46</f>
        <v>0</v>
      </c>
      <c r="AQ46" s="174"/>
      <c r="AR46" s="175"/>
      <c r="AS46" s="176"/>
      <c r="AT46" s="14"/>
      <c r="AU46" s="13"/>
      <c r="AV46" s="12"/>
      <c r="AW46" s="100">
        <f>CV46</f>
        <v>0</v>
      </c>
      <c r="AX46" s="9">
        <f>CW46</f>
        <v>0</v>
      </c>
      <c r="AY46" s="99">
        <f>CX46</f>
        <v>0</v>
      </c>
      <c r="AZ46" s="329"/>
      <c r="BA46" s="328"/>
      <c r="BB46" s="327"/>
      <c r="BC46" s="346"/>
      <c r="BD46" s="345"/>
      <c r="BE46" s="344"/>
      <c r="BF46" s="30"/>
      <c r="BG46" s="10">
        <f>CY46</f>
        <v>0</v>
      </c>
      <c r="BH46" s="9">
        <f>CZ46</f>
        <v>0</v>
      </c>
      <c r="BI46" s="8">
        <f>DA46</f>
        <v>0</v>
      </c>
      <c r="BJ46" s="100">
        <f>CJ46</f>
        <v>0</v>
      </c>
      <c r="BK46" s="9">
        <f>CK46</f>
        <v>0</v>
      </c>
      <c r="BL46" s="99">
        <f>CL46</f>
        <v>0</v>
      </c>
      <c r="BM46" s="100">
        <f>CM46</f>
        <v>0</v>
      </c>
      <c r="BN46" s="9">
        <f>CN46</f>
        <v>0</v>
      </c>
      <c r="BO46" s="99">
        <f>CO46</f>
        <v>0</v>
      </c>
      <c r="BP46" s="100">
        <f>CP46</f>
        <v>0</v>
      </c>
      <c r="BQ46" s="9">
        <f>CQ46</f>
        <v>0</v>
      </c>
      <c r="BR46" s="99">
        <f>CR46</f>
        <v>0</v>
      </c>
      <c r="BS46" s="100">
        <f>CS46</f>
        <v>0</v>
      </c>
      <c r="BT46" s="9">
        <f>CT46</f>
        <v>0</v>
      </c>
      <c r="BU46" s="99">
        <f>CU46</f>
        <v>0</v>
      </c>
      <c r="BV46" s="100">
        <f>CV46</f>
        <v>0</v>
      </c>
      <c r="BW46" s="9">
        <f>CW46</f>
        <v>0</v>
      </c>
      <c r="BX46" s="99">
        <f>CX46</f>
        <v>0</v>
      </c>
      <c r="BY46" s="30"/>
      <c r="BZ46" s="10">
        <f>DF46</f>
        <v>5</v>
      </c>
      <c r="CA46" s="9">
        <f>DG46</f>
        <v>2</v>
      </c>
      <c r="CB46" s="8">
        <f>DH46</f>
        <v>7</v>
      </c>
      <c r="CC46" s="10">
        <f>CG46</f>
        <v>0</v>
      </c>
      <c r="CD46" s="9">
        <f>CH46</f>
        <v>0</v>
      </c>
      <c r="CE46" s="8">
        <f>CI46</f>
        <v>0</v>
      </c>
      <c r="CF46" s="11"/>
      <c r="CG46" s="54">
        <f>COUNTIF(J46,$CK$1)+COUNTIF(S46,$CK$1)+COUNTIF(AB46,$CK$1)+COUNTIF(AK46,$CK$1)+COUNTIF(AT46,$CK$1)</f>
        <v>0</v>
      </c>
      <c r="CH46" s="53">
        <f>COUNTIF(K46,$CK$1)+COUNTIF(T46,$CK$1)+COUNTIF(AC46,$CK$1)+COUNTIF(AL46,$CK$1)+COUNTIF(AU46,$CK$1)</f>
        <v>0</v>
      </c>
      <c r="CI46" s="52">
        <f>COUNTIF(L46,$CK$1)+COUNTIF(U46,$CK$1)+COUNTIF(AD46,$CK$1)+COUNTIF(AM46,$CK$1)+COUNTIF(AV46,$CK$1)</f>
        <v>0</v>
      </c>
      <c r="CJ46" s="48">
        <f>IF($G$45 = $CM$1,0,IF(+COUNTIF(J46,$CK$1) = 1,11-$G$45,0))</f>
        <v>0</v>
      </c>
      <c r="CK46" s="47">
        <f>IF($G$45 = $CM$1,$CN$1,IF(+COUNTIF(K46,$CK$1) = 1,11-$G$45,0))</f>
        <v>0</v>
      </c>
      <c r="CL46" s="46">
        <f>IF($G$45 = $CM$1,0,IF(+COUNTIF(L46,$CK$1) = 1,11-$G$45,0))</f>
        <v>0</v>
      </c>
      <c r="CM46" s="48">
        <f>IF($P$45 = $CM$1,0,IF(+COUNTIF(S46,$CK$1) = 1,11-$P$45,0))</f>
        <v>0</v>
      </c>
      <c r="CN46" s="47">
        <f>IF($P$45 = $CM$1,$CN$1,IF(+COUNTIF(T46,$CK$1) = 1,11-$P$45,0))</f>
        <v>0</v>
      </c>
      <c r="CO46" s="46">
        <f>IF($P$45 = $CM$1,0,IF(+COUNTIF(U46,$CK$1) = 1,11-$P$45,0))</f>
        <v>0</v>
      </c>
      <c r="CP46" s="48">
        <f>IF($Y$45 = $CM$1,0,IF(+COUNTIF(AB46,$CK$1) = 1,11-$Y$45,0))</f>
        <v>0</v>
      </c>
      <c r="CQ46" s="47">
        <f>IF($Y$45 = $CM$1,$CN$1,IF(+COUNTIF(AC46,$CK$1) = 1,11-$Y$45,0))</f>
        <v>0</v>
      </c>
      <c r="CR46" s="46">
        <f>IF($Y$45 = $CM$1,0,IF(+COUNTIF(AD46,$CK$1) = 1,11-$Y$45,0))</f>
        <v>0</v>
      </c>
      <c r="CS46" s="48">
        <f>IF($AH$45 = $CM$1,0,IF(+COUNTIF(AK46,$CK$1) = 1,11-$AH$45,0))</f>
        <v>0</v>
      </c>
      <c r="CT46" s="47">
        <f>IF($AH$45 = $CM$1,$CN$1,IF(+COUNTIF(AL46,$CK$1) = 1,11-$AH$45,0))</f>
        <v>0</v>
      </c>
      <c r="CU46" s="46">
        <f>IF($AH$45 = $CM$1,0,IF(+COUNTIF(AM46,$CK$1) = 1,11-$AH$45,0))</f>
        <v>0</v>
      </c>
      <c r="CV46" s="48">
        <f>IF($AQ$45 = $CM$1,0,IF(+COUNTIF(AT46,$CK$1) = 1,11-$AQ$45,0))</f>
        <v>0</v>
      </c>
      <c r="CW46" s="47">
        <f>IF($AQ$45 = $CM$1,$CN$1,IF(+COUNTIF(AU46,$CK$1) = 1,11-$AQ$45,0))</f>
        <v>0</v>
      </c>
      <c r="CX46" s="46">
        <f>IF($AQ$45 = $CM$1,0,IF(+COUNTIF(AV46,$CK$1) = 1,11-$AQ$45,0))</f>
        <v>0</v>
      </c>
      <c r="CY46" s="51">
        <f>CJ46+CM46+CP46+CS46+CV46</f>
        <v>0</v>
      </c>
      <c r="CZ46" s="50">
        <f>CK46+CN46+CQ46+CT46+CW46+(IF($CO$1=1,DN46,0))</f>
        <v>0</v>
      </c>
      <c r="DA46" s="49">
        <f>CL46+CO46+CR46+CU46+CX46</f>
        <v>0</v>
      </c>
      <c r="DB46" s="48">
        <f>SUM($CY$45:$CY$47)</f>
        <v>5</v>
      </c>
      <c r="DC46" s="47">
        <f>SUM($CZ$45:$CZ$47)</f>
        <v>2</v>
      </c>
      <c r="DD46" s="46">
        <f>SUM($DA$45:$DA$47)</f>
        <v>7</v>
      </c>
      <c r="DE46" s="46">
        <f>SUM(CY46:DA46)</f>
        <v>0</v>
      </c>
      <c r="DF46" s="45">
        <f>DB46+DE46</f>
        <v>5</v>
      </c>
      <c r="DG46" s="44">
        <f>DC46+DE46</f>
        <v>2</v>
      </c>
      <c r="DH46" s="43">
        <f>DD46+DE46</f>
        <v>7</v>
      </c>
      <c r="DI46" s="166">
        <f>IF(DI45&gt;0,IF(G45&gt;=$CL$1,IF(G45&lt;=$CM$1,10-DI45,0),0),0)</f>
        <v>0</v>
      </c>
      <c r="DJ46" s="168">
        <f>IF(DJ45&gt;0,IF(P45&gt;=$CL$1,IF(P45&lt;=$CM$1,10-DJ45,0),0),0)</f>
        <v>0</v>
      </c>
      <c r="DK46" s="168">
        <f>IF(DK45&gt;0,IF(Y45&gt;=$CL$1,IF(Y45&lt;=$CM$1,10-DK45,0),0),0)</f>
        <v>0</v>
      </c>
      <c r="DL46" s="168">
        <f>IF(DL45&gt;0,IF(AH45&gt;=$CL$1,IF(AH45&lt;=$CM$1,10-DL45,0),0),0)</f>
        <v>0</v>
      </c>
      <c r="DM46" s="170">
        <f>IF(DM45&gt;0,IF(AQ45&gt;=$CL$1,IF(AQ45&lt;=$CM$1,10-DM45,0),0),0)</f>
        <v>0</v>
      </c>
      <c r="DN46" s="172">
        <f>SUM(DI46:DM47)</f>
        <v>0</v>
      </c>
      <c r="DO46" s="30"/>
      <c r="DP46" s="163"/>
      <c r="DQ46" s="164"/>
      <c r="DR46" s="164"/>
      <c r="DS46" s="163"/>
      <c r="DT46" s="164"/>
      <c r="DU46" s="165"/>
    </row>
    <row r="47" spans="1:125" ht="10" customHeight="1" thickBot="1" x14ac:dyDescent="0.25">
      <c r="A47" s="174"/>
      <c r="B47" s="175"/>
      <c r="C47" s="176"/>
      <c r="D47" s="174"/>
      <c r="E47" s="175"/>
      <c r="F47" s="176"/>
      <c r="G47" s="180"/>
      <c r="H47" s="181"/>
      <c r="I47" s="182"/>
      <c r="J47" s="7"/>
      <c r="K47" s="6"/>
      <c r="L47" s="5" t="s">
        <v>1</v>
      </c>
      <c r="M47" s="95">
        <f>CJ47</f>
        <v>0</v>
      </c>
      <c r="N47" s="92">
        <f>CK47</f>
        <v>0</v>
      </c>
      <c r="O47" s="94">
        <f>CL47</f>
        <v>3</v>
      </c>
      <c r="P47" s="180"/>
      <c r="Q47" s="181"/>
      <c r="R47" s="182"/>
      <c r="S47" s="7"/>
      <c r="T47" s="6"/>
      <c r="U47" s="5"/>
      <c r="V47" s="95">
        <f>CM47</f>
        <v>0</v>
      </c>
      <c r="W47" s="92">
        <f>CN47</f>
        <v>0</v>
      </c>
      <c r="X47" s="94">
        <f>CO47</f>
        <v>0</v>
      </c>
      <c r="Y47" s="180"/>
      <c r="Z47" s="181"/>
      <c r="AA47" s="182"/>
      <c r="AB47" s="7"/>
      <c r="AC47" s="6" t="s">
        <v>1</v>
      </c>
      <c r="AD47" s="5"/>
      <c r="AE47" s="95">
        <f>CP47</f>
        <v>0</v>
      </c>
      <c r="AF47" s="92">
        <f>CQ47</f>
        <v>2</v>
      </c>
      <c r="AG47" s="94">
        <f>CR47</f>
        <v>0</v>
      </c>
      <c r="AH47" s="180"/>
      <c r="AI47" s="181"/>
      <c r="AJ47" s="182"/>
      <c r="AK47" s="7"/>
      <c r="AL47" s="6"/>
      <c r="AM47" s="5"/>
      <c r="AN47" s="95">
        <f>CS47</f>
        <v>0</v>
      </c>
      <c r="AO47" s="92">
        <f>CT47</f>
        <v>0</v>
      </c>
      <c r="AP47" s="94">
        <f>CU47</f>
        <v>0</v>
      </c>
      <c r="AQ47" s="180"/>
      <c r="AR47" s="181"/>
      <c r="AS47" s="182"/>
      <c r="AT47" s="7"/>
      <c r="AU47" s="6"/>
      <c r="AV47" s="5"/>
      <c r="AW47" s="95">
        <f>CV47</f>
        <v>0</v>
      </c>
      <c r="AX47" s="92">
        <f>CW47</f>
        <v>0</v>
      </c>
      <c r="AY47" s="94">
        <f>CX47</f>
        <v>0</v>
      </c>
      <c r="AZ47" s="323">
        <f>ROUNDUP(BC47/2,0)</f>
        <v>38</v>
      </c>
      <c r="BA47" s="322">
        <f>AZ45-AZ47</f>
        <v>3</v>
      </c>
      <c r="BB47" s="321"/>
      <c r="BC47" s="308">
        <f>ROUNDUP($BC$50/2,0)</f>
        <v>75</v>
      </c>
      <c r="BD47" s="307">
        <f>BC42-BC47</f>
        <v>1</v>
      </c>
      <c r="BE47" s="306"/>
      <c r="BF47" s="29"/>
      <c r="BG47" s="93">
        <f>CY47</f>
        <v>0</v>
      </c>
      <c r="BH47" s="92">
        <f>CZ47</f>
        <v>2</v>
      </c>
      <c r="BI47" s="91">
        <f>DA47</f>
        <v>3</v>
      </c>
      <c r="BJ47" s="95">
        <f>CJ47</f>
        <v>0</v>
      </c>
      <c r="BK47" s="92">
        <f>CK47</f>
        <v>0</v>
      </c>
      <c r="BL47" s="94">
        <f>CL47</f>
        <v>3</v>
      </c>
      <c r="BM47" s="95">
        <f>CM47</f>
        <v>0</v>
      </c>
      <c r="BN47" s="92">
        <f>CN47</f>
        <v>0</v>
      </c>
      <c r="BO47" s="94">
        <f>CO47</f>
        <v>0</v>
      </c>
      <c r="BP47" s="95">
        <f>CP47</f>
        <v>0</v>
      </c>
      <c r="BQ47" s="92">
        <f>CQ47</f>
        <v>2</v>
      </c>
      <c r="BR47" s="94">
        <f>CR47</f>
        <v>0</v>
      </c>
      <c r="BS47" s="95">
        <f>CS47</f>
        <v>0</v>
      </c>
      <c r="BT47" s="92">
        <f>CT47</f>
        <v>0</v>
      </c>
      <c r="BU47" s="94">
        <f>CU47</f>
        <v>0</v>
      </c>
      <c r="BV47" s="95">
        <f>CV47</f>
        <v>0</v>
      </c>
      <c r="BW47" s="92">
        <f>CW47</f>
        <v>0</v>
      </c>
      <c r="BX47" s="94">
        <f>CX47</f>
        <v>0</v>
      </c>
      <c r="BY47" s="30"/>
      <c r="BZ47" s="93">
        <f>DF47</f>
        <v>10</v>
      </c>
      <c r="CA47" s="92">
        <f>DG47</f>
        <v>7</v>
      </c>
      <c r="CB47" s="91">
        <f>DH47</f>
        <v>12</v>
      </c>
      <c r="CC47" s="93">
        <f>CG47</f>
        <v>0</v>
      </c>
      <c r="CD47" s="92">
        <f>CH47</f>
        <v>1</v>
      </c>
      <c r="CE47" s="91">
        <f>CI47</f>
        <v>1</v>
      </c>
      <c r="CF47" s="90"/>
      <c r="CG47" s="89">
        <f>COUNTIF(J47,$CK$1)+COUNTIF(S47,$CK$1)+COUNTIF(AB47,$CK$1)+COUNTIF(AK47,$CK$1)+COUNTIF(AT47,$CK$1)</f>
        <v>0</v>
      </c>
      <c r="CH47" s="88">
        <f>COUNTIF(K47,$CK$1)+COUNTIF(T47,$CK$1)+COUNTIF(AC47,$CK$1)+COUNTIF(AL47,$CK$1)+COUNTIF(AU47,$CK$1)</f>
        <v>1</v>
      </c>
      <c r="CI47" s="87">
        <f>COUNTIF(L47,$CK$1)+COUNTIF(U47,$CK$1)+COUNTIF(AD47,$CK$1)+COUNTIF(AM47,$CK$1)+COUNTIF(AV47,$CK$1)</f>
        <v>1</v>
      </c>
      <c r="CJ47" s="83">
        <f>IF($G$45 = $CM$1,0,IF(+COUNTIF(J47,$CK$1) = 1,11-$G$45,0))</f>
        <v>0</v>
      </c>
      <c r="CK47" s="82">
        <f>IF($G$45 = $CM$1,0,IF(+COUNTIF(K47,$CK$1) = 1,11-$G$45,0))</f>
        <v>0</v>
      </c>
      <c r="CL47" s="81">
        <f>IF($G$45 = $CM$1,0,IF(+COUNTIF(L47,$CK$1) = 1,11-$G$45,0))</f>
        <v>3</v>
      </c>
      <c r="CM47" s="83">
        <f>IF($P$45 = $CM$1,0,IF(+COUNTIF(S47,$CK$1) = 1,11-$P$45,0))</f>
        <v>0</v>
      </c>
      <c r="CN47" s="82">
        <f>IF($P$45 = $CM$1,0,IF(+COUNTIF(T47,$CK$1) = 1,11-$P$45,0))</f>
        <v>0</v>
      </c>
      <c r="CO47" s="81">
        <f>IF($P$45 = $CM$1,0,IF(+COUNTIF(U47,$CK$1) = 1,11-$P$45,0))</f>
        <v>0</v>
      </c>
      <c r="CP47" s="83">
        <f>IF($Y$45 = $CM$1,0,IF(+COUNTIF(AB47,$CK$1) = 1,11-$Y$45,0))</f>
        <v>0</v>
      </c>
      <c r="CQ47" s="82">
        <f>IF($Y$45 = $CM$1,0,IF(+COUNTIF(AC47,$CK$1) = 1,11-$Y$45,0))</f>
        <v>2</v>
      </c>
      <c r="CR47" s="81">
        <f>IF($Y$45 = $CM$1,0,IF(+COUNTIF(AD47,$CK$1) = 1,11-$Y$45,0))</f>
        <v>0</v>
      </c>
      <c r="CS47" s="83">
        <f>IF($AH$45 = $CM$1,0,IF(+COUNTIF(AK47,$CK$1) = 1,11-$AH$45,0))</f>
        <v>0</v>
      </c>
      <c r="CT47" s="82">
        <f>IF($AH$45 = $CM$1,0,IF(+COUNTIF(AL47,$CK$1) = 1,11-$AH$45,0))</f>
        <v>0</v>
      </c>
      <c r="CU47" s="81">
        <f>IF($AH$45 = $CM$1,0,IF(+COUNTIF(AM47,$CK$1) = 1,11-$AH$45,0))</f>
        <v>0</v>
      </c>
      <c r="CV47" s="83">
        <f>IF($AQ$45 = $CM$1,0,IF(+COUNTIF(AT47,$CK$1) = 1,11-$AQ$45,0))</f>
        <v>0</v>
      </c>
      <c r="CW47" s="82">
        <f>IF($AQ$45 = $CM$1,0,IF(+COUNTIF(AU47,$CK$1) = 1,11-$AQ$45,0))</f>
        <v>0</v>
      </c>
      <c r="CX47" s="81">
        <f>IF($AQ$45 = $CM$1,0,IF(+COUNTIF(AV47,$CK$1) = 1,11-$AQ$45,0))</f>
        <v>0</v>
      </c>
      <c r="CY47" s="86">
        <f>CJ47+CM47+CP47+CS47+CV47</f>
        <v>0</v>
      </c>
      <c r="CZ47" s="85">
        <f>CK47+CN47+CQ47+CT47+CW47</f>
        <v>2</v>
      </c>
      <c r="DA47" s="84">
        <f>CL47+CO47+CR47+CU47+CX47</f>
        <v>3</v>
      </c>
      <c r="DB47" s="83">
        <f>SUM($CY$45:$CY$47)</f>
        <v>5</v>
      </c>
      <c r="DC47" s="82">
        <f>SUM($CZ$45:$CZ$47)</f>
        <v>2</v>
      </c>
      <c r="DD47" s="81">
        <f>SUM($DA$45:$DA$47)</f>
        <v>7</v>
      </c>
      <c r="DE47" s="81">
        <f>SUM(CY47:DA47)</f>
        <v>5</v>
      </c>
      <c r="DF47" s="80">
        <f>DB47+DE47</f>
        <v>10</v>
      </c>
      <c r="DG47" s="79">
        <f>DC47+DE47</f>
        <v>7</v>
      </c>
      <c r="DH47" s="78">
        <f>DD47+DE47</f>
        <v>12</v>
      </c>
      <c r="DI47" s="301"/>
      <c r="DJ47" s="302"/>
      <c r="DK47" s="302"/>
      <c r="DL47" s="302"/>
      <c r="DM47" s="303"/>
      <c r="DN47" s="304"/>
      <c r="DO47" s="30"/>
      <c r="DP47" s="163"/>
      <c r="DQ47" s="164"/>
      <c r="DR47" s="164"/>
      <c r="DS47" s="163"/>
      <c r="DT47" s="164"/>
      <c r="DU47" s="165"/>
    </row>
    <row r="48" spans="1:125" ht="10" customHeight="1" x14ac:dyDescent="0.2">
      <c r="A48" s="141">
        <v>3</v>
      </c>
      <c r="B48" s="142"/>
      <c r="C48" s="143"/>
      <c r="D48" s="147" t="s">
        <v>0</v>
      </c>
      <c r="E48" s="148"/>
      <c r="F48" s="149"/>
      <c r="G48" s="156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2"/>
      <c r="BC48" s="318">
        <f>BC36+BC42</f>
        <v>151</v>
      </c>
      <c r="BD48" s="317"/>
      <c r="BE48" s="316"/>
      <c r="BF48" s="30"/>
      <c r="BG48" s="186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2"/>
    </row>
    <row r="49" spans="1:125" ht="12" customHeight="1" x14ac:dyDescent="0.2">
      <c r="A49" s="141"/>
      <c r="B49" s="142"/>
      <c r="C49" s="143"/>
      <c r="D49" s="150"/>
      <c r="E49" s="151"/>
      <c r="F49" s="152"/>
      <c r="G49" s="163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305"/>
      <c r="AP49" s="305"/>
      <c r="AQ49" s="305"/>
      <c r="AR49" s="305"/>
      <c r="AS49" s="305"/>
      <c r="AT49" s="305"/>
      <c r="AU49" s="305"/>
      <c r="AV49" s="305"/>
      <c r="AW49" s="305"/>
      <c r="AX49" s="305"/>
      <c r="AY49" s="305"/>
      <c r="AZ49" s="305"/>
      <c r="BA49" s="305"/>
      <c r="BB49" s="165"/>
      <c r="BC49" s="313"/>
      <c r="BD49" s="312"/>
      <c r="BE49" s="311"/>
      <c r="BF49" s="30"/>
      <c r="BG49" s="163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4"/>
      <c r="CG49" s="164"/>
      <c r="CH49" s="164"/>
      <c r="CI49" s="164"/>
      <c r="CJ49" s="164"/>
      <c r="CK49" s="164"/>
      <c r="CL49" s="164"/>
      <c r="CM49" s="164"/>
      <c r="CN49" s="164"/>
      <c r="CO49" s="164"/>
      <c r="CP49" s="164"/>
      <c r="CQ49" s="164"/>
      <c r="CR49" s="164"/>
      <c r="CS49" s="164"/>
      <c r="CT49" s="164"/>
      <c r="CU49" s="164"/>
      <c r="CV49" s="164"/>
      <c r="CW49" s="164"/>
      <c r="CX49" s="164"/>
      <c r="CY49" s="164"/>
      <c r="CZ49" s="164"/>
      <c r="DA49" s="164"/>
      <c r="DB49" s="164"/>
      <c r="DC49" s="164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64"/>
      <c r="DS49" s="164"/>
      <c r="DT49" s="164"/>
      <c r="DU49" s="165"/>
    </row>
    <row r="50" spans="1:125" ht="10" customHeight="1" thickBot="1" x14ac:dyDescent="0.25">
      <c r="A50" s="144"/>
      <c r="B50" s="145"/>
      <c r="C50" s="146"/>
      <c r="D50" s="153"/>
      <c r="E50" s="154"/>
      <c r="F50" s="155"/>
      <c r="G50" s="18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5"/>
      <c r="BC50" s="308">
        <v>150</v>
      </c>
      <c r="BD50" s="307">
        <f>BC48-BC50</f>
        <v>1</v>
      </c>
      <c r="BE50" s="306"/>
      <c r="BF50" s="30"/>
      <c r="BG50" s="163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  <c r="CR50" s="164"/>
      <c r="CS50" s="164"/>
      <c r="CT50" s="164"/>
      <c r="CU50" s="164"/>
      <c r="CV50" s="164"/>
      <c r="CW50" s="164"/>
      <c r="CX50" s="164"/>
      <c r="CY50" s="164"/>
      <c r="CZ50" s="164"/>
      <c r="DA50" s="164"/>
      <c r="DB50" s="164"/>
      <c r="DC50" s="164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64"/>
      <c r="DS50" s="164"/>
      <c r="DT50" s="164"/>
      <c r="DU50" s="165"/>
    </row>
    <row r="51" spans="1:125" ht="10" customHeight="1" x14ac:dyDescent="0.2">
      <c r="A51" s="157" t="s">
        <v>0</v>
      </c>
      <c r="B51" s="158"/>
      <c r="C51" s="158"/>
      <c r="D51" s="158"/>
      <c r="E51" s="158"/>
      <c r="F51" s="159"/>
      <c r="G51" s="156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320"/>
      <c r="AU51" s="320"/>
      <c r="AV51" s="320"/>
      <c r="AW51" s="320"/>
      <c r="AX51" s="320"/>
      <c r="AY51" s="320"/>
      <c r="AZ51" s="320"/>
      <c r="BA51" s="320"/>
      <c r="BB51" s="319"/>
      <c r="BC51" s="318">
        <f>BC18+BC33+BC48</f>
        <v>491</v>
      </c>
      <c r="BD51" s="317"/>
      <c r="BE51" s="316"/>
      <c r="BF51" s="30"/>
      <c r="BG51" s="163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  <c r="CB51" s="164"/>
      <c r="CC51" s="164"/>
      <c r="CD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64"/>
      <c r="CY51" s="164"/>
      <c r="CZ51" s="164"/>
      <c r="DA51" s="164"/>
      <c r="DB51" s="164"/>
      <c r="DC51" s="164"/>
      <c r="DD51" s="164"/>
      <c r="DE51" s="164"/>
      <c r="DF51" s="164"/>
      <c r="DG51" s="164"/>
      <c r="DH51" s="164"/>
      <c r="DI51" s="164"/>
      <c r="DJ51" s="164"/>
      <c r="DK51" s="164"/>
      <c r="DL51" s="164"/>
      <c r="DM51" s="164"/>
      <c r="DN51" s="164"/>
      <c r="DO51" s="164"/>
      <c r="DP51" s="164"/>
      <c r="DQ51" s="164"/>
      <c r="DR51" s="164"/>
      <c r="DS51" s="164"/>
      <c r="DT51" s="164"/>
      <c r="DU51" s="165"/>
    </row>
    <row r="52" spans="1:125" ht="25" customHeight="1" x14ac:dyDescent="0.2">
      <c r="A52" s="141"/>
      <c r="B52" s="142"/>
      <c r="C52" s="142"/>
      <c r="D52" s="142"/>
      <c r="E52" s="142"/>
      <c r="F52" s="143"/>
      <c r="G52" s="163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315"/>
      <c r="AU52" s="315"/>
      <c r="AV52" s="315"/>
      <c r="AW52" s="315"/>
      <c r="AX52" s="315"/>
      <c r="AY52" s="315"/>
      <c r="AZ52" s="315"/>
      <c r="BA52" s="315"/>
      <c r="BB52" s="314"/>
      <c r="BC52" s="313"/>
      <c r="BD52" s="312"/>
      <c r="BE52" s="311"/>
      <c r="BF52" s="30"/>
      <c r="BG52" s="163"/>
      <c r="BH52" s="164"/>
      <c r="BI52" s="164"/>
      <c r="BJ52" s="164"/>
      <c r="BK52" s="164"/>
      <c r="BL52" s="164"/>
      <c r="BM52" s="164"/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  <c r="CB52" s="164"/>
      <c r="CC52" s="164"/>
      <c r="CD52" s="164"/>
      <c r="CE52" s="164"/>
      <c r="CF52" s="164"/>
      <c r="CG52" s="164"/>
      <c r="CH52" s="164"/>
      <c r="CI52" s="164"/>
      <c r="CJ52" s="164"/>
      <c r="CK52" s="164"/>
      <c r="CL52" s="164"/>
      <c r="CM52" s="164"/>
      <c r="CN52" s="164"/>
      <c r="CO52" s="164"/>
      <c r="CP52" s="164"/>
      <c r="CQ52" s="164"/>
      <c r="CR52" s="164"/>
      <c r="CS52" s="164"/>
      <c r="CT52" s="164"/>
      <c r="CU52" s="164"/>
      <c r="CV52" s="164"/>
      <c r="CW52" s="164"/>
      <c r="CX52" s="164"/>
      <c r="CY52" s="164"/>
      <c r="CZ52" s="164"/>
      <c r="DA52" s="164"/>
      <c r="DB52" s="164"/>
      <c r="DC52" s="164"/>
      <c r="DD52" s="164"/>
      <c r="DE52" s="164"/>
      <c r="DF52" s="164"/>
      <c r="DG52" s="164"/>
      <c r="DH52" s="164"/>
      <c r="DI52" s="164"/>
      <c r="DJ52" s="164"/>
      <c r="DK52" s="164"/>
      <c r="DL52" s="164"/>
      <c r="DM52" s="164"/>
      <c r="DN52" s="164"/>
      <c r="DO52" s="164"/>
      <c r="DP52" s="164"/>
      <c r="DQ52" s="164"/>
      <c r="DR52" s="164"/>
      <c r="DS52" s="164"/>
      <c r="DT52" s="164"/>
      <c r="DU52" s="165"/>
    </row>
    <row r="53" spans="1:125" ht="10" customHeight="1" thickBot="1" x14ac:dyDescent="0.25">
      <c r="A53" s="144"/>
      <c r="B53" s="145"/>
      <c r="C53" s="145"/>
      <c r="D53" s="145"/>
      <c r="E53" s="145"/>
      <c r="F53" s="146"/>
      <c r="G53" s="183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310"/>
      <c r="AU53" s="310"/>
      <c r="AV53" s="310"/>
      <c r="AW53" s="310"/>
      <c r="AX53" s="310"/>
      <c r="AY53" s="310"/>
      <c r="AZ53" s="310"/>
      <c r="BA53" s="310"/>
      <c r="BB53" s="309"/>
      <c r="BC53" s="308">
        <f>$DP$1</f>
        <v>500</v>
      </c>
      <c r="BD53" s="307">
        <f>BC51-BC53</f>
        <v>-9</v>
      </c>
      <c r="BE53" s="306"/>
      <c r="BF53" s="29"/>
      <c r="BG53" s="183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  <c r="CF53" s="184"/>
      <c r="CG53" s="184"/>
      <c r="CH53" s="184"/>
      <c r="CI53" s="184"/>
      <c r="CJ53" s="184"/>
      <c r="CK53" s="184"/>
      <c r="CL53" s="184"/>
      <c r="CM53" s="184"/>
      <c r="CN53" s="184"/>
      <c r="CO53" s="184"/>
      <c r="CP53" s="184"/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5"/>
    </row>
  </sheetData>
  <mergeCells count="267">
    <mergeCell ref="BD53:BE53"/>
    <mergeCell ref="BD47:BE47"/>
    <mergeCell ref="A48:C50"/>
    <mergeCell ref="D48:F50"/>
    <mergeCell ref="G48:BB50"/>
    <mergeCell ref="BC48:BE49"/>
    <mergeCell ref="BG48:DU53"/>
    <mergeCell ref="BD50:BE50"/>
    <mergeCell ref="A51:F53"/>
    <mergeCell ref="G51:BB53"/>
    <mergeCell ref="BC51:BE52"/>
    <mergeCell ref="DS45:DU47"/>
    <mergeCell ref="DI46:DI47"/>
    <mergeCell ref="DJ46:DJ47"/>
    <mergeCell ref="DK46:DK47"/>
    <mergeCell ref="DL46:DL47"/>
    <mergeCell ref="DM46:DM47"/>
    <mergeCell ref="DN46:DN47"/>
    <mergeCell ref="BA44:BB44"/>
    <mergeCell ref="A45:C47"/>
    <mergeCell ref="D45:F47"/>
    <mergeCell ref="G45:I47"/>
    <mergeCell ref="P45:R47"/>
    <mergeCell ref="Y45:AA47"/>
    <mergeCell ref="AH45:AJ47"/>
    <mergeCell ref="AQ45:AS47"/>
    <mergeCell ref="AZ45:BB46"/>
    <mergeCell ref="BA47:BB47"/>
    <mergeCell ref="BC42:BE46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DP45:DR47"/>
    <mergeCell ref="BA41:BB41"/>
    <mergeCell ref="BD41:BE41"/>
    <mergeCell ref="A42:C44"/>
    <mergeCell ref="D42:F44"/>
    <mergeCell ref="G42:I44"/>
    <mergeCell ref="P42:R44"/>
    <mergeCell ref="Y42:AA44"/>
    <mergeCell ref="AH42:AJ44"/>
    <mergeCell ref="AQ42:AS44"/>
    <mergeCell ref="AZ42:BB43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BA38:BB38"/>
    <mergeCell ref="A39:C41"/>
    <mergeCell ref="D39:F41"/>
    <mergeCell ref="G39:I41"/>
    <mergeCell ref="P39:R41"/>
    <mergeCell ref="Y39:AA41"/>
    <mergeCell ref="AH39:AJ41"/>
    <mergeCell ref="AQ39:AS41"/>
    <mergeCell ref="AZ39:BB40"/>
    <mergeCell ref="AZ36:BB37"/>
    <mergeCell ref="BC36:BE40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DS30:DU32"/>
    <mergeCell ref="DI31:DI32"/>
    <mergeCell ref="DJ31:DJ32"/>
    <mergeCell ref="A36:C38"/>
    <mergeCell ref="D36:F38"/>
    <mergeCell ref="G36:I38"/>
    <mergeCell ref="P36:R38"/>
    <mergeCell ref="Y36:AA38"/>
    <mergeCell ref="AH36:AJ38"/>
    <mergeCell ref="AQ36:AS38"/>
    <mergeCell ref="A33:C35"/>
    <mergeCell ref="D33:F35"/>
    <mergeCell ref="G33:BB35"/>
    <mergeCell ref="BC33:BE34"/>
    <mergeCell ref="BG33:DU35"/>
    <mergeCell ref="BD35:BE35"/>
    <mergeCell ref="DN31:DN32"/>
    <mergeCell ref="BA29:BB29"/>
    <mergeCell ref="A30:C32"/>
    <mergeCell ref="D30:F32"/>
    <mergeCell ref="G30:I32"/>
    <mergeCell ref="P30:R32"/>
    <mergeCell ref="Y30:AA32"/>
    <mergeCell ref="BD32:BE32"/>
    <mergeCell ref="AH30:AJ32"/>
    <mergeCell ref="AQ30:AS32"/>
    <mergeCell ref="AZ30:BB31"/>
    <mergeCell ref="BA32:BB32"/>
    <mergeCell ref="BC27:BE31"/>
    <mergeCell ref="DP27:DR29"/>
    <mergeCell ref="DP30:DR32"/>
    <mergeCell ref="DK31:DK32"/>
    <mergeCell ref="DL31:DL32"/>
    <mergeCell ref="DM31:DM32"/>
    <mergeCell ref="DS27:DU29"/>
    <mergeCell ref="DI28:DI29"/>
    <mergeCell ref="DJ28:DJ29"/>
    <mergeCell ref="DK28:DK29"/>
    <mergeCell ref="DL28:DL29"/>
    <mergeCell ref="DM28:DM29"/>
    <mergeCell ref="DN28:DN29"/>
    <mergeCell ref="BD26:BE26"/>
    <mergeCell ref="A27:C29"/>
    <mergeCell ref="D27:F29"/>
    <mergeCell ref="G27:I29"/>
    <mergeCell ref="P27:R29"/>
    <mergeCell ref="Y27:AA29"/>
    <mergeCell ref="AH27:AJ29"/>
    <mergeCell ref="AQ27:AS29"/>
    <mergeCell ref="AZ27:BB28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BA23:BB23"/>
    <mergeCell ref="A24:C26"/>
    <mergeCell ref="D24:F26"/>
    <mergeCell ref="G24:I26"/>
    <mergeCell ref="P24:R26"/>
    <mergeCell ref="Y24:AA26"/>
    <mergeCell ref="AH24:AJ26"/>
    <mergeCell ref="AQ24:AS26"/>
    <mergeCell ref="AZ24:BB25"/>
    <mergeCell ref="BA26:BB26"/>
    <mergeCell ref="AZ21:BB22"/>
    <mergeCell ref="BC21:BE25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DP15:DR17"/>
    <mergeCell ref="DS15:DU17"/>
    <mergeCell ref="DI16:DI17"/>
    <mergeCell ref="A21:C23"/>
    <mergeCell ref="D21:F23"/>
    <mergeCell ref="G21:I23"/>
    <mergeCell ref="P21:R23"/>
    <mergeCell ref="Y21:AA23"/>
    <mergeCell ref="AH21:AJ23"/>
    <mergeCell ref="AQ21:AS23"/>
    <mergeCell ref="A18:C20"/>
    <mergeCell ref="D18:F20"/>
    <mergeCell ref="G18:BB20"/>
    <mergeCell ref="BC18:BE19"/>
    <mergeCell ref="BG18:DU20"/>
    <mergeCell ref="BD20:BE20"/>
    <mergeCell ref="DJ16:DJ17"/>
    <mergeCell ref="DK16:DK17"/>
    <mergeCell ref="DL16:DL17"/>
    <mergeCell ref="DM16:DM17"/>
    <mergeCell ref="DN16:DN17"/>
    <mergeCell ref="BA14:BB14"/>
    <mergeCell ref="DN13:DN14"/>
    <mergeCell ref="BD17:BE17"/>
    <mergeCell ref="A15:C17"/>
    <mergeCell ref="D15:F17"/>
    <mergeCell ref="G15:I17"/>
    <mergeCell ref="P15:R17"/>
    <mergeCell ref="Y15:AA17"/>
    <mergeCell ref="AH15:AJ17"/>
    <mergeCell ref="AQ15:AS17"/>
    <mergeCell ref="AZ15:BB16"/>
    <mergeCell ref="BA17:BB17"/>
    <mergeCell ref="DP12:DR14"/>
    <mergeCell ref="DS12:DU14"/>
    <mergeCell ref="DI13:DI14"/>
    <mergeCell ref="DJ13:DJ14"/>
    <mergeCell ref="DK13:DK14"/>
    <mergeCell ref="DL13:DL14"/>
    <mergeCell ref="DM13:DM14"/>
    <mergeCell ref="BD11:BE11"/>
    <mergeCell ref="A12:C14"/>
    <mergeCell ref="D12:F14"/>
    <mergeCell ref="G12:I14"/>
    <mergeCell ref="P12:R14"/>
    <mergeCell ref="Y12:AA14"/>
    <mergeCell ref="AH12:AJ14"/>
    <mergeCell ref="AQ12:AS14"/>
    <mergeCell ref="AZ12:BB13"/>
    <mergeCell ref="BC12:BE16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A8:BB8"/>
    <mergeCell ref="A9:C11"/>
    <mergeCell ref="D9:F11"/>
    <mergeCell ref="G9:I11"/>
    <mergeCell ref="P9:R11"/>
    <mergeCell ref="Y9:AA11"/>
    <mergeCell ref="AH9:AJ11"/>
    <mergeCell ref="AQ9:AS11"/>
    <mergeCell ref="AZ9:BB10"/>
    <mergeCell ref="BA11:BB11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A6:C8"/>
    <mergeCell ref="D6:F8"/>
    <mergeCell ref="G6:I8"/>
    <mergeCell ref="P6:R8"/>
    <mergeCell ref="Y6:AA8"/>
    <mergeCell ref="AH6:AJ8"/>
    <mergeCell ref="AQ6:AS8"/>
    <mergeCell ref="AZ6:BB7"/>
    <mergeCell ref="BC6:BE10"/>
    <mergeCell ref="DB3:DD5"/>
    <mergeCell ref="DE3:DE5"/>
    <mergeCell ref="DF3:DH5"/>
    <mergeCell ref="DI3:DM5"/>
    <mergeCell ref="DN3:DN5"/>
    <mergeCell ref="DP3:DR5"/>
    <mergeCell ref="BV3:BX5"/>
    <mergeCell ref="BZ3:CB5"/>
    <mergeCell ref="CC3:CE5"/>
    <mergeCell ref="CG3:CI5"/>
    <mergeCell ref="CJ3:CX5"/>
    <mergeCell ref="CY3:DA5"/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</mergeCells>
  <conditionalFormatting sqref="AZ15:BB16">
    <cfRule type="cellIs" dxfId="43" priority="84" operator="lessThan">
      <formula>AZ17</formula>
    </cfRule>
  </conditionalFormatting>
  <conditionalFormatting sqref="AZ6:BB7">
    <cfRule type="cellIs" dxfId="42" priority="83" operator="lessThan">
      <formula>AZ8</formula>
    </cfRule>
  </conditionalFormatting>
  <conditionalFormatting sqref="AZ9:BB10">
    <cfRule type="cellIs" dxfId="41" priority="82" operator="lessThan">
      <formula>AZ11</formula>
    </cfRule>
  </conditionalFormatting>
  <conditionalFormatting sqref="AZ12:BB13">
    <cfRule type="cellIs" dxfId="40" priority="81" operator="lessThan">
      <formula>AZ14</formula>
    </cfRule>
  </conditionalFormatting>
  <conditionalFormatting sqref="AZ21:BB22">
    <cfRule type="cellIs" dxfId="39" priority="80" operator="lessThan">
      <formula>AZ23</formula>
    </cfRule>
  </conditionalFormatting>
  <conditionalFormatting sqref="AZ24:BB25">
    <cfRule type="cellIs" dxfId="38" priority="79" operator="lessThan">
      <formula>AZ26</formula>
    </cfRule>
  </conditionalFormatting>
  <conditionalFormatting sqref="AZ27:BB28">
    <cfRule type="cellIs" dxfId="37" priority="78" operator="lessThan">
      <formula>AZ29</formula>
    </cfRule>
  </conditionalFormatting>
  <conditionalFormatting sqref="AZ30:BB31">
    <cfRule type="cellIs" dxfId="36" priority="77" operator="lessThan">
      <formula>AZ32</formula>
    </cfRule>
  </conditionalFormatting>
  <conditionalFormatting sqref="AZ36:BB37">
    <cfRule type="cellIs" dxfId="35" priority="76" operator="lessThan">
      <formula>AZ38</formula>
    </cfRule>
  </conditionalFormatting>
  <conditionalFormatting sqref="AZ39:BB40">
    <cfRule type="cellIs" dxfId="34" priority="75" operator="lessThan">
      <formula>AZ41</formula>
    </cfRule>
  </conditionalFormatting>
  <conditionalFormatting sqref="AZ42:BB43">
    <cfRule type="cellIs" dxfId="33" priority="74" operator="lessThan">
      <formula>AZ44</formula>
    </cfRule>
  </conditionalFormatting>
  <conditionalFormatting sqref="AZ45:BB46">
    <cfRule type="cellIs" dxfId="32" priority="73" operator="lessThan">
      <formula>AZ47</formula>
    </cfRule>
  </conditionalFormatting>
  <conditionalFormatting sqref="BC6:BE7">
    <cfRule type="cellIs" dxfId="31" priority="72" operator="lessThan">
      <formula>BC11</formula>
    </cfRule>
  </conditionalFormatting>
  <conditionalFormatting sqref="BC12:BE13">
    <cfRule type="cellIs" dxfId="30" priority="71" operator="lessThan">
      <formula>BC17</formula>
    </cfRule>
  </conditionalFormatting>
  <conditionalFormatting sqref="BC21:BE22">
    <cfRule type="cellIs" dxfId="29" priority="70" operator="lessThan">
      <formula>BC26</formula>
    </cfRule>
  </conditionalFormatting>
  <conditionalFormatting sqref="BC27:BE28">
    <cfRule type="cellIs" dxfId="28" priority="69" operator="lessThan">
      <formula>BC32</formula>
    </cfRule>
  </conditionalFormatting>
  <conditionalFormatting sqref="BC36:BE37">
    <cfRule type="cellIs" dxfId="27" priority="68" operator="lessThan">
      <formula>BC41</formula>
    </cfRule>
  </conditionalFormatting>
  <conditionalFormatting sqref="BC42:BE43">
    <cfRule type="cellIs" dxfId="26" priority="67" operator="lessThan">
      <formula>BC47</formula>
    </cfRule>
  </conditionalFormatting>
  <conditionalFormatting sqref="BC18:BE19">
    <cfRule type="cellIs" dxfId="25" priority="66" operator="lessThan">
      <formula>BC20</formula>
    </cfRule>
  </conditionalFormatting>
  <conditionalFormatting sqref="BC33:BE34">
    <cfRule type="cellIs" dxfId="24" priority="65" operator="lessThan">
      <formula>BC35</formula>
    </cfRule>
  </conditionalFormatting>
  <conditionalFormatting sqref="BC48:BE49">
    <cfRule type="cellIs" dxfId="23" priority="64" operator="lessThan">
      <formula>BC50</formula>
    </cfRule>
  </conditionalFormatting>
  <conditionalFormatting sqref="BC51:BE52">
    <cfRule type="cellIs" dxfId="22" priority="63" operator="lessThan">
      <formula>BC53</formula>
    </cfRule>
  </conditionalFormatting>
  <conditionalFormatting sqref="P6:R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5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1" id="{DBB06B78-5898-8C44-8363-A080BB24529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140" id="{79FBBDC3-6861-8541-8486-78B07135D62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139" id="{AE52819C-8A00-FA4E-9ACA-491ACE3A42C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2" id="{32425D97-6AE1-A74C-9AC0-3FAFCF98EE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143" id="{DB002E84-7F84-7040-8980-E298AAC9D3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138" id="{9A5C8CD9-5B59-1A4B-81E1-2B2D1142F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7" id="{424643E2-2B5A-6B48-BDD8-B7B7F8FA128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36" id="{FE04E64C-1D97-4140-A378-D563B5C897E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35" id="{95B6046C-9D18-0A4A-9B8D-92BB35E6D2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34" id="{1ED86C3C-1D23-C646-B473-240D5AC980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33" id="{381862D7-B384-AB4A-817B-9D23A3DFD6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132" id="{D56522BA-0019-484D-B4A0-F94D77DA29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31" id="{807D36BC-3CE7-E443-B956-389929E850A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30" id="{05636B32-2BCF-AB4E-971D-E41870FBAC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29" id="{36147002-E7B7-2C43-9AC4-3F984EB8DE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28" id="{AB542148-5A2F-7949-AD45-DB271D05C5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27" id="{AFF6D6F5-7386-6C40-A727-00283DEE68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126" id="{8E1B3207-433E-AB42-9DE6-8F900C19D2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25" id="{7AC4B0D2-3CD1-9147-B7F6-5AAC80D4C7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24" id="{EAA711E6-0C41-0442-80B9-DA54435049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23" id="{6C723684-0424-9743-9843-11F33E9152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22" id="{C14DCD0E-39F1-0B41-854C-524F18F0E33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21" id="{180BE2E3-0D1A-2A4E-8CB3-F96EF24F06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20" id="{451EA71A-5192-8A4A-956E-A11CA082B1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19" id="{8ED178D6-CA81-B746-AA4A-5C7A00293D5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18" id="{1E211DFB-919E-3140-BB71-E3B7987DF7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17" id="{2A285174-B5F0-D34C-983E-4D0D3DF75D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116" id="{C6974BC4-8D41-D24F-B8A2-5AAC041442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115" id="{F705AD69-0E10-AF4F-AB6B-DF8AC48F864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114" id="{66F19BC3-12F0-7A42-AE27-972D903E3EE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113" id="{87590C5E-8D35-9E46-A968-7EBF83F9ED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112" id="{A46DF608-63D2-234D-8B53-F3C5F7EE9A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111" id="{9333CC00-6ADB-CF47-9A14-78785EC8F2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10" id="{0CBB2446-86A6-8F42-BE7E-679FE45A53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09" id="{9895C057-F48F-5240-AB1D-EA76D5CEF0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108" id="{256BBC9B-750E-D146-AA32-181107B89F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07" id="{66558D41-38C6-7248-AEDA-C3F71F40DCD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06" id="{C3EF0B6F-15C7-0A43-85AF-E234E3A301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05" id="{23BE43B3-B99B-5E4F-9D46-9CE036B5A5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04" id="{20A451EC-3229-494D-B49F-2D198CC5574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03" id="{5A96C817-8FAB-3B42-A8C2-0DA4448A31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02" id="{B5487FD6-27A4-1F46-A186-A55C2FB90EC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01" id="{9408CDA9-5D3E-6844-A577-75B1F4F305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00" id="{208BDB45-6712-C14F-9BEA-159C57B14E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99" id="{F04FB770-F8FD-374D-9752-D49F3CB05AD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98" id="{06C1A9A9-09EB-534D-937D-7697F87540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97" id="{542F0110-4C86-CD44-9B23-299BB3660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96" id="{08BF5EE2-0273-444D-B944-A24E3CCAE5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95" id="{805C8EA1-2DEE-1246-8AFE-52A5FF31AB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94" id="{39339F0C-390C-E545-A26C-C01F1C4871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3" id="{FE8CCA19-AE99-6840-A605-11DFE8E9D3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2" id="{4A145946-4946-4748-A9B6-AFC161FED5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91" id="{C1885D84-866B-7044-ABE3-D884F06D27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90" id="{BAC5839F-B4D3-3A4B-B26B-92463F4A17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89" id="{5BB3E8A3-F9DF-EE49-B77E-C0C6AAD19C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88" id="{5BC5ACED-BC7D-2E47-B776-AC2EAB3EC1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87" id="{972D4C21-9A09-0342-B724-9EA2F51F24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86" id="{036B9B7E-F3EE-384C-B70E-994B3D615E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85" id="{43E7CAA4-1BE9-B445-A053-7A71CAFCFA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  <x14:conditionalFormatting xmlns:xm="http://schemas.microsoft.com/office/excel/2006/main">
          <x14:cfRule type="iconSet" priority="58" id="{3BE04AE4-C2C7-F041-BDF1-E683366A7C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2" id="{3B6EE56D-21A5-2844-963F-6ECC727151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1" id="{44146CC1-F6BC-B344-B255-4C0336DED2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0" id="{C6EB1146-E333-674D-B0D1-74EE8FEF2A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9" id="{DE115453-E464-6447-9B0B-C0F7E1B713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7" id="{FEF7A01E-5F60-4747-BCF6-ED8BBF6BA6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6" id="{78DAE5C9-0FEB-B143-9F6A-507CF1CC8B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5" id="{CB71FA5C-5A16-4C43-8DC8-F7B088E1E4A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4" id="{2080E984-10B7-F349-B0B6-8832919C3B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3" id="{C41DF2D0-6483-9D46-A1D2-BBEF48EBBD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2" id="{FBDF1C94-2A23-6249-A29F-96B5515708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1" id="{F8980BF9-E24C-B241-ABE3-3DA1A8C4FA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0" id="{F7717193-BC5E-484E-95D2-3CD2280FC2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9" id="{2294151F-97C7-FD4A-A815-34E66D3272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8" id="{4F0B712D-CFF3-C64C-AB1C-1DE537BAC7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47" id="{226E83A5-8540-734E-A0FE-1C27ADEFD3D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46" id="{A2F39172-C353-8E46-AE26-0D67955A18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45" id="{5E47F99F-5BC6-A146-8D2A-8A1F839808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44" id="{0B7982BF-FC3A-6F4C-870F-12D33C4CA5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43" id="{0673B750-ED4C-4446-8343-712B2511FC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42" id="{489E4DB9-6EDF-A14B-BFFC-AF1545E8389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1" id="{413CFA84-020C-3846-BBC6-0940CDCFF1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0" id="{3CFC9CF0-1B17-9049-B0EC-2DFDC49E8E9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39" id="{B68217C5-F49E-4A4A-AB6D-DCED8B3832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38" id="{C56ECB33-19EB-9443-8FD8-06CD6AC5E0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7" id="{D715136A-C9E2-E347-9DF1-0EF2785092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6" id="{C1AC8CC2-E35D-0F40-B3FF-D0F05E955C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5" id="{35097BAD-4B2D-A644-AFFB-52D325E29E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4" id="{06ADC5D8-C05E-2D45-9834-ED13F0A5FD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3" id="{E9BDA35F-2BF4-9345-9291-84E77BF4A0C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32" id="{F6E1AD35-C21A-154A-8BE6-BD5935DF6D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1" id="{41045387-556C-0349-BD5F-B5B6F26B3DB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0" id="{7D25D926-3D81-824B-892D-AB201310C23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29" id="{264854A9-E349-9541-9611-10CB0FEF68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28" id="{512EFBC4-37B8-4141-A48D-8E5AD35D79F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27" id="{8364324C-0F77-804A-8673-5860C22D25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26" id="{E9B9E7C0-F0CA-9B43-906E-3A364360D1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25" id="{AFFFDF06-8945-D948-B0BE-842EE16CECA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24" id="{9CE1E51B-C573-224B-BA20-5271C69BCB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23" id="{F414B1D1-249C-5644-B04E-EA1C1751EB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22" id="{01EBE511-6DAC-B143-8DBE-E9DDF2F57D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1" id="{A27677A9-F1F6-724F-960E-F22A773FB1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0" id="{9385F4C0-D149-7B41-989B-8FBA4A2B3A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19" id="{B947ED3F-F9E1-694A-BEA6-AD14BF5C24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18" id="{3342E245-F953-644C-9B78-51CD8C3456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7" id="{57AC13FA-522C-684B-A434-9A21D2A6B1A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6" id="{105E047D-7E36-2848-B43D-7D2A7B6EE1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5" id="{0FB00344-4E0E-5343-9D33-09EB7C7229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79B8-24DE-5140-A40D-16937227FA7A}">
  <sheetPr>
    <pageSetUpPr fitToPage="1"/>
  </sheetPr>
  <dimension ref="A1:DZ53"/>
  <sheetViews>
    <sheetView showGridLines="0" showZeros="0" zoomScaleNormal="10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P36" sqref="P36:R38"/>
    </sheetView>
  </sheetViews>
  <sheetFormatPr baseColWidth="10" defaultColWidth="1.83203125" defaultRowHeight="10" customHeight="1" outlineLevelCol="2" x14ac:dyDescent="0.2"/>
  <cols>
    <col min="1" max="9" width="1.83203125" style="77" customWidth="1"/>
    <col min="10" max="12" width="1.83203125" style="77" hidden="1" customWidth="1" outlineLevel="1"/>
    <col min="13" max="13" width="1.83203125" style="77" customWidth="1" collapsed="1"/>
    <col min="14" max="18" width="1.83203125" style="77" customWidth="1"/>
    <col min="19" max="21" width="1.83203125" style="77" hidden="1" customWidth="1" outlineLevel="1"/>
    <col min="22" max="22" width="1.83203125" style="77" customWidth="1" collapsed="1"/>
    <col min="23" max="27" width="1.83203125" style="77" customWidth="1"/>
    <col min="28" max="30" width="1.83203125" style="77" hidden="1" customWidth="1" outlineLevel="1"/>
    <col min="31" max="31" width="1.83203125" style="77" customWidth="1" collapsed="1"/>
    <col min="32" max="36" width="1.83203125" style="77" customWidth="1"/>
    <col min="37" max="39" width="1.83203125" style="77" hidden="1" customWidth="1" outlineLevel="1"/>
    <col min="40" max="40" width="1.83203125" style="77" customWidth="1" collapsed="1"/>
    <col min="41" max="45" width="1.83203125" style="77" customWidth="1"/>
    <col min="46" max="48" width="1.83203125" style="77" hidden="1" customWidth="1" outlineLevel="1"/>
    <col min="49" max="49" width="1.83203125" style="77" customWidth="1" collapsed="1"/>
    <col min="50" max="52" width="1.83203125" style="77" customWidth="1"/>
    <col min="53" max="53" width="2.1640625" style="77" customWidth="1"/>
    <col min="54" max="55" width="1.83203125" style="77" customWidth="1"/>
    <col min="56" max="56" width="5.33203125" style="77" customWidth="1"/>
    <col min="57" max="57" width="1.83203125" style="77" customWidth="1"/>
    <col min="58" max="58" width="0.5" style="77" customWidth="1"/>
    <col min="59" max="61" width="1.83203125" style="77" customWidth="1"/>
    <col min="62" max="76" width="1.83203125" style="77" customWidth="1" outlineLevel="2"/>
    <col min="77" max="77" width="0.5" style="77" customWidth="1" outlineLevel="1"/>
    <col min="78" max="83" width="1.83203125" style="77" hidden="1" customWidth="1" outlineLevel="2"/>
    <col min="84" max="84" width="0.5" style="77" hidden="1" customWidth="1" outlineLevel="2"/>
    <col min="85" max="108" width="1.83203125" style="77" hidden="1" customWidth="1" outlineLevel="2"/>
    <col min="109" max="112" width="1.83203125" hidden="1" customWidth="1" outlineLevel="2"/>
    <col min="113" max="118" width="1.83203125" style="77" hidden="1" customWidth="1" outlineLevel="2"/>
    <col min="119" max="119" width="0.5" style="77" customWidth="1" outlineLevel="1" collapsed="1"/>
    <col min="120" max="120" width="1.83203125" style="77" customWidth="1"/>
    <col min="121" max="121" width="2.1640625" style="77" customWidth="1"/>
    <col min="122" max="123" width="1.83203125" style="77"/>
    <col min="124" max="124" width="2" style="77" customWidth="1"/>
    <col min="125" max="16384" width="1.83203125" style="77"/>
  </cols>
  <sheetData>
    <row r="1" spans="1:130" s="22" customFormat="1" ht="23" customHeight="1" thickBot="1" x14ac:dyDescent="0.35">
      <c r="A1" s="26" t="s">
        <v>16</v>
      </c>
      <c r="B1" s="24"/>
      <c r="C1" s="24"/>
      <c r="D1" s="24"/>
      <c r="E1" s="342" t="s">
        <v>23</v>
      </c>
      <c r="F1" s="25"/>
      <c r="G1" s="25"/>
      <c r="H1" s="25"/>
      <c r="I1" s="25"/>
      <c r="J1" s="23"/>
      <c r="K1" s="24"/>
      <c r="L1" s="24"/>
      <c r="M1" s="23"/>
      <c r="N1" s="23"/>
      <c r="O1" s="23"/>
      <c r="P1" s="24"/>
      <c r="Q1" s="23"/>
      <c r="R1" s="24" t="s">
        <v>14</v>
      </c>
      <c r="S1" s="24"/>
      <c r="T1" s="24"/>
      <c r="U1" s="24"/>
      <c r="V1" s="23"/>
      <c r="W1" s="23"/>
      <c r="X1" s="343" t="s">
        <v>24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 t="s">
        <v>13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4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4"/>
      <c r="CK1" s="23" t="s">
        <v>1</v>
      </c>
      <c r="CL1" s="23">
        <v>10</v>
      </c>
      <c r="CM1" s="23">
        <v>10</v>
      </c>
      <c r="CN1" s="23">
        <v>1.5</v>
      </c>
      <c r="CO1" s="24">
        <v>0</v>
      </c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4"/>
      <c r="DK1" s="23"/>
      <c r="DL1" s="23"/>
      <c r="DM1" s="23"/>
      <c r="DN1" s="27" t="s">
        <v>20</v>
      </c>
      <c r="DO1" s="23"/>
      <c r="DP1" s="187">
        <v>500</v>
      </c>
      <c r="DQ1" s="188"/>
      <c r="DR1" s="188"/>
      <c r="DS1" s="187">
        <v>560</v>
      </c>
      <c r="DT1" s="188"/>
      <c r="DU1" s="189"/>
    </row>
    <row r="2" spans="1:130" ht="10" customHeight="1" thickBot="1" x14ac:dyDescent="0.25">
      <c r="CO2" s="77">
        <v>0</v>
      </c>
      <c r="DE2" s="77"/>
      <c r="DF2" s="77"/>
      <c r="DG2" s="77"/>
      <c r="DH2" s="77"/>
    </row>
    <row r="3" spans="1:130" ht="10" customHeight="1" x14ac:dyDescent="0.2">
      <c r="A3" s="190" t="s">
        <v>12</v>
      </c>
      <c r="B3" s="191"/>
      <c r="C3" s="192"/>
      <c r="D3" s="199" t="s">
        <v>11</v>
      </c>
      <c r="E3" s="200"/>
      <c r="F3" s="201"/>
      <c r="G3" s="208">
        <v>1</v>
      </c>
      <c r="H3" s="209"/>
      <c r="I3" s="209"/>
      <c r="J3" s="209"/>
      <c r="K3" s="209"/>
      <c r="L3" s="209"/>
      <c r="M3" s="287"/>
      <c r="N3" s="287"/>
      <c r="O3" s="288"/>
      <c r="P3" s="208">
        <v>2</v>
      </c>
      <c r="Q3" s="209"/>
      <c r="R3" s="209"/>
      <c r="S3" s="209"/>
      <c r="T3" s="209"/>
      <c r="U3" s="209"/>
      <c r="V3" s="287"/>
      <c r="W3" s="287"/>
      <c r="X3" s="288"/>
      <c r="Y3" s="208">
        <v>3</v>
      </c>
      <c r="Z3" s="209"/>
      <c r="AA3" s="209"/>
      <c r="AB3" s="209"/>
      <c r="AC3" s="209"/>
      <c r="AD3" s="209"/>
      <c r="AE3" s="287"/>
      <c r="AF3" s="287"/>
      <c r="AG3" s="288"/>
      <c r="AH3" s="208">
        <v>4</v>
      </c>
      <c r="AI3" s="209"/>
      <c r="AJ3" s="209"/>
      <c r="AK3" s="209"/>
      <c r="AL3" s="209"/>
      <c r="AM3" s="209"/>
      <c r="AN3" s="287"/>
      <c r="AO3" s="287"/>
      <c r="AP3" s="287"/>
      <c r="AQ3" s="208">
        <v>5</v>
      </c>
      <c r="AR3" s="209"/>
      <c r="AS3" s="209"/>
      <c r="AT3" s="209"/>
      <c r="AU3" s="209"/>
      <c r="AV3" s="209"/>
      <c r="AW3" s="287"/>
      <c r="AX3" s="287"/>
      <c r="AY3" s="287"/>
      <c r="AZ3" s="291" t="s">
        <v>10</v>
      </c>
      <c r="BA3" s="292"/>
      <c r="BB3" s="292"/>
      <c r="BC3" s="190" t="s">
        <v>0</v>
      </c>
      <c r="BD3" s="191"/>
      <c r="BE3" s="191"/>
      <c r="BF3" s="76"/>
      <c r="BG3" s="212" t="s">
        <v>9</v>
      </c>
      <c r="BH3" s="213"/>
      <c r="BI3" s="214"/>
      <c r="BJ3" s="208">
        <v>1</v>
      </c>
      <c r="BK3" s="287"/>
      <c r="BL3" s="287"/>
      <c r="BM3" s="208">
        <v>2</v>
      </c>
      <c r="BN3" s="287"/>
      <c r="BO3" s="287"/>
      <c r="BP3" s="208">
        <v>3</v>
      </c>
      <c r="BQ3" s="287"/>
      <c r="BR3" s="287"/>
      <c r="BS3" s="208">
        <v>4</v>
      </c>
      <c r="BT3" s="287"/>
      <c r="BU3" s="287"/>
      <c r="BV3" s="208">
        <v>5</v>
      </c>
      <c r="BW3" s="287"/>
      <c r="BX3" s="287"/>
      <c r="BY3" s="76"/>
      <c r="BZ3" s="221" t="s">
        <v>8</v>
      </c>
      <c r="CA3" s="222"/>
      <c r="CB3" s="223"/>
      <c r="CC3" s="230" t="s">
        <v>19</v>
      </c>
      <c r="CD3" s="231"/>
      <c r="CE3" s="232"/>
      <c r="CF3" s="75"/>
      <c r="CG3" s="230" t="s">
        <v>19</v>
      </c>
      <c r="CH3" s="231"/>
      <c r="CI3" s="232"/>
      <c r="CJ3" s="239" t="s">
        <v>9</v>
      </c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0"/>
      <c r="CX3" s="241"/>
      <c r="CY3" s="248" t="s">
        <v>18</v>
      </c>
      <c r="CZ3" s="249"/>
      <c r="DA3" s="250"/>
      <c r="DB3" s="257" t="s">
        <v>7</v>
      </c>
      <c r="DC3" s="258"/>
      <c r="DD3" s="259"/>
      <c r="DE3" s="266" t="s">
        <v>6</v>
      </c>
      <c r="DF3" s="269" t="s">
        <v>5</v>
      </c>
      <c r="DG3" s="270"/>
      <c r="DH3" s="271"/>
      <c r="DI3" s="257" t="s">
        <v>17</v>
      </c>
      <c r="DJ3" s="258"/>
      <c r="DK3" s="258"/>
      <c r="DL3" s="258"/>
      <c r="DM3" s="259"/>
      <c r="DN3" s="278" t="s">
        <v>4</v>
      </c>
      <c r="DO3" s="76"/>
      <c r="DP3" s="280" t="s">
        <v>3</v>
      </c>
      <c r="DQ3" s="281"/>
      <c r="DR3" s="278"/>
      <c r="DS3" s="280" t="s">
        <v>2</v>
      </c>
      <c r="DT3" s="281"/>
      <c r="DU3" s="278"/>
    </row>
    <row r="4" spans="1:130" ht="10" customHeight="1" x14ac:dyDescent="0.2">
      <c r="A4" s="193"/>
      <c r="B4" s="194"/>
      <c r="C4" s="195"/>
      <c r="D4" s="202"/>
      <c r="E4" s="203"/>
      <c r="F4" s="204"/>
      <c r="G4" s="210"/>
      <c r="H4" s="211"/>
      <c r="I4" s="211"/>
      <c r="J4" s="211"/>
      <c r="K4" s="211"/>
      <c r="L4" s="211"/>
      <c r="M4" s="289"/>
      <c r="N4" s="289"/>
      <c r="O4" s="290"/>
      <c r="P4" s="210"/>
      <c r="Q4" s="211"/>
      <c r="R4" s="211"/>
      <c r="S4" s="211"/>
      <c r="T4" s="211"/>
      <c r="U4" s="211"/>
      <c r="V4" s="289"/>
      <c r="W4" s="289"/>
      <c r="X4" s="290"/>
      <c r="Y4" s="210"/>
      <c r="Z4" s="211"/>
      <c r="AA4" s="211"/>
      <c r="AB4" s="211"/>
      <c r="AC4" s="211"/>
      <c r="AD4" s="211"/>
      <c r="AE4" s="289"/>
      <c r="AF4" s="289"/>
      <c r="AG4" s="290"/>
      <c r="AH4" s="210"/>
      <c r="AI4" s="211"/>
      <c r="AJ4" s="211"/>
      <c r="AK4" s="211"/>
      <c r="AL4" s="211"/>
      <c r="AM4" s="211"/>
      <c r="AN4" s="289"/>
      <c r="AO4" s="289"/>
      <c r="AP4" s="289"/>
      <c r="AQ4" s="210"/>
      <c r="AR4" s="211"/>
      <c r="AS4" s="211"/>
      <c r="AT4" s="211"/>
      <c r="AU4" s="211"/>
      <c r="AV4" s="211"/>
      <c r="AW4" s="289"/>
      <c r="AX4" s="289"/>
      <c r="AY4" s="289"/>
      <c r="AZ4" s="293"/>
      <c r="BA4" s="294"/>
      <c r="BB4" s="294"/>
      <c r="BC4" s="193"/>
      <c r="BD4" s="194"/>
      <c r="BE4" s="194"/>
      <c r="BF4" s="74"/>
      <c r="BG4" s="215"/>
      <c r="BH4" s="216"/>
      <c r="BI4" s="217"/>
      <c r="BJ4" s="297"/>
      <c r="BK4" s="298"/>
      <c r="BL4" s="298"/>
      <c r="BM4" s="297"/>
      <c r="BN4" s="298"/>
      <c r="BO4" s="298"/>
      <c r="BP4" s="297"/>
      <c r="BQ4" s="298"/>
      <c r="BR4" s="298"/>
      <c r="BS4" s="297"/>
      <c r="BT4" s="298"/>
      <c r="BU4" s="298"/>
      <c r="BV4" s="297"/>
      <c r="BW4" s="298"/>
      <c r="BX4" s="298"/>
      <c r="BY4" s="74"/>
      <c r="BZ4" s="224"/>
      <c r="CA4" s="225"/>
      <c r="CB4" s="226"/>
      <c r="CC4" s="233"/>
      <c r="CD4" s="234"/>
      <c r="CE4" s="235"/>
      <c r="CF4" s="73"/>
      <c r="CG4" s="233"/>
      <c r="CH4" s="234"/>
      <c r="CI4" s="235"/>
      <c r="CJ4" s="242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4"/>
      <c r="CY4" s="251"/>
      <c r="CZ4" s="252"/>
      <c r="DA4" s="253"/>
      <c r="DB4" s="260"/>
      <c r="DC4" s="261"/>
      <c r="DD4" s="262"/>
      <c r="DE4" s="267"/>
      <c r="DF4" s="272"/>
      <c r="DG4" s="273"/>
      <c r="DH4" s="274"/>
      <c r="DI4" s="260"/>
      <c r="DJ4" s="261"/>
      <c r="DK4" s="261"/>
      <c r="DL4" s="261"/>
      <c r="DM4" s="262"/>
      <c r="DN4" s="279"/>
      <c r="DO4" s="74"/>
      <c r="DP4" s="282"/>
      <c r="DQ4" s="283"/>
      <c r="DR4" s="279"/>
      <c r="DS4" s="282"/>
      <c r="DT4" s="283"/>
      <c r="DU4" s="279"/>
    </row>
    <row r="5" spans="1:130" ht="10" customHeight="1" thickBot="1" x14ac:dyDescent="0.25">
      <c r="A5" s="196"/>
      <c r="B5" s="197"/>
      <c r="C5" s="198"/>
      <c r="D5" s="205"/>
      <c r="E5" s="206"/>
      <c r="F5" s="207"/>
      <c r="G5" s="210"/>
      <c r="H5" s="211"/>
      <c r="I5" s="211"/>
      <c r="J5" s="211"/>
      <c r="K5" s="211"/>
      <c r="L5" s="211"/>
      <c r="M5" s="289"/>
      <c r="N5" s="289"/>
      <c r="O5" s="290"/>
      <c r="P5" s="210"/>
      <c r="Q5" s="211"/>
      <c r="R5" s="211"/>
      <c r="S5" s="211"/>
      <c r="T5" s="211"/>
      <c r="U5" s="211"/>
      <c r="V5" s="289"/>
      <c r="W5" s="289"/>
      <c r="X5" s="290"/>
      <c r="Y5" s="210"/>
      <c r="Z5" s="211"/>
      <c r="AA5" s="211"/>
      <c r="AB5" s="211"/>
      <c r="AC5" s="211"/>
      <c r="AD5" s="211"/>
      <c r="AE5" s="289"/>
      <c r="AF5" s="289"/>
      <c r="AG5" s="290"/>
      <c r="AH5" s="210"/>
      <c r="AI5" s="211"/>
      <c r="AJ5" s="211"/>
      <c r="AK5" s="211"/>
      <c r="AL5" s="211"/>
      <c r="AM5" s="211"/>
      <c r="AN5" s="289"/>
      <c r="AO5" s="289"/>
      <c r="AP5" s="289"/>
      <c r="AQ5" s="210"/>
      <c r="AR5" s="211"/>
      <c r="AS5" s="211"/>
      <c r="AT5" s="211"/>
      <c r="AU5" s="211"/>
      <c r="AV5" s="211"/>
      <c r="AW5" s="289"/>
      <c r="AX5" s="289"/>
      <c r="AY5" s="289"/>
      <c r="AZ5" s="295"/>
      <c r="BA5" s="296"/>
      <c r="BB5" s="296"/>
      <c r="BC5" s="196"/>
      <c r="BD5" s="197"/>
      <c r="BE5" s="197"/>
      <c r="BF5" s="72"/>
      <c r="BG5" s="218"/>
      <c r="BH5" s="219"/>
      <c r="BI5" s="220"/>
      <c r="BJ5" s="299"/>
      <c r="BK5" s="300"/>
      <c r="BL5" s="300"/>
      <c r="BM5" s="299"/>
      <c r="BN5" s="300"/>
      <c r="BO5" s="300"/>
      <c r="BP5" s="299"/>
      <c r="BQ5" s="300"/>
      <c r="BR5" s="300"/>
      <c r="BS5" s="299"/>
      <c r="BT5" s="300"/>
      <c r="BU5" s="300"/>
      <c r="BV5" s="299"/>
      <c r="BW5" s="300"/>
      <c r="BX5" s="300"/>
      <c r="BY5" s="72"/>
      <c r="BZ5" s="227"/>
      <c r="CA5" s="228"/>
      <c r="CB5" s="229"/>
      <c r="CC5" s="236"/>
      <c r="CD5" s="237"/>
      <c r="CE5" s="238"/>
      <c r="CF5" s="71"/>
      <c r="CG5" s="236"/>
      <c r="CH5" s="237"/>
      <c r="CI5" s="238"/>
      <c r="CJ5" s="245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7"/>
      <c r="CY5" s="254"/>
      <c r="CZ5" s="255"/>
      <c r="DA5" s="256"/>
      <c r="DB5" s="263"/>
      <c r="DC5" s="264"/>
      <c r="DD5" s="265"/>
      <c r="DE5" s="268"/>
      <c r="DF5" s="275"/>
      <c r="DG5" s="276"/>
      <c r="DH5" s="277"/>
      <c r="DI5" s="260"/>
      <c r="DJ5" s="261"/>
      <c r="DK5" s="261"/>
      <c r="DL5" s="261"/>
      <c r="DM5" s="262"/>
      <c r="DN5" s="279"/>
      <c r="DO5" s="72"/>
      <c r="DP5" s="284"/>
      <c r="DQ5" s="285"/>
      <c r="DR5" s="286"/>
      <c r="DS5" s="282"/>
      <c r="DT5" s="283"/>
      <c r="DU5" s="279"/>
    </row>
    <row r="6" spans="1:130" ht="10" customHeight="1" thickTop="1" x14ac:dyDescent="0.2">
      <c r="A6" s="177">
        <v>1</v>
      </c>
      <c r="B6" s="178"/>
      <c r="C6" s="179"/>
      <c r="D6" s="178">
        <v>1</v>
      </c>
      <c r="E6" s="178"/>
      <c r="F6" s="179"/>
      <c r="G6" s="177">
        <v>8</v>
      </c>
      <c r="H6" s="178"/>
      <c r="I6" s="178"/>
      <c r="J6" s="108"/>
      <c r="K6" s="107"/>
      <c r="L6" s="106"/>
      <c r="M6" s="105">
        <f>CJ6</f>
        <v>0</v>
      </c>
      <c r="N6" s="104">
        <f>CK6</f>
        <v>0</v>
      </c>
      <c r="O6" s="103">
        <f>CL6</f>
        <v>0</v>
      </c>
      <c r="P6" s="177">
        <v>8</v>
      </c>
      <c r="Q6" s="178"/>
      <c r="R6" s="179"/>
      <c r="S6" s="108" t="s">
        <v>1</v>
      </c>
      <c r="T6" s="107"/>
      <c r="U6" s="106"/>
      <c r="V6" s="105">
        <f>CM6</f>
        <v>3</v>
      </c>
      <c r="W6" s="104">
        <f>CN6</f>
        <v>0</v>
      </c>
      <c r="X6" s="103">
        <f>CO6</f>
        <v>0</v>
      </c>
      <c r="Y6" s="177">
        <v>8</v>
      </c>
      <c r="Z6" s="178"/>
      <c r="AA6" s="179"/>
      <c r="AB6" s="108"/>
      <c r="AC6" s="107"/>
      <c r="AD6" s="106" t="s">
        <v>1</v>
      </c>
      <c r="AE6" s="105">
        <f>CP6</f>
        <v>0</v>
      </c>
      <c r="AF6" s="104">
        <f>CQ6</f>
        <v>0</v>
      </c>
      <c r="AG6" s="103">
        <f>CR6</f>
        <v>3</v>
      </c>
      <c r="AH6" s="177">
        <v>8</v>
      </c>
      <c r="AI6" s="178"/>
      <c r="AJ6" s="179"/>
      <c r="AK6" s="108"/>
      <c r="AL6" s="107"/>
      <c r="AM6" s="106"/>
      <c r="AN6" s="105">
        <f>CS6</f>
        <v>0</v>
      </c>
      <c r="AO6" s="104">
        <f>CT6</f>
        <v>0</v>
      </c>
      <c r="AP6" s="103">
        <f>CU6</f>
        <v>0</v>
      </c>
      <c r="AQ6" s="177">
        <v>8</v>
      </c>
      <c r="AR6" s="178"/>
      <c r="AS6" s="179"/>
      <c r="AT6" s="108"/>
      <c r="AU6" s="107"/>
      <c r="AV6" s="106" t="s">
        <v>1</v>
      </c>
      <c r="AW6" s="105">
        <f>CV6</f>
        <v>0</v>
      </c>
      <c r="AX6" s="104">
        <f>CW6</f>
        <v>0</v>
      </c>
      <c r="AY6" s="103">
        <f>CX6</f>
        <v>3</v>
      </c>
      <c r="AZ6" s="332">
        <f>G6+P6+Y6+AH6+AQ6</f>
        <v>40</v>
      </c>
      <c r="BA6" s="338"/>
      <c r="BB6" s="337"/>
      <c r="BC6" s="318">
        <f>AZ6+AZ9</f>
        <v>76</v>
      </c>
      <c r="BD6" s="317"/>
      <c r="BE6" s="316"/>
      <c r="BF6" s="70"/>
      <c r="BG6" s="10">
        <f>CY6</f>
        <v>3</v>
      </c>
      <c r="BH6" s="16">
        <f>CZ6</f>
        <v>0</v>
      </c>
      <c r="BI6" s="15">
        <f>DA6</f>
        <v>6</v>
      </c>
      <c r="BJ6" s="105">
        <f>CJ6</f>
        <v>0</v>
      </c>
      <c r="BK6" s="104">
        <f>CK6</f>
        <v>0</v>
      </c>
      <c r="BL6" s="103">
        <f>CL6</f>
        <v>0</v>
      </c>
      <c r="BM6" s="105">
        <f>CM6</f>
        <v>3</v>
      </c>
      <c r="BN6" s="104">
        <f>CN6</f>
        <v>0</v>
      </c>
      <c r="BO6" s="103">
        <f>CO6</f>
        <v>0</v>
      </c>
      <c r="BP6" s="105">
        <f>CP6</f>
        <v>0</v>
      </c>
      <c r="BQ6" s="104">
        <f>CQ6</f>
        <v>0</v>
      </c>
      <c r="BR6" s="103">
        <f>CR6</f>
        <v>3</v>
      </c>
      <c r="BS6" s="105">
        <f>CS6</f>
        <v>0</v>
      </c>
      <c r="BT6" s="104">
        <f>CT6</f>
        <v>0</v>
      </c>
      <c r="BU6" s="103">
        <f>CU6</f>
        <v>0</v>
      </c>
      <c r="BV6" s="105">
        <f>CV6</f>
        <v>0</v>
      </c>
      <c r="BW6" s="104">
        <f>CW6</f>
        <v>0</v>
      </c>
      <c r="BX6" s="103">
        <f>CX6</f>
        <v>3</v>
      </c>
      <c r="BY6" s="70"/>
      <c r="BZ6" s="17">
        <f>DF6</f>
        <v>12</v>
      </c>
      <c r="CA6" s="16">
        <f>DG6</f>
        <v>9</v>
      </c>
      <c r="CB6" s="15">
        <f>DH6</f>
        <v>21</v>
      </c>
      <c r="CC6" s="17">
        <f>CG6</f>
        <v>1</v>
      </c>
      <c r="CD6" s="16">
        <f>CH6</f>
        <v>0</v>
      </c>
      <c r="CE6" s="15">
        <f>CI6</f>
        <v>2</v>
      </c>
      <c r="CF6" s="18"/>
      <c r="CG6" s="69">
        <f>COUNTIF(J6,$CK$1)+COUNTIF(S6,$CK$1)+COUNTIF(AB6,$CK$1)+COUNTIF(AK6,$CK$1)+COUNTIF(AT6,$CK$1)</f>
        <v>1</v>
      </c>
      <c r="CH6" s="68">
        <f>COUNTIF(K6,$CK$1)+COUNTIF(T6,$CK$1)+COUNTIF(AC6,$CK$1)+COUNTIF(AL6,$CK$1)+COUNTIF(AU6,$CK$1)</f>
        <v>0</v>
      </c>
      <c r="CI6" s="67">
        <f>COUNTIF(L6,$CK$1)+COUNTIF(U6,$CK$1)+COUNTIF(AD6,$CK$1)+COUNTIF(AM6,$CK$1)+COUNTIF(AV6,$CK$1)</f>
        <v>2</v>
      </c>
      <c r="CJ6" s="66">
        <f>IF($G$6 = $CM$1,0,IF(+COUNTIF(J6,$CK$1) = 1,11-$G$6,0))</f>
        <v>0</v>
      </c>
      <c r="CK6" s="63">
        <f>IF($G$6 = $CM$1,0,IF(+COUNTIF(K6,$CK$1) = 1,11-$G$6,0))</f>
        <v>0</v>
      </c>
      <c r="CL6" s="62">
        <f>IF($G$6 = $CM$1,0,IF(+COUNTIF(L6,$CK$1) = 1,11-$G$6,0))</f>
        <v>0</v>
      </c>
      <c r="CM6" s="48">
        <f>IF($P$6 = $CM$1,0,IF(+COUNTIF(S6,$CK$1) = 1,11-$P$6,0))</f>
        <v>3</v>
      </c>
      <c r="CN6" s="63">
        <f>IF($P$6 = $CM$1,0,IF(+COUNTIF(T6,$CK$1) = 1,11-$P$6,0))</f>
        <v>0</v>
      </c>
      <c r="CO6" s="62">
        <f>IF($P$6 = $CM$1,0,IF(+COUNTIF(U6,$CK$1) = 1,11-$P$6,0))</f>
        <v>0</v>
      </c>
      <c r="CP6" s="48">
        <f>IF($Y$6 = $CM$1,0,IF(+COUNTIF(AB6,$CK$1) = 1,11-$Y$6,0))</f>
        <v>0</v>
      </c>
      <c r="CQ6" s="63">
        <f>IF($Y$6 = $CM$1,0,IF(+COUNTIF(AC6,$CK$1) = 1,11-$Y$6,0))</f>
        <v>0</v>
      </c>
      <c r="CR6" s="62">
        <f>IF($Y$6 = $CM$1,0,IF(+COUNTIF(AD6,$CK$1) = 1,11-$Y$6,0))</f>
        <v>3</v>
      </c>
      <c r="CS6" s="48">
        <f>IF($AH$6 = $CM$1,0,IF(+COUNTIF(AK6,$CK$1) = 1,11-$AH$6,0))</f>
        <v>0</v>
      </c>
      <c r="CT6" s="63">
        <f>IF($AH$6 = $CM$1,0,IF(+COUNTIF(AL6,$CK$1) = 1,11-$AH$6,0))</f>
        <v>0</v>
      </c>
      <c r="CU6" s="62">
        <f>IF($AH$6 = $CM$1,0,IF(+COUNTIF(AM6,$CK$1) = 1,11-$AH$6,0))</f>
        <v>0</v>
      </c>
      <c r="CV6" s="48">
        <f>IF($AQ$6 = $CM$1,0,IF(+COUNTIF(AT6,$CK$1) = 1,11-$AQ$6,0))</f>
        <v>0</v>
      </c>
      <c r="CW6" s="63">
        <f>IF($AQ$6 = $CM$1,0,IF(+COUNTIF(AU6,$CK$1) = 1,11-$AQ$6,0))</f>
        <v>0</v>
      </c>
      <c r="CX6" s="62">
        <f>IF($AQ$6 = $CM$1,0,IF(+COUNTIF(AV6,$CK$1) = 1,11-$AQ$6,0))</f>
        <v>3</v>
      </c>
      <c r="CY6" s="51">
        <f>CJ6+CM6+CP6+CS6+CV6</f>
        <v>3</v>
      </c>
      <c r="CZ6" s="65">
        <f>CK6+CN6+CQ6+CT6+CW6</f>
        <v>0</v>
      </c>
      <c r="DA6" s="64">
        <f>CL6+CO6+CR6+CU6+CX6</f>
        <v>6</v>
      </c>
      <c r="DB6" s="48">
        <f>SUM($CY$6:$CY$8)</f>
        <v>3</v>
      </c>
      <c r="DC6" s="63">
        <f>SUM($CZ$6:$CZ$8)</f>
        <v>0</v>
      </c>
      <c r="DD6" s="62">
        <f>SUM($DA$6:$DA$8)</f>
        <v>12</v>
      </c>
      <c r="DE6" s="62">
        <f>SUM(CY6:DA6)</f>
        <v>9</v>
      </c>
      <c r="DF6" s="45">
        <f>DB6+DE6</f>
        <v>12</v>
      </c>
      <c r="DG6" s="61">
        <f>DC6+DE6</f>
        <v>9</v>
      </c>
      <c r="DH6" s="60">
        <f>DD6+DE6</f>
        <v>21</v>
      </c>
      <c r="DI6" s="59">
        <f>SUM(CJ6:CL8)</f>
        <v>3</v>
      </c>
      <c r="DJ6" s="58">
        <f>SUM(CM6:CO8)</f>
        <v>3</v>
      </c>
      <c r="DK6" s="58">
        <f>SUM(CP6:CR8)</f>
        <v>3</v>
      </c>
      <c r="DL6" s="57">
        <f>SUM(CS6:CU8)</f>
        <v>3</v>
      </c>
      <c r="DM6" s="56">
        <f>SUM(CV6:CX8)</f>
        <v>3</v>
      </c>
      <c r="DN6" s="55">
        <f>SUM(DI6:DM6)</f>
        <v>15</v>
      </c>
      <c r="DO6" s="70"/>
      <c r="DP6" s="160">
        <v>150</v>
      </c>
      <c r="DQ6" s="161"/>
      <c r="DR6" s="162"/>
      <c r="DS6" s="160">
        <f>DP6/5</f>
        <v>30</v>
      </c>
      <c r="DT6" s="161"/>
      <c r="DU6" s="162"/>
    </row>
    <row r="7" spans="1:130" ht="10" customHeight="1" x14ac:dyDescent="0.2">
      <c r="A7" s="174"/>
      <c r="B7" s="175"/>
      <c r="C7" s="176"/>
      <c r="D7" s="175"/>
      <c r="E7" s="175"/>
      <c r="F7" s="176"/>
      <c r="G7" s="174"/>
      <c r="H7" s="175"/>
      <c r="I7" s="175"/>
      <c r="J7" s="102"/>
      <c r="K7" s="13"/>
      <c r="L7" s="101" t="s">
        <v>1</v>
      </c>
      <c r="M7" s="100">
        <f>CJ7</f>
        <v>0</v>
      </c>
      <c r="N7" s="9">
        <f>CK7</f>
        <v>0</v>
      </c>
      <c r="O7" s="99">
        <f>CL7</f>
        <v>3</v>
      </c>
      <c r="P7" s="174"/>
      <c r="Q7" s="175"/>
      <c r="R7" s="176"/>
      <c r="S7" s="102"/>
      <c r="T7" s="13"/>
      <c r="U7" s="101"/>
      <c r="V7" s="100">
        <f>CM7</f>
        <v>0</v>
      </c>
      <c r="W7" s="9">
        <f>CN7</f>
        <v>0</v>
      </c>
      <c r="X7" s="99">
        <f>CO7</f>
        <v>0</v>
      </c>
      <c r="Y7" s="174"/>
      <c r="Z7" s="175"/>
      <c r="AA7" s="176"/>
      <c r="AB7" s="102"/>
      <c r="AC7" s="13"/>
      <c r="AD7" s="101"/>
      <c r="AE7" s="100">
        <f>CP7</f>
        <v>0</v>
      </c>
      <c r="AF7" s="9">
        <f>CQ7</f>
        <v>0</v>
      </c>
      <c r="AG7" s="99">
        <f>CR7</f>
        <v>0</v>
      </c>
      <c r="AH7" s="174"/>
      <c r="AI7" s="175"/>
      <c r="AJ7" s="176"/>
      <c r="AK7" s="102"/>
      <c r="AL7" s="13"/>
      <c r="AM7" s="101"/>
      <c r="AN7" s="100">
        <f>CS7</f>
        <v>0</v>
      </c>
      <c r="AO7" s="9">
        <f>CT7</f>
        <v>0</v>
      </c>
      <c r="AP7" s="99">
        <f>CU7</f>
        <v>0</v>
      </c>
      <c r="AQ7" s="174"/>
      <c r="AR7" s="175"/>
      <c r="AS7" s="176"/>
      <c r="AT7" s="102"/>
      <c r="AU7" s="13"/>
      <c r="AV7" s="101"/>
      <c r="AW7" s="100">
        <f>CV7</f>
        <v>0</v>
      </c>
      <c r="AX7" s="9">
        <f>CW7</f>
        <v>0</v>
      </c>
      <c r="AY7" s="99">
        <f>CX7</f>
        <v>0</v>
      </c>
      <c r="AZ7" s="336"/>
      <c r="BA7" s="335"/>
      <c r="BB7" s="334"/>
      <c r="BC7" s="313"/>
      <c r="BD7" s="312"/>
      <c r="BE7" s="311"/>
      <c r="BF7" s="30"/>
      <c r="BG7" s="10">
        <f>CY7</f>
        <v>0</v>
      </c>
      <c r="BH7" s="9">
        <f>CZ7</f>
        <v>0</v>
      </c>
      <c r="BI7" s="8">
        <f>DA7</f>
        <v>3</v>
      </c>
      <c r="BJ7" s="100">
        <f>CJ7</f>
        <v>0</v>
      </c>
      <c r="BK7" s="9">
        <f>CK7</f>
        <v>0</v>
      </c>
      <c r="BL7" s="99">
        <f>CL7</f>
        <v>3</v>
      </c>
      <c r="BM7" s="100">
        <f>CM7</f>
        <v>0</v>
      </c>
      <c r="BN7" s="9">
        <f>CN7</f>
        <v>0</v>
      </c>
      <c r="BO7" s="99">
        <f>CO7</f>
        <v>0</v>
      </c>
      <c r="BP7" s="100">
        <f>CP7</f>
        <v>0</v>
      </c>
      <c r="BQ7" s="9">
        <f>CQ7</f>
        <v>0</v>
      </c>
      <c r="BR7" s="99">
        <f>CR7</f>
        <v>0</v>
      </c>
      <c r="BS7" s="100">
        <f>CS7</f>
        <v>0</v>
      </c>
      <c r="BT7" s="9">
        <f>CT7</f>
        <v>0</v>
      </c>
      <c r="BU7" s="99">
        <f>CU7</f>
        <v>0</v>
      </c>
      <c r="BV7" s="100">
        <f>CV7</f>
        <v>0</v>
      </c>
      <c r="BW7" s="9">
        <f>CW7</f>
        <v>0</v>
      </c>
      <c r="BX7" s="99">
        <f>CX7</f>
        <v>0</v>
      </c>
      <c r="BY7" s="30"/>
      <c r="BZ7" s="10">
        <f>DF7</f>
        <v>6</v>
      </c>
      <c r="CA7" s="9">
        <f>DG7</f>
        <v>3</v>
      </c>
      <c r="CB7" s="8">
        <f>DH7</f>
        <v>15</v>
      </c>
      <c r="CC7" s="10">
        <f>CG7</f>
        <v>0</v>
      </c>
      <c r="CD7" s="9">
        <f>CH7</f>
        <v>0</v>
      </c>
      <c r="CE7" s="8">
        <f>CI7</f>
        <v>1</v>
      </c>
      <c r="CF7" s="11"/>
      <c r="CG7" s="54">
        <f>COUNTIF(J7,$CK$1)+COUNTIF(S7,$CK$1)+COUNTIF(AB7,$CK$1)+COUNTIF(AK7,$CK$1)+COUNTIF(AT7,$CK$1)</f>
        <v>0</v>
      </c>
      <c r="CH7" s="53">
        <f>COUNTIF(K7,$CK$1)+COUNTIF(T7,$CK$1)+COUNTIF(AC7,$CK$1)+COUNTIF(AL7,$CK$1)+COUNTIF(AU7,$CK$1)</f>
        <v>0</v>
      </c>
      <c r="CI7" s="52">
        <f>COUNTIF(L7,$CK$1)+COUNTIF(U7,$CK$1)+COUNTIF(AD7,$CK$1)+COUNTIF(AM7,$CK$1)+COUNTIF(AV7,$CK$1)</f>
        <v>1</v>
      </c>
      <c r="CJ7" s="48">
        <f>IF($G$6 = $CM$1,0,IF(+COUNTIF(J7,$CK$1) = 1,11-$G$6,0))</f>
        <v>0</v>
      </c>
      <c r="CK7" s="47">
        <f>IF($G$6 = $CM$1,$CN$1,IF(+COUNTIF(K7,$CK$1) = 1,11-$G$6,0))</f>
        <v>0</v>
      </c>
      <c r="CL7" s="46">
        <f>IF($G$6 = $CM$1,0,IF(+COUNTIF(L7,$CK$1) = 1,11-$G$6,0))</f>
        <v>3</v>
      </c>
      <c r="CM7" s="48">
        <f>IF($P$6 = $CM$1,0,IF(+COUNTIF(S7,$CK$1) = 1,11-$P$6,0))</f>
        <v>0</v>
      </c>
      <c r="CN7" s="47">
        <f>IF($P$6 = $CM$1,$CN$1,IF(+COUNTIF(T7,$CK$1) = 1,11-$P$6,0))</f>
        <v>0</v>
      </c>
      <c r="CO7" s="46">
        <f>IF($P$6 = $CM$1,0,IF(+COUNTIF(U7,$CK$1) = 1,11-$P$6,0))</f>
        <v>0</v>
      </c>
      <c r="CP7" s="48">
        <f>IF($Y$6 = $CM$1,0,IF(+COUNTIF(AB7,$CK$1) = 1,11-$Y$6,0))</f>
        <v>0</v>
      </c>
      <c r="CQ7" s="47">
        <f>IF($Y$6 = $CM$1,$CN$1,IF(+COUNTIF(AC7,$CK$1) = 1,11-$Y$6,0))</f>
        <v>0</v>
      </c>
      <c r="CR7" s="46">
        <f>IF($Y$6 = $CM$1,0,IF(+COUNTIF(AD7,$CK$1) = 1,11-$Y$6,0))</f>
        <v>0</v>
      </c>
      <c r="CS7" s="48">
        <f>IF($AH$6 = $CM$1,0,IF(+COUNTIF(AK7,$CK$1) = 1,11-$AH$6,0))</f>
        <v>0</v>
      </c>
      <c r="CT7" s="47">
        <f>IF($AH$6 = $CM$1,$CN$1,IF(+COUNTIF(AL7,$CK$1) = 1,11-$AH$6,0))</f>
        <v>0</v>
      </c>
      <c r="CU7" s="46">
        <f>IF($AH$6 = $CM$1,0,IF(+COUNTIF(AM7,$CK$1) = 1,11-$AH$6,0))</f>
        <v>0</v>
      </c>
      <c r="CV7" s="48">
        <f>IF($AQ$6 = $CM$1,0,IF(+COUNTIF(AT7,$CK$1) = 1,11-$AQ$6,0))</f>
        <v>0</v>
      </c>
      <c r="CW7" s="47">
        <f>IF($AQ$6 = $CM$1,$CN$1,IF(+COUNTIF(AU7,$CK$1) = 1,11-$AQ$6,0))</f>
        <v>0</v>
      </c>
      <c r="CX7" s="46">
        <f>IF($AQ$6 = $CM$1,0,IF(+COUNTIF(AV7,$CK$1) = 1,11-$AQ$6,0))</f>
        <v>0</v>
      </c>
      <c r="CY7" s="51">
        <f>CJ7+CM7+CP7+CS7+CV7</f>
        <v>0</v>
      </c>
      <c r="CZ7" s="50">
        <f>CK7+CN7+CQ7+CT7+CW7+(IF($CO$1=1,DN7,0))</f>
        <v>0</v>
      </c>
      <c r="DA7" s="49">
        <f>CL7+CO7+CR7+CU7+CX7</f>
        <v>3</v>
      </c>
      <c r="DB7" s="48">
        <f>SUM($CY$6:$CY$8)</f>
        <v>3</v>
      </c>
      <c r="DC7" s="47">
        <f>SUM($CZ$6:$CZ$8)</f>
        <v>0</v>
      </c>
      <c r="DD7" s="46">
        <f>SUM($DA$6:$DA$8)</f>
        <v>12</v>
      </c>
      <c r="DE7" s="46">
        <f>SUM(CY7:DA7)</f>
        <v>3</v>
      </c>
      <c r="DF7" s="45">
        <f>DB7+DE7</f>
        <v>6</v>
      </c>
      <c r="DG7" s="44">
        <f>DC7+DE7</f>
        <v>3</v>
      </c>
      <c r="DH7" s="43">
        <f>DD7+DE7</f>
        <v>15</v>
      </c>
      <c r="DI7" s="166">
        <f>IF(DI6&gt;0,IF(G6&gt;=$CL$1,IF(G6&lt;=$CM$1,10-DI6,0),0),0)</f>
        <v>0</v>
      </c>
      <c r="DJ7" s="168">
        <f>IF(DJ6&gt;0,IF(P6&gt;=$CL$1,IF(P6&lt;=$CM$1,10-DJ6,0),0),0)</f>
        <v>0</v>
      </c>
      <c r="DK7" s="168">
        <f>IF(DK6&gt;0,IF(Y6&gt;=$CL$1,IF(Y6&lt;=$CM$1,10-DK6,0),0),0)</f>
        <v>0</v>
      </c>
      <c r="DL7" s="168">
        <f>IF(DL6&gt;0,IF(AH6&gt;=$CL$1,IF(AH6&lt;=$CM$1,10-DL6,0),0),0)</f>
        <v>0</v>
      </c>
      <c r="DM7" s="170">
        <f>IF(DM6&gt;0,IF(AQ6&gt;=$CL$1,IF(AQ6&lt;=$CM$1,10-DM6,0),0),0)</f>
        <v>0</v>
      </c>
      <c r="DN7" s="172">
        <f>SUM(DI7:DM8)</f>
        <v>0</v>
      </c>
      <c r="DO7" s="30"/>
      <c r="DP7" s="163"/>
      <c r="DQ7" s="164"/>
      <c r="DR7" s="165"/>
      <c r="DS7" s="163"/>
      <c r="DT7" s="164"/>
      <c r="DU7" s="165"/>
    </row>
    <row r="8" spans="1:130" ht="10" customHeight="1" thickBot="1" x14ac:dyDescent="0.25">
      <c r="A8" s="174"/>
      <c r="B8" s="175"/>
      <c r="C8" s="176"/>
      <c r="D8" s="175"/>
      <c r="E8" s="175"/>
      <c r="F8" s="176"/>
      <c r="G8" s="180"/>
      <c r="H8" s="181"/>
      <c r="I8" s="181"/>
      <c r="J8" s="114"/>
      <c r="K8" s="113"/>
      <c r="L8" s="112"/>
      <c r="M8" s="111">
        <f>CJ8</f>
        <v>0</v>
      </c>
      <c r="N8" s="110">
        <f>CK8</f>
        <v>0</v>
      </c>
      <c r="O8" s="109">
        <f>CL8</f>
        <v>0</v>
      </c>
      <c r="P8" s="180"/>
      <c r="Q8" s="181"/>
      <c r="R8" s="182"/>
      <c r="S8" s="114"/>
      <c r="T8" s="113"/>
      <c r="U8" s="112"/>
      <c r="V8" s="111">
        <f>CM8</f>
        <v>0</v>
      </c>
      <c r="W8" s="110">
        <f>CN8</f>
        <v>0</v>
      </c>
      <c r="X8" s="109">
        <f>CO8</f>
        <v>0</v>
      </c>
      <c r="Y8" s="180"/>
      <c r="Z8" s="181"/>
      <c r="AA8" s="182"/>
      <c r="AB8" s="114"/>
      <c r="AC8" s="113"/>
      <c r="AD8" s="112"/>
      <c r="AE8" s="111">
        <f>CP8</f>
        <v>0</v>
      </c>
      <c r="AF8" s="110">
        <f>CQ8</f>
        <v>0</v>
      </c>
      <c r="AG8" s="109">
        <f>CR8</f>
        <v>0</v>
      </c>
      <c r="AH8" s="180"/>
      <c r="AI8" s="181"/>
      <c r="AJ8" s="182"/>
      <c r="AK8" s="114"/>
      <c r="AL8" s="113"/>
      <c r="AM8" s="112" t="s">
        <v>1</v>
      </c>
      <c r="AN8" s="111">
        <f>CS8</f>
        <v>0</v>
      </c>
      <c r="AO8" s="110">
        <f>CT8</f>
        <v>0</v>
      </c>
      <c r="AP8" s="109">
        <f>CU8</f>
        <v>3</v>
      </c>
      <c r="AQ8" s="180"/>
      <c r="AR8" s="181"/>
      <c r="AS8" s="182"/>
      <c r="AT8" s="114"/>
      <c r="AU8" s="113"/>
      <c r="AV8" s="112"/>
      <c r="AW8" s="111">
        <f>CV8</f>
        <v>0</v>
      </c>
      <c r="AX8" s="110">
        <f>CW8</f>
        <v>0</v>
      </c>
      <c r="AY8" s="109">
        <f>CX8</f>
        <v>0</v>
      </c>
      <c r="AZ8" s="323">
        <f>ROUNDUP(BC11/2,0)</f>
        <v>45</v>
      </c>
      <c r="BA8" s="322">
        <f>AZ6-AZ8</f>
        <v>-5</v>
      </c>
      <c r="BB8" s="321"/>
      <c r="BC8" s="326"/>
      <c r="BD8" s="325"/>
      <c r="BE8" s="324"/>
      <c r="BF8" s="30"/>
      <c r="BG8" s="3">
        <f>CY8</f>
        <v>0</v>
      </c>
      <c r="BH8" s="2">
        <f>CZ8</f>
        <v>0</v>
      </c>
      <c r="BI8" s="1">
        <f>DA8</f>
        <v>3</v>
      </c>
      <c r="BJ8" s="111">
        <f>CJ8</f>
        <v>0</v>
      </c>
      <c r="BK8" s="110">
        <f>CK8</f>
        <v>0</v>
      </c>
      <c r="BL8" s="109">
        <f>CL8</f>
        <v>0</v>
      </c>
      <c r="BM8" s="111">
        <f>CM8</f>
        <v>0</v>
      </c>
      <c r="BN8" s="110">
        <f>CN8</f>
        <v>0</v>
      </c>
      <c r="BO8" s="109">
        <f>CO8</f>
        <v>0</v>
      </c>
      <c r="BP8" s="111">
        <f>CP8</f>
        <v>0</v>
      </c>
      <c r="BQ8" s="110">
        <f>CQ8</f>
        <v>0</v>
      </c>
      <c r="BR8" s="109">
        <f>CR8</f>
        <v>0</v>
      </c>
      <c r="BS8" s="111">
        <f>CS8</f>
        <v>0</v>
      </c>
      <c r="BT8" s="110">
        <f>CT8</f>
        <v>0</v>
      </c>
      <c r="BU8" s="109">
        <f>CU8</f>
        <v>3</v>
      </c>
      <c r="BV8" s="111">
        <f>CV8</f>
        <v>0</v>
      </c>
      <c r="BW8" s="110">
        <f>CW8</f>
        <v>0</v>
      </c>
      <c r="BX8" s="109">
        <f>CX8</f>
        <v>0</v>
      </c>
      <c r="BY8" s="30"/>
      <c r="BZ8" s="3">
        <f>DF8</f>
        <v>6</v>
      </c>
      <c r="CA8" s="2">
        <f>DG8</f>
        <v>3</v>
      </c>
      <c r="CB8" s="1">
        <f>DH8</f>
        <v>15</v>
      </c>
      <c r="CC8" s="3">
        <f>CG8</f>
        <v>0</v>
      </c>
      <c r="CD8" s="2">
        <f>CH8</f>
        <v>0</v>
      </c>
      <c r="CE8" s="1">
        <f>CI8</f>
        <v>1</v>
      </c>
      <c r="CF8" s="4"/>
      <c r="CG8" s="42">
        <f>COUNTIF(J8,$CK$1)+COUNTIF(S8,$CK$1)+COUNTIF(AB8,$CK$1)+COUNTIF(AK8,$CK$1)+COUNTIF(AT8,$CK$1)</f>
        <v>0</v>
      </c>
      <c r="CH8" s="41">
        <f>COUNTIF(K8,$CK$1)+COUNTIF(T8,$CK$1)+COUNTIF(AC8,$CK$1)+COUNTIF(AL8,$CK$1)+COUNTIF(AU8,$CK$1)</f>
        <v>0</v>
      </c>
      <c r="CI8" s="40">
        <f>COUNTIF(L8,$CK$1)+COUNTIF(U8,$CK$1)+COUNTIF(AD8,$CK$1)+COUNTIF(AM8,$CK$1)+COUNTIF(AV8,$CK$1)</f>
        <v>1</v>
      </c>
      <c r="CJ8" s="36">
        <f>IF($G$6 = $CM$1,0,IF(+COUNTIF(J8,$CK$1) = 1,11-$G$6,0))</f>
        <v>0</v>
      </c>
      <c r="CK8" s="35">
        <f>IF($G$6 = $CM$1,0,IF(+COUNTIF(K8,$CK$1) = 1,11-$G$6,0))</f>
        <v>0</v>
      </c>
      <c r="CL8" s="34">
        <f>IF($G$6 = $CM$1,0,IF(+COUNTIF(L8,$CK$1) = 1,11-$G$6,0))</f>
        <v>0</v>
      </c>
      <c r="CM8" s="36">
        <f>IF($P$6 = $CM$1,0,IF(+COUNTIF(S8,$CK$1) = 1,11-$P$6,0))</f>
        <v>0</v>
      </c>
      <c r="CN8" s="35">
        <f>IF($P$6 = $CM$1,0,IF(+COUNTIF(T8,$CK$1) = 1,11-$P$6,0))</f>
        <v>0</v>
      </c>
      <c r="CO8" s="34">
        <f>IF($P$6 = $CM$1,0,IF(+COUNTIF(U8,$CK$1) = 1,11-$P$6,0))</f>
        <v>0</v>
      </c>
      <c r="CP8" s="36">
        <f>IF($Y$6 = $CM$1,0,IF(+COUNTIF(AB8,$CK$1) = 1,11-$Y$6,0))</f>
        <v>0</v>
      </c>
      <c r="CQ8" s="35">
        <f>IF($Y$6 = $CM$1,0,IF(+COUNTIF(AC8,$CK$1) = 1,11-$Y$6,0))</f>
        <v>0</v>
      </c>
      <c r="CR8" s="34">
        <f>IF($Y$6 = $CM$1,0,IF(+COUNTIF(AD8,$CK$1) = 1,11-$Y$6,0))</f>
        <v>0</v>
      </c>
      <c r="CS8" s="36">
        <f>IF($AH$6 = $CM$1,0,IF(+COUNTIF(AK8,$CK$1) = 1,11-$AH$6,0))</f>
        <v>0</v>
      </c>
      <c r="CT8" s="35">
        <f>IF($AH$6 = $CM$1,0,IF(+COUNTIF(AL8,$CK$1) = 1,11-$AH$6,0))</f>
        <v>0</v>
      </c>
      <c r="CU8" s="34">
        <f>IF($AH$6 = $CM$1,0,IF(+COUNTIF(AM8,$CK$1) = 1,11-$AH$6,0))</f>
        <v>3</v>
      </c>
      <c r="CV8" s="36">
        <f>IF($AQ$6 = $CM$1,0,IF(+COUNTIF(AT8,$CK$1) = 1,11-$AQ$6,0))</f>
        <v>0</v>
      </c>
      <c r="CW8" s="35">
        <f>IF($AQ$6 = $CM$1,0,IF(+COUNTIF(AU8,$CK$1) = 1,11-$AQ$6,0))</f>
        <v>0</v>
      </c>
      <c r="CX8" s="34">
        <f>IF($AQ$6 = $CM$1,0,IF(+COUNTIF(AV8,$CK$1) = 1,11-$AQ$6,0))</f>
        <v>0</v>
      </c>
      <c r="CY8" s="39">
        <f>CJ8+CM8+CP8+CS8+CV8</f>
        <v>0</v>
      </c>
      <c r="CZ8" s="38">
        <f>CK8+CN8+CQ8+CT8+CW8</f>
        <v>0</v>
      </c>
      <c r="DA8" s="37">
        <f>CL8+CO8+CR8+CU8+CX8</f>
        <v>3</v>
      </c>
      <c r="DB8" s="36">
        <f>SUM($CY$6:$CY$8)</f>
        <v>3</v>
      </c>
      <c r="DC8" s="35">
        <f>SUM($CZ$6:$CZ$8)</f>
        <v>0</v>
      </c>
      <c r="DD8" s="34">
        <f>SUM($DA$6:$DA$8)</f>
        <v>12</v>
      </c>
      <c r="DE8" s="34">
        <f>SUM(CY8:DA8)</f>
        <v>3</v>
      </c>
      <c r="DF8" s="33">
        <f>DB8+DE8</f>
        <v>6</v>
      </c>
      <c r="DG8" s="32">
        <f>DC8+DE8</f>
        <v>3</v>
      </c>
      <c r="DH8" s="31">
        <f>DD8+DE8</f>
        <v>15</v>
      </c>
      <c r="DI8" s="167"/>
      <c r="DJ8" s="169"/>
      <c r="DK8" s="169"/>
      <c r="DL8" s="169"/>
      <c r="DM8" s="171"/>
      <c r="DN8" s="173"/>
      <c r="DO8" s="30"/>
      <c r="DP8" s="183"/>
      <c r="DQ8" s="184"/>
      <c r="DR8" s="185"/>
      <c r="DS8" s="163"/>
      <c r="DT8" s="164"/>
      <c r="DU8" s="165"/>
    </row>
    <row r="9" spans="1:130" ht="10" customHeight="1" thickTop="1" x14ac:dyDescent="0.2">
      <c r="A9" s="174">
        <v>1</v>
      </c>
      <c r="B9" s="175"/>
      <c r="C9" s="176"/>
      <c r="D9" s="177">
        <v>2</v>
      </c>
      <c r="E9" s="178"/>
      <c r="F9" s="179"/>
      <c r="G9" s="177">
        <v>6</v>
      </c>
      <c r="H9" s="178"/>
      <c r="I9" s="179"/>
      <c r="J9" s="108"/>
      <c r="K9" s="107"/>
      <c r="L9" s="106" t="s">
        <v>1</v>
      </c>
      <c r="M9" s="105">
        <f>CJ9</f>
        <v>0</v>
      </c>
      <c r="N9" s="104">
        <f>CK9</f>
        <v>0</v>
      </c>
      <c r="O9" s="103">
        <f>CL9</f>
        <v>5</v>
      </c>
      <c r="P9" s="177">
        <v>8</v>
      </c>
      <c r="Q9" s="178"/>
      <c r="R9" s="179"/>
      <c r="S9" s="108"/>
      <c r="T9" s="107"/>
      <c r="U9" s="106"/>
      <c r="V9" s="105">
        <f>CM9</f>
        <v>0</v>
      </c>
      <c r="W9" s="104">
        <f>CN9</f>
        <v>0</v>
      </c>
      <c r="X9" s="103">
        <f>CO9</f>
        <v>0</v>
      </c>
      <c r="Y9" s="177">
        <v>9</v>
      </c>
      <c r="Z9" s="178"/>
      <c r="AA9" s="179"/>
      <c r="AB9" s="108"/>
      <c r="AC9" s="107"/>
      <c r="AD9" s="106"/>
      <c r="AE9" s="105">
        <f>CP9</f>
        <v>0</v>
      </c>
      <c r="AF9" s="104">
        <f>CQ9</f>
        <v>0</v>
      </c>
      <c r="AG9" s="103">
        <f>CR9</f>
        <v>0</v>
      </c>
      <c r="AH9" s="177">
        <v>5</v>
      </c>
      <c r="AI9" s="178"/>
      <c r="AJ9" s="179"/>
      <c r="AK9" s="108"/>
      <c r="AL9" s="107"/>
      <c r="AM9" s="106"/>
      <c r="AN9" s="105">
        <f>CS9</f>
        <v>0</v>
      </c>
      <c r="AO9" s="104">
        <f>CT9</f>
        <v>0</v>
      </c>
      <c r="AP9" s="103">
        <f>CU9</f>
        <v>0</v>
      </c>
      <c r="AQ9" s="177">
        <v>8</v>
      </c>
      <c r="AR9" s="178"/>
      <c r="AS9" s="179"/>
      <c r="AT9" s="108"/>
      <c r="AU9" s="107"/>
      <c r="AV9" s="106" t="s">
        <v>1</v>
      </c>
      <c r="AW9" s="105">
        <f>CV9</f>
        <v>0</v>
      </c>
      <c r="AX9" s="104">
        <f>CW9</f>
        <v>0</v>
      </c>
      <c r="AY9" s="103">
        <f>CX9</f>
        <v>3</v>
      </c>
      <c r="AZ9" s="332">
        <f>G9+P9+Y9+AH9+AQ9</f>
        <v>36</v>
      </c>
      <c r="BA9" s="338"/>
      <c r="BB9" s="337"/>
      <c r="BC9" s="326"/>
      <c r="BD9" s="325"/>
      <c r="BE9" s="324"/>
      <c r="BF9" s="30"/>
      <c r="BG9" s="10">
        <f>CY9</f>
        <v>0</v>
      </c>
      <c r="BH9" s="16">
        <f>CZ9</f>
        <v>0</v>
      </c>
      <c r="BI9" s="15">
        <f>DA9</f>
        <v>8</v>
      </c>
      <c r="BJ9" s="105">
        <f>CJ9</f>
        <v>0</v>
      </c>
      <c r="BK9" s="104">
        <f>CK9</f>
        <v>0</v>
      </c>
      <c r="BL9" s="103">
        <f>CL9</f>
        <v>5</v>
      </c>
      <c r="BM9" s="105">
        <f>CM9</f>
        <v>0</v>
      </c>
      <c r="BN9" s="104">
        <f>CN9</f>
        <v>0</v>
      </c>
      <c r="BO9" s="103">
        <f>CO9</f>
        <v>0</v>
      </c>
      <c r="BP9" s="105">
        <f>CP9</f>
        <v>0</v>
      </c>
      <c r="BQ9" s="104">
        <f>CQ9</f>
        <v>0</v>
      </c>
      <c r="BR9" s="103">
        <f>CR9</f>
        <v>0</v>
      </c>
      <c r="BS9" s="105">
        <f>CS9</f>
        <v>0</v>
      </c>
      <c r="BT9" s="104">
        <f>CT9</f>
        <v>0</v>
      </c>
      <c r="BU9" s="103">
        <f>CU9</f>
        <v>0</v>
      </c>
      <c r="BV9" s="105">
        <f>CV9</f>
        <v>0</v>
      </c>
      <c r="BW9" s="104">
        <f>CW9</f>
        <v>0</v>
      </c>
      <c r="BX9" s="103">
        <f>CX9</f>
        <v>3</v>
      </c>
      <c r="BY9" s="30"/>
      <c r="BZ9" s="17">
        <f>DF9</f>
        <v>8</v>
      </c>
      <c r="CA9" s="16">
        <f>DG9</f>
        <v>8</v>
      </c>
      <c r="CB9" s="15">
        <f>DH9</f>
        <v>27</v>
      </c>
      <c r="CC9" s="17">
        <f>CG9</f>
        <v>0</v>
      </c>
      <c r="CD9" s="16">
        <f>CH9</f>
        <v>0</v>
      </c>
      <c r="CE9" s="15">
        <f>CI9</f>
        <v>2</v>
      </c>
      <c r="CF9" s="18"/>
      <c r="CG9" s="69">
        <f>COUNTIF(J9,$CK$1)+COUNTIF(S9,$CK$1)+COUNTIF(AB9,$CK$1)+COUNTIF(AK9,$CK$1)+COUNTIF(AT9,$CK$1)</f>
        <v>0</v>
      </c>
      <c r="CH9" s="68">
        <f>COUNTIF(K9,$CK$1)+COUNTIF(T9,$CK$1)+COUNTIF(AC9,$CK$1)+COUNTIF(AL9,$CK$1)+COUNTIF(AU9,$CK$1)</f>
        <v>0</v>
      </c>
      <c r="CI9" s="67">
        <f>COUNTIF(L9,$CK$1)+COUNTIF(U9,$CK$1)+COUNTIF(AD9,$CK$1)+COUNTIF(AM9,$CK$1)+COUNTIF(AV9,$CK$1)</f>
        <v>2</v>
      </c>
      <c r="CJ9" s="66">
        <f>IF($G$9 = $CM$1,0,IF(+COUNTIF(J9,$CK$1) = 1,11-$G$9,0))</f>
        <v>0</v>
      </c>
      <c r="CK9" s="63">
        <f>IF($G$9 = $CM$1,0,IF(+COUNTIF(K9,$CK$1) = 1,11-$G$9,0))</f>
        <v>0</v>
      </c>
      <c r="CL9" s="62">
        <f>IF($G$9 = $CM$1,0,IF(+COUNTIF(L9,$CK$1) = 1,11-$G$9,0))</f>
        <v>5</v>
      </c>
      <c r="CM9" s="48">
        <f>IF($P$9 = $CM$1,0,IF(+COUNTIF(S9,$CK$1) = 1,11-$P$9,0))</f>
        <v>0</v>
      </c>
      <c r="CN9" s="63">
        <f>IF($P$9 = $CM$1,0,IF(+COUNTIF(T9,$CK$1) = 1,11-$P$9,0))</f>
        <v>0</v>
      </c>
      <c r="CO9" s="62">
        <f>IF($P$9 = $CM$1,0,IF(+COUNTIF(U9,$CK$1) = 1,11-$P$9,0))</f>
        <v>0</v>
      </c>
      <c r="CP9" s="48">
        <f>IF($Y$9 = $CM$1,0,IF(+COUNTIF(AB9,$CK$1) = 1,11-$Y$9,0))</f>
        <v>0</v>
      </c>
      <c r="CQ9" s="63">
        <f>IF($Y$9 = $CM$1,0,IF(+COUNTIF(AC9,$CK$1) = 1,11-$Y$9,0))</f>
        <v>0</v>
      </c>
      <c r="CR9" s="62">
        <f>IF($Y$9 = $CM$1,0,IF(+COUNTIF(AD9,$CK$1) = 1,11-$Y$9,0))</f>
        <v>0</v>
      </c>
      <c r="CS9" s="48">
        <f>IF($AH$9 = $CM$1,0,IF(+COUNTIF(AK9,$CK$1) = 1,11-$AH$9,0))</f>
        <v>0</v>
      </c>
      <c r="CT9" s="63">
        <f>IF($AH$9 = $CM$1,0,IF(+COUNTIF(AL9,$CK$1) = 1,11-$AH$9,0))</f>
        <v>0</v>
      </c>
      <c r="CU9" s="62">
        <f>IF($AH$9 = $CM$1,0,IF(+COUNTIF(AM9,$CK$1) = 1,11-$AH$9,0))</f>
        <v>0</v>
      </c>
      <c r="CV9" s="48">
        <f>IF($AQ$9 = $CM$1,0,IF(+COUNTIF(AT9,$CK$1) = 1,11-$AQ$9,0))</f>
        <v>0</v>
      </c>
      <c r="CW9" s="63">
        <f>IF($AQ$9 = $CM$1,0,IF(+COUNTIF(AU9,$CK$1) = 1,11-$AQ$9,0))</f>
        <v>0</v>
      </c>
      <c r="CX9" s="62">
        <f>IF($AQ$9 = $CM$1,0,IF(+COUNTIF(AV9,$CK$1) = 1,11-$AQ$9,0))</f>
        <v>3</v>
      </c>
      <c r="CY9" s="51">
        <f>CJ9+CM9+CP9+CS9+CV9</f>
        <v>0</v>
      </c>
      <c r="CZ9" s="65">
        <f>CK9+CN9+CQ9+CT9+CW9</f>
        <v>0</v>
      </c>
      <c r="DA9" s="64">
        <f>CL9+CO9+CR9+CU9+CX9</f>
        <v>8</v>
      </c>
      <c r="DB9" s="48">
        <f>SUM($CY$9:$CY$11)</f>
        <v>0</v>
      </c>
      <c r="DC9" s="63">
        <f>SUM($CZ$9:$CZ$11)</f>
        <v>0</v>
      </c>
      <c r="DD9" s="62">
        <f>SUM($DA$9:$DA$11)</f>
        <v>19</v>
      </c>
      <c r="DE9" s="62">
        <f>SUM(CY9:DA9)</f>
        <v>8</v>
      </c>
      <c r="DF9" s="45">
        <f>DB9+DE9</f>
        <v>8</v>
      </c>
      <c r="DG9" s="61">
        <f>DC9+DE9</f>
        <v>8</v>
      </c>
      <c r="DH9" s="60">
        <f>DD9+DE9</f>
        <v>27</v>
      </c>
      <c r="DI9" s="59">
        <f>SUM(CJ9:CL11)</f>
        <v>5</v>
      </c>
      <c r="DJ9" s="58">
        <f>SUM(CM9:CO11)</f>
        <v>3</v>
      </c>
      <c r="DK9" s="58">
        <f>SUM(CP9:CR11)</f>
        <v>2</v>
      </c>
      <c r="DL9" s="57">
        <f>SUM(CS9:CU11)</f>
        <v>6</v>
      </c>
      <c r="DM9" s="56">
        <f>SUM(CV9:CX11)</f>
        <v>3</v>
      </c>
      <c r="DN9" s="55">
        <f>SUM(DI9:DM9)</f>
        <v>19</v>
      </c>
      <c r="DO9" s="30"/>
      <c r="DP9" s="160">
        <v>150</v>
      </c>
      <c r="DQ9" s="161"/>
      <c r="DR9" s="161"/>
      <c r="DS9" s="160">
        <f>DP9/5</f>
        <v>30</v>
      </c>
      <c r="DT9" s="161"/>
      <c r="DU9" s="162"/>
    </row>
    <row r="10" spans="1:130" ht="10" customHeight="1" x14ac:dyDescent="0.2">
      <c r="A10" s="174"/>
      <c r="B10" s="175"/>
      <c r="C10" s="176"/>
      <c r="D10" s="174"/>
      <c r="E10" s="175"/>
      <c r="F10" s="176"/>
      <c r="G10" s="174"/>
      <c r="H10" s="175"/>
      <c r="I10" s="176"/>
      <c r="J10" s="102"/>
      <c r="K10" s="13"/>
      <c r="L10" s="101"/>
      <c r="M10" s="100">
        <f>CJ10</f>
        <v>0</v>
      </c>
      <c r="N10" s="9">
        <f>CK10</f>
        <v>0</v>
      </c>
      <c r="O10" s="99">
        <f>CL10</f>
        <v>0</v>
      </c>
      <c r="P10" s="174"/>
      <c r="Q10" s="175"/>
      <c r="R10" s="176"/>
      <c r="S10" s="102"/>
      <c r="T10" s="13"/>
      <c r="U10" s="101" t="s">
        <v>1</v>
      </c>
      <c r="V10" s="100">
        <f>CM10</f>
        <v>0</v>
      </c>
      <c r="W10" s="9">
        <f>CN10</f>
        <v>0</v>
      </c>
      <c r="X10" s="99">
        <f>CO10</f>
        <v>3</v>
      </c>
      <c r="Y10" s="174"/>
      <c r="Z10" s="175"/>
      <c r="AA10" s="176"/>
      <c r="AB10" s="102"/>
      <c r="AC10" s="13"/>
      <c r="AD10" s="101"/>
      <c r="AE10" s="100">
        <f>CP10</f>
        <v>0</v>
      </c>
      <c r="AF10" s="9">
        <f>CQ10</f>
        <v>0</v>
      </c>
      <c r="AG10" s="99">
        <f>CR10</f>
        <v>0</v>
      </c>
      <c r="AH10" s="174"/>
      <c r="AI10" s="175"/>
      <c r="AJ10" s="176"/>
      <c r="AK10" s="102"/>
      <c r="AL10" s="13"/>
      <c r="AM10" s="101" t="s">
        <v>1</v>
      </c>
      <c r="AN10" s="100">
        <f>CS10</f>
        <v>0</v>
      </c>
      <c r="AO10" s="9">
        <f>CT10</f>
        <v>0</v>
      </c>
      <c r="AP10" s="99">
        <f>CU10</f>
        <v>6</v>
      </c>
      <c r="AQ10" s="174"/>
      <c r="AR10" s="175"/>
      <c r="AS10" s="176"/>
      <c r="AT10" s="102"/>
      <c r="AU10" s="13"/>
      <c r="AV10" s="101"/>
      <c r="AW10" s="100">
        <f>CV10</f>
        <v>0</v>
      </c>
      <c r="AX10" s="9">
        <f>CW10</f>
        <v>0</v>
      </c>
      <c r="AY10" s="99">
        <f>CX10</f>
        <v>0</v>
      </c>
      <c r="AZ10" s="336"/>
      <c r="BA10" s="335"/>
      <c r="BB10" s="334"/>
      <c r="BC10" s="326"/>
      <c r="BD10" s="325"/>
      <c r="BE10" s="324"/>
      <c r="BF10" s="30"/>
      <c r="BG10" s="10">
        <f>CY10</f>
        <v>0</v>
      </c>
      <c r="BH10" s="9">
        <f>CZ10</f>
        <v>0</v>
      </c>
      <c r="BI10" s="8">
        <f>DA10</f>
        <v>9</v>
      </c>
      <c r="BJ10" s="100">
        <f>CJ10</f>
        <v>0</v>
      </c>
      <c r="BK10" s="9">
        <f>CK10</f>
        <v>0</v>
      </c>
      <c r="BL10" s="99">
        <f>CL10</f>
        <v>0</v>
      </c>
      <c r="BM10" s="100">
        <f>CM10</f>
        <v>0</v>
      </c>
      <c r="BN10" s="9">
        <f>CN10</f>
        <v>0</v>
      </c>
      <c r="BO10" s="99">
        <f>CO10</f>
        <v>3</v>
      </c>
      <c r="BP10" s="100">
        <f>CP10</f>
        <v>0</v>
      </c>
      <c r="BQ10" s="9">
        <f>CQ10</f>
        <v>0</v>
      </c>
      <c r="BR10" s="99">
        <f>CR10</f>
        <v>0</v>
      </c>
      <c r="BS10" s="100">
        <f>CS10</f>
        <v>0</v>
      </c>
      <c r="BT10" s="9">
        <f>CT10</f>
        <v>0</v>
      </c>
      <c r="BU10" s="99">
        <f>CU10</f>
        <v>6</v>
      </c>
      <c r="BV10" s="100">
        <f>CV10</f>
        <v>0</v>
      </c>
      <c r="BW10" s="9">
        <f>CW10</f>
        <v>0</v>
      </c>
      <c r="BX10" s="99">
        <f>CX10</f>
        <v>0</v>
      </c>
      <c r="BY10" s="30"/>
      <c r="BZ10" s="10">
        <f>DF10</f>
        <v>9</v>
      </c>
      <c r="CA10" s="9">
        <f>DG10</f>
        <v>9</v>
      </c>
      <c r="CB10" s="8">
        <f>DH10</f>
        <v>28</v>
      </c>
      <c r="CC10" s="10">
        <f>CG10</f>
        <v>0</v>
      </c>
      <c r="CD10" s="9">
        <f>CH10</f>
        <v>0</v>
      </c>
      <c r="CE10" s="8">
        <f>CI10</f>
        <v>2</v>
      </c>
      <c r="CF10" s="11"/>
      <c r="CG10" s="54">
        <f>COUNTIF(J10,$CK$1)+COUNTIF(S10,$CK$1)+COUNTIF(AB10,$CK$1)+COUNTIF(AK10,$CK$1)+COUNTIF(AT10,$CK$1)</f>
        <v>0</v>
      </c>
      <c r="CH10" s="53">
        <f>COUNTIF(K10,$CK$1)+COUNTIF(T10,$CK$1)+COUNTIF(AC10,$CK$1)+COUNTIF(AL10,$CK$1)+COUNTIF(AU10,$CK$1)</f>
        <v>0</v>
      </c>
      <c r="CI10" s="52">
        <f>COUNTIF(L10,$CK$1)+COUNTIF(U10,$CK$1)+COUNTIF(AD10,$CK$1)+COUNTIF(AM10,$CK$1)+COUNTIF(AV10,$CK$1)</f>
        <v>2</v>
      </c>
      <c r="CJ10" s="48">
        <f>IF($G$9 = $CM$1,0,IF(+COUNTIF(J10,$CK$1) = 1,11-$G$9,0))</f>
        <v>0</v>
      </c>
      <c r="CK10" s="47">
        <f>IF($G$9 = $CM$1,$CN$1,IF(+COUNTIF(K10,$CK$1) = 1,11-$G$9,0))</f>
        <v>0</v>
      </c>
      <c r="CL10" s="46">
        <f>IF($G$9 = $CM$1,0,IF(+COUNTIF(L10,$CK$1) = 1,11-$G$9,0))</f>
        <v>0</v>
      </c>
      <c r="CM10" s="48">
        <f>IF($P$9 = $CM$1,0,IF(+COUNTIF(S10,$CK$1) = 1,11-$P$9,0))</f>
        <v>0</v>
      </c>
      <c r="CN10" s="47">
        <f>IF($P$9 = $CM$1,$CN$1,IF(+COUNTIF(T10,$CK$1) = 1,11-$P$9,0))</f>
        <v>0</v>
      </c>
      <c r="CO10" s="46">
        <f>IF($P$9 = $CM$1,0,IF(+COUNTIF(U10,$CK$1) = 1,11-$P$9,0))</f>
        <v>3</v>
      </c>
      <c r="CP10" s="48">
        <f>IF($Y$9 = $CM$1,0,IF(+COUNTIF(AB10,$CK$1) = 1,11-$Y$9,0))</f>
        <v>0</v>
      </c>
      <c r="CQ10" s="47">
        <f>IF($Y$9 = $CM$1,$CN$1,IF(+COUNTIF(AC10,$CK$1) = 1,11-$Y$9,0))</f>
        <v>0</v>
      </c>
      <c r="CR10" s="46">
        <f>IF($Y$9 = $CM$1,0,IF(+COUNTIF(AD10,$CK$1) = 1,11-$Y$9,0))</f>
        <v>0</v>
      </c>
      <c r="CS10" s="48">
        <f>IF($AH$9 = $CM$1,0,IF(+COUNTIF(AK10,$CK$1) = 1,11-$AH$9,0))</f>
        <v>0</v>
      </c>
      <c r="CT10" s="47">
        <f>IF($AH$9 = $CM$1,$CN$1,IF(+COUNTIF(AL10,$CK$1) = 1,11-$AH$9,0))</f>
        <v>0</v>
      </c>
      <c r="CU10" s="46">
        <f>IF($AH$9 = $CM$1,0,IF(+COUNTIF(AM10,$CK$1) = 1,11-$AH$9,0))</f>
        <v>6</v>
      </c>
      <c r="CV10" s="48">
        <f>IF($AQ$9 = $CM$1,0,IF(+COUNTIF(AT10,$CK$1) = 1,11-$AQ$9,0))</f>
        <v>0</v>
      </c>
      <c r="CW10" s="47">
        <f>IF($AQ$9 = $CM$1,$CN$1,IF(+COUNTIF(AU10,$CK$1) = 1,11-$AQ$9,0))</f>
        <v>0</v>
      </c>
      <c r="CX10" s="46">
        <f>IF($AQ$9 = $CM$1,0,IF(+COUNTIF(AV10,$CK$1) = 1,11-$AQ$9,0))</f>
        <v>0</v>
      </c>
      <c r="CY10" s="51">
        <f>CJ10+CM10+CP10+CS10+CV10</f>
        <v>0</v>
      </c>
      <c r="CZ10" s="50">
        <f>CK10+CN10+CQ10+CT10+CW10+(IF($CO$1=1,DN10,0))</f>
        <v>0</v>
      </c>
      <c r="DA10" s="49">
        <f>CL10+CO10+CR10+CU10+CX10</f>
        <v>9</v>
      </c>
      <c r="DB10" s="48">
        <f>SUM($CY$9:$CY$11)</f>
        <v>0</v>
      </c>
      <c r="DC10" s="47">
        <f>SUM($CZ$9:$CZ$11)</f>
        <v>0</v>
      </c>
      <c r="DD10" s="46">
        <f>SUM($DA$9:$DA$11)</f>
        <v>19</v>
      </c>
      <c r="DE10" s="46">
        <f>SUM(CY10:DA10)</f>
        <v>9</v>
      </c>
      <c r="DF10" s="45">
        <f>DB10+DE10</f>
        <v>9</v>
      </c>
      <c r="DG10" s="44">
        <f>DC10+DE10</f>
        <v>9</v>
      </c>
      <c r="DH10" s="43">
        <f>DD10+DE10</f>
        <v>28</v>
      </c>
      <c r="DI10" s="166">
        <f>IF(DI9&gt;0,IF(G9&gt;=$CL$1,IF(G9&lt;=$CM$1,10-DI9,0),0),0)</f>
        <v>0</v>
      </c>
      <c r="DJ10" s="168">
        <f>IF(DJ9&gt;0,IF(P9&gt;=$CL$1,IF(P9&lt;=$CM$1,10-DJ9,0),0),0)</f>
        <v>0</v>
      </c>
      <c r="DK10" s="168">
        <f>IF(DK9&gt;0,IF(Y9&gt;=$CL$1,IF(Y9&lt;=$CM$1,10-DK9,0),0),0)</f>
        <v>0</v>
      </c>
      <c r="DL10" s="168">
        <f>IF(DL9&gt;0,IF(AH9&gt;=$CL$1,IF(AH9&lt;=$CM$1,10-DL9,0),0),0)</f>
        <v>0</v>
      </c>
      <c r="DM10" s="170">
        <f>IF(DM9&gt;0,IF(AQ9&gt;=$CL$1,IF(AQ9&lt;=$CM$1,10-DM9,0),0),0)</f>
        <v>0</v>
      </c>
      <c r="DN10" s="172">
        <f>SUM(DI10:DM11)</f>
        <v>0</v>
      </c>
      <c r="DO10" s="30"/>
      <c r="DP10" s="163"/>
      <c r="DQ10" s="164"/>
      <c r="DR10" s="164"/>
      <c r="DS10" s="163"/>
      <c r="DT10" s="164"/>
      <c r="DU10" s="165"/>
      <c r="DZ10" s="341"/>
    </row>
    <row r="11" spans="1:130" ht="10" customHeight="1" thickBot="1" x14ac:dyDescent="0.25">
      <c r="A11" s="174"/>
      <c r="B11" s="175"/>
      <c r="C11" s="176"/>
      <c r="D11" s="174"/>
      <c r="E11" s="175"/>
      <c r="F11" s="176"/>
      <c r="G11" s="180"/>
      <c r="H11" s="181"/>
      <c r="I11" s="182"/>
      <c r="J11" s="114"/>
      <c r="K11" s="113"/>
      <c r="L11" s="112"/>
      <c r="M11" s="111">
        <f>CJ11</f>
        <v>0</v>
      </c>
      <c r="N11" s="110">
        <f>CK11</f>
        <v>0</v>
      </c>
      <c r="O11" s="109">
        <f>CL11</f>
        <v>0</v>
      </c>
      <c r="P11" s="180"/>
      <c r="Q11" s="181"/>
      <c r="R11" s="182"/>
      <c r="S11" s="114"/>
      <c r="T11" s="113"/>
      <c r="U11" s="112"/>
      <c r="V11" s="111">
        <f>CM11</f>
        <v>0</v>
      </c>
      <c r="W11" s="110">
        <f>CN11</f>
        <v>0</v>
      </c>
      <c r="X11" s="109">
        <f>CO11</f>
        <v>0</v>
      </c>
      <c r="Y11" s="180"/>
      <c r="Z11" s="181"/>
      <c r="AA11" s="182"/>
      <c r="AB11" s="114"/>
      <c r="AC11" s="113"/>
      <c r="AD11" s="112" t="s">
        <v>1</v>
      </c>
      <c r="AE11" s="111">
        <f>CP11</f>
        <v>0</v>
      </c>
      <c r="AF11" s="110">
        <f>CQ11</f>
        <v>0</v>
      </c>
      <c r="AG11" s="109">
        <f>CR11</f>
        <v>2</v>
      </c>
      <c r="AH11" s="180"/>
      <c r="AI11" s="181"/>
      <c r="AJ11" s="182"/>
      <c r="AK11" s="114"/>
      <c r="AL11" s="113"/>
      <c r="AM11" s="112"/>
      <c r="AN11" s="111">
        <f>CS11</f>
        <v>0</v>
      </c>
      <c r="AO11" s="110">
        <f>CT11</f>
        <v>0</v>
      </c>
      <c r="AP11" s="109">
        <f>CU11</f>
        <v>0</v>
      </c>
      <c r="AQ11" s="180"/>
      <c r="AR11" s="181"/>
      <c r="AS11" s="182"/>
      <c r="AT11" s="114"/>
      <c r="AU11" s="113"/>
      <c r="AV11" s="112"/>
      <c r="AW11" s="111">
        <f>CV11</f>
        <v>0</v>
      </c>
      <c r="AX11" s="110">
        <f>CW11</f>
        <v>0</v>
      </c>
      <c r="AY11" s="109">
        <f>CX11</f>
        <v>0</v>
      </c>
      <c r="AZ11" s="323">
        <f>ROUNDUP(BC11/2,0)</f>
        <v>45</v>
      </c>
      <c r="BA11" s="322">
        <f>AZ9-AZ11</f>
        <v>-9</v>
      </c>
      <c r="BB11" s="321"/>
      <c r="BC11" s="308">
        <f>ROUNDUP($BC$20/2,0)</f>
        <v>90</v>
      </c>
      <c r="BD11" s="340">
        <f>BC6-BC11</f>
        <v>-14</v>
      </c>
      <c r="BE11" s="339"/>
      <c r="BF11" s="29"/>
      <c r="BG11" s="3">
        <f>CY11</f>
        <v>0</v>
      </c>
      <c r="BH11" s="2">
        <f>CZ11</f>
        <v>0</v>
      </c>
      <c r="BI11" s="1">
        <f>DA11</f>
        <v>2</v>
      </c>
      <c r="BJ11" s="111">
        <f>CJ11</f>
        <v>0</v>
      </c>
      <c r="BK11" s="110">
        <f>CK11</f>
        <v>0</v>
      </c>
      <c r="BL11" s="109">
        <f>CL11</f>
        <v>0</v>
      </c>
      <c r="BM11" s="111">
        <f>CM11</f>
        <v>0</v>
      </c>
      <c r="BN11" s="110">
        <f>CN11</f>
        <v>0</v>
      </c>
      <c r="BO11" s="109">
        <f>CO11</f>
        <v>0</v>
      </c>
      <c r="BP11" s="111">
        <f>CP11</f>
        <v>0</v>
      </c>
      <c r="BQ11" s="110">
        <f>CQ11</f>
        <v>0</v>
      </c>
      <c r="BR11" s="109">
        <f>CR11</f>
        <v>2</v>
      </c>
      <c r="BS11" s="111">
        <f>CS11</f>
        <v>0</v>
      </c>
      <c r="BT11" s="110">
        <f>CT11</f>
        <v>0</v>
      </c>
      <c r="BU11" s="109">
        <f>CU11</f>
        <v>0</v>
      </c>
      <c r="BV11" s="111">
        <f>CV11</f>
        <v>0</v>
      </c>
      <c r="BW11" s="110">
        <f>CW11</f>
        <v>0</v>
      </c>
      <c r="BX11" s="109">
        <f>CX11</f>
        <v>0</v>
      </c>
      <c r="BY11" s="29"/>
      <c r="BZ11" s="3">
        <f>DF11</f>
        <v>2</v>
      </c>
      <c r="CA11" s="2">
        <f>DG11</f>
        <v>2</v>
      </c>
      <c r="CB11" s="1">
        <f>DH11</f>
        <v>21</v>
      </c>
      <c r="CC11" s="3">
        <f>CG11</f>
        <v>0</v>
      </c>
      <c r="CD11" s="2">
        <f>CH11</f>
        <v>0</v>
      </c>
      <c r="CE11" s="1">
        <f>CI11</f>
        <v>1</v>
      </c>
      <c r="CF11" s="4"/>
      <c r="CG11" s="42">
        <f>COUNTIF(J11,$CK$1)+COUNTIF(S11,$CK$1)+COUNTIF(AB11,$CK$1)+COUNTIF(AK11,$CK$1)+COUNTIF(AT11,$CK$1)</f>
        <v>0</v>
      </c>
      <c r="CH11" s="41">
        <f>COUNTIF(K11,$CK$1)+COUNTIF(T11,$CK$1)+COUNTIF(AC11,$CK$1)+COUNTIF(AL11,$CK$1)+COUNTIF(AU11,$CK$1)</f>
        <v>0</v>
      </c>
      <c r="CI11" s="40">
        <f>COUNTIF(L11,$CK$1)+COUNTIF(U11,$CK$1)+COUNTIF(AD11,$CK$1)+COUNTIF(AM11,$CK$1)+COUNTIF(AV11,$CK$1)</f>
        <v>1</v>
      </c>
      <c r="CJ11" s="36">
        <f>IF($G$9 = $CM$1,0,IF(+COUNTIF(J11,$CK$1) = 1,11-$G$9,0))</f>
        <v>0</v>
      </c>
      <c r="CK11" s="35">
        <f>IF($G$9 = $CM$1,0,IF(+COUNTIF(K11,$CK$1) = 1,11-$G$9,0))</f>
        <v>0</v>
      </c>
      <c r="CL11" s="34">
        <f>IF($G$9 = $CM$1,0,IF(+COUNTIF(L11,$CK$1) = 1,11-$G$9,0))</f>
        <v>0</v>
      </c>
      <c r="CM11" s="36">
        <f>IF($P$9 = $CM$1,0,IF(+COUNTIF(S11,$CK$1) = 1,11-$P$9,0))</f>
        <v>0</v>
      </c>
      <c r="CN11" s="35">
        <f>IF($P$9 = $CM$1,0,IF(+COUNTIF(T11,$CK$1) = 1,11-$P$9,0))</f>
        <v>0</v>
      </c>
      <c r="CO11" s="34">
        <f>IF($P$9 = $CM$1,0,IF(+COUNTIF(U11,$CK$1) = 1,11-$P$9,0))</f>
        <v>0</v>
      </c>
      <c r="CP11" s="36">
        <f>IF($Y$9 = $CM$1,0,IF(+COUNTIF(AB11,$CK$1) = 1,11-$Y$9,0))</f>
        <v>0</v>
      </c>
      <c r="CQ11" s="35">
        <f>IF($Y$9 = $CM$1,0,IF(+COUNTIF(AC11,$CK$1) = 1,11-$Y$9,0))</f>
        <v>0</v>
      </c>
      <c r="CR11" s="34">
        <f>IF($Y$9 = $CM$1,0,IF(+COUNTIF(AD11,$CK$1) = 1,11-$Y$9,0))</f>
        <v>2</v>
      </c>
      <c r="CS11" s="36">
        <f>IF($AH$9 = $CM$1,0,IF(+COUNTIF(AK11,$CK$1) = 1,11-$AH$9,0))</f>
        <v>0</v>
      </c>
      <c r="CT11" s="35">
        <f>IF($AH$9 = $CM$1,0,IF(+COUNTIF(AL11,$CK$1) = 1,11-$AH$9,0))</f>
        <v>0</v>
      </c>
      <c r="CU11" s="34">
        <f>IF($AH$9 = $CM$1,0,IF(+COUNTIF(AM11,$CK$1) = 1,11-$AH$9,0))</f>
        <v>0</v>
      </c>
      <c r="CV11" s="36">
        <f>IF($AQ$9 = $CM$1,0,IF(+COUNTIF(AT11,$CK$1) = 1,11-$AQ$9,0))</f>
        <v>0</v>
      </c>
      <c r="CW11" s="35">
        <f>IF($AQ$9 = $CM$1,0,IF(+COUNTIF(AU11,$CK$1) = 1,11-$AQ$9,0))</f>
        <v>0</v>
      </c>
      <c r="CX11" s="34">
        <f>IF($AQ$9 = $CM$1,0,IF(+COUNTIF(AV11,$CK$1) = 1,11-$AQ$9,0))</f>
        <v>0</v>
      </c>
      <c r="CY11" s="39">
        <f>CJ11+CM11+CP11+CS11+CV11</f>
        <v>0</v>
      </c>
      <c r="CZ11" s="38">
        <f>CK11+CN11+CQ11+CT11+CW11</f>
        <v>0</v>
      </c>
      <c r="DA11" s="37">
        <f>CL11+CO11+CR11+CU11+CX11</f>
        <v>2</v>
      </c>
      <c r="DB11" s="36">
        <f>SUM($CY$9:$CY$11)</f>
        <v>0</v>
      </c>
      <c r="DC11" s="35">
        <f>SUM($CZ$9:$CZ$11)</f>
        <v>0</v>
      </c>
      <c r="DD11" s="34">
        <f>SUM($DA$9:$DA$11)</f>
        <v>19</v>
      </c>
      <c r="DE11" s="34">
        <f>SUM(CY11:DA11)</f>
        <v>2</v>
      </c>
      <c r="DF11" s="33">
        <f>DB11+DE11</f>
        <v>2</v>
      </c>
      <c r="DG11" s="32">
        <f>DC11+DE11</f>
        <v>2</v>
      </c>
      <c r="DH11" s="31">
        <f>DD11+DE11</f>
        <v>21</v>
      </c>
      <c r="DI11" s="167"/>
      <c r="DJ11" s="169"/>
      <c r="DK11" s="169"/>
      <c r="DL11" s="169"/>
      <c r="DM11" s="171"/>
      <c r="DN11" s="173"/>
      <c r="DO11" s="29"/>
      <c r="DP11" s="163"/>
      <c r="DQ11" s="164"/>
      <c r="DR11" s="164"/>
      <c r="DS11" s="163"/>
      <c r="DT11" s="164"/>
      <c r="DU11" s="165"/>
    </row>
    <row r="12" spans="1:130" ht="10" customHeight="1" thickTop="1" x14ac:dyDescent="0.2">
      <c r="A12" s="174">
        <v>1</v>
      </c>
      <c r="B12" s="175"/>
      <c r="C12" s="176"/>
      <c r="D12" s="177">
        <v>3</v>
      </c>
      <c r="E12" s="178"/>
      <c r="F12" s="179"/>
      <c r="G12" s="177">
        <v>9</v>
      </c>
      <c r="H12" s="178"/>
      <c r="I12" s="179"/>
      <c r="J12" s="108"/>
      <c r="K12" s="107"/>
      <c r="L12" s="106"/>
      <c r="M12" s="105">
        <f>CJ12</f>
        <v>0</v>
      </c>
      <c r="N12" s="104">
        <f>CK12</f>
        <v>0</v>
      </c>
      <c r="O12" s="103">
        <f>CL12</f>
        <v>0</v>
      </c>
      <c r="P12" s="177">
        <v>5</v>
      </c>
      <c r="Q12" s="178"/>
      <c r="R12" s="179"/>
      <c r="S12" s="108"/>
      <c r="T12" s="107" t="s">
        <v>1</v>
      </c>
      <c r="U12" s="106"/>
      <c r="V12" s="105">
        <f>CM12</f>
        <v>0</v>
      </c>
      <c r="W12" s="104">
        <f>CN12</f>
        <v>6</v>
      </c>
      <c r="X12" s="103">
        <f>CO12</f>
        <v>0</v>
      </c>
      <c r="Y12" s="177">
        <v>10</v>
      </c>
      <c r="Z12" s="178"/>
      <c r="AA12" s="179"/>
      <c r="AB12" s="108" t="s">
        <v>1</v>
      </c>
      <c r="AC12" s="107"/>
      <c r="AD12" s="106"/>
      <c r="AE12" s="105">
        <f>CP12</f>
        <v>0</v>
      </c>
      <c r="AF12" s="104">
        <f>CQ12</f>
        <v>0</v>
      </c>
      <c r="AG12" s="103">
        <f>CR12</f>
        <v>0</v>
      </c>
      <c r="AH12" s="177">
        <v>8</v>
      </c>
      <c r="AI12" s="178"/>
      <c r="AJ12" s="179"/>
      <c r="AK12" s="108"/>
      <c r="AL12" s="107"/>
      <c r="AM12" s="106" t="s">
        <v>1</v>
      </c>
      <c r="AN12" s="105">
        <f>CS12</f>
        <v>0</v>
      </c>
      <c r="AO12" s="104">
        <f>CT12</f>
        <v>0</v>
      </c>
      <c r="AP12" s="103">
        <f>CU12</f>
        <v>3</v>
      </c>
      <c r="AQ12" s="177">
        <v>10</v>
      </c>
      <c r="AR12" s="178"/>
      <c r="AS12" s="179"/>
      <c r="AT12" s="108"/>
      <c r="AU12" s="107"/>
      <c r="AV12" s="106"/>
      <c r="AW12" s="105">
        <f>CV12</f>
        <v>0</v>
      </c>
      <c r="AX12" s="104">
        <f>CW12</f>
        <v>0</v>
      </c>
      <c r="AY12" s="103">
        <f>CX12</f>
        <v>0</v>
      </c>
      <c r="AZ12" s="332">
        <f>G12+P12+Y12+AH12+AQ12</f>
        <v>42</v>
      </c>
      <c r="BA12" s="338"/>
      <c r="BB12" s="337"/>
      <c r="BC12" s="318">
        <f>AZ12+AZ15</f>
        <v>82</v>
      </c>
      <c r="BD12" s="317"/>
      <c r="BE12" s="316"/>
      <c r="BF12" s="70"/>
      <c r="BG12" s="10">
        <f>CY12</f>
        <v>0</v>
      </c>
      <c r="BH12" s="16">
        <f>CZ12</f>
        <v>6</v>
      </c>
      <c r="BI12" s="15">
        <f>DA12</f>
        <v>3</v>
      </c>
      <c r="BJ12" s="105">
        <f>CJ12</f>
        <v>0</v>
      </c>
      <c r="BK12" s="104">
        <f>CK12</f>
        <v>0</v>
      </c>
      <c r="BL12" s="103">
        <f>CL12</f>
        <v>0</v>
      </c>
      <c r="BM12" s="105">
        <f>CM12</f>
        <v>0</v>
      </c>
      <c r="BN12" s="104">
        <f>CN12</f>
        <v>6</v>
      </c>
      <c r="BO12" s="103">
        <f>CO12</f>
        <v>0</v>
      </c>
      <c r="BP12" s="105">
        <f>CP12</f>
        <v>0</v>
      </c>
      <c r="BQ12" s="104">
        <f>CQ12</f>
        <v>0</v>
      </c>
      <c r="BR12" s="103">
        <f>CR12</f>
        <v>0</v>
      </c>
      <c r="BS12" s="105">
        <f>CS12</f>
        <v>0</v>
      </c>
      <c r="BT12" s="104">
        <f>CT12</f>
        <v>0</v>
      </c>
      <c r="BU12" s="103">
        <f>CU12</f>
        <v>3</v>
      </c>
      <c r="BV12" s="105">
        <f>CV12</f>
        <v>0</v>
      </c>
      <c r="BW12" s="104">
        <f>CW12</f>
        <v>0</v>
      </c>
      <c r="BX12" s="103">
        <f>CX12</f>
        <v>0</v>
      </c>
      <c r="BY12" s="70"/>
      <c r="BZ12" s="17">
        <f>DF12</f>
        <v>9</v>
      </c>
      <c r="CA12" s="16">
        <f>DG12</f>
        <v>18</v>
      </c>
      <c r="CB12" s="15">
        <f>DH12</f>
        <v>14</v>
      </c>
      <c r="CC12" s="17">
        <f>CG12</f>
        <v>1</v>
      </c>
      <c r="CD12" s="16">
        <f>CH12</f>
        <v>1</v>
      </c>
      <c r="CE12" s="15">
        <f>CI12</f>
        <v>1</v>
      </c>
      <c r="CF12" s="18"/>
      <c r="CG12" s="69">
        <f>COUNTIF(J12,$CK$1)+COUNTIF(S12,$CK$1)+COUNTIF(AB12,$CK$1)+COUNTIF(AK12,$CK$1)+COUNTIF(AT12,$CK$1)</f>
        <v>1</v>
      </c>
      <c r="CH12" s="68">
        <f>COUNTIF(K12,$CK$1)+COUNTIF(T12,$CK$1)+COUNTIF(AC12,$CK$1)+COUNTIF(AL12,$CK$1)+COUNTIF(AU12,$CK$1)</f>
        <v>1</v>
      </c>
      <c r="CI12" s="67">
        <f>COUNTIF(L12,$CK$1)+COUNTIF(U12,$CK$1)+COUNTIF(AD12,$CK$1)+COUNTIF(AM12,$CK$1)+COUNTIF(AV12,$CK$1)</f>
        <v>1</v>
      </c>
      <c r="CJ12" s="66">
        <f>IF($G$12 = $CM$1,0,IF(+COUNTIF(J12,$CK$1) = 1,11-$G$12,0))</f>
        <v>0</v>
      </c>
      <c r="CK12" s="63">
        <f>IF($G$12 = $CM$1,0,IF(+COUNTIF(K12,$CK$1) = 1,11-$G$12,0))</f>
        <v>0</v>
      </c>
      <c r="CL12" s="62">
        <f>IF($G$12 = $CM$1,0,IF(+COUNTIF(L12,$CK$1) = 1,11-$G$12,0))</f>
        <v>0</v>
      </c>
      <c r="CM12" s="48">
        <f>IF($P$12 = $CM$1,0,IF(+COUNTIF(S12,$CK$1) = 1,11-$P$12,0))</f>
        <v>0</v>
      </c>
      <c r="CN12" s="63">
        <f>IF($P$12 = $CM$1,0,IF(+COUNTIF(T12,$CK$1) = 1,11-$P$12,0))</f>
        <v>6</v>
      </c>
      <c r="CO12" s="62">
        <f>IF($P$12 = $CM$1,0,IF(+COUNTIF(U12,$CK$1) = 1,11-$P$12,0))</f>
        <v>0</v>
      </c>
      <c r="CP12" s="48">
        <f>IF($Y$12 = $CM$1,0,IF(+COUNTIF(AB12,$CK$1) = 1,11-$Y$12,0))</f>
        <v>0</v>
      </c>
      <c r="CQ12" s="63">
        <f>IF($Y$12 = $CM$1,0,IF(+COUNTIF(AC12,$CK$1) = 1,11-$Y$12,0))</f>
        <v>0</v>
      </c>
      <c r="CR12" s="62">
        <f>IF($Y$12 = $CM$1,0,IF(+COUNTIF(AD12,$CK$1) = 1,11-$Y$12,0))</f>
        <v>0</v>
      </c>
      <c r="CS12" s="48">
        <f>IF($AH$12 = $CM$1,0,IF(+COUNTIF(AK12,$CK$1) = 1,11-$AH$12,0))</f>
        <v>0</v>
      </c>
      <c r="CT12" s="63">
        <f>IF($AH$12 = $CM$1,0,IF(+COUNTIF(AL12,$CK$1) = 1,11-$AH$12,0))</f>
        <v>0</v>
      </c>
      <c r="CU12" s="62">
        <f>IF($AH$12 = $CM$1,0,IF(+COUNTIF(AM12,$CK$1) = 1,11-$AH$12,0))</f>
        <v>3</v>
      </c>
      <c r="CV12" s="48">
        <f>IF($AQ$12 = $CM$1,0,IF(+COUNTIF(AT12,$CK$1) = 1,11-$AQ$12,0))</f>
        <v>0</v>
      </c>
      <c r="CW12" s="63">
        <f>IF($AQ$12 = $CM$1,0,IF(+COUNTIF(AU12,$CK$1) = 1,11-$AQ$12,0))</f>
        <v>0</v>
      </c>
      <c r="CX12" s="62">
        <f>IF($AQ$12 = $CM$1,0,IF(+COUNTIF(AV12,$CK$1) = 1,11-$AQ$12,0))</f>
        <v>0</v>
      </c>
      <c r="CY12" s="51">
        <f>CJ12+CM12+CP12+CS12+CV12</f>
        <v>0</v>
      </c>
      <c r="CZ12" s="65">
        <f>CK12+CN12+CQ12+CT12+CW12</f>
        <v>6</v>
      </c>
      <c r="DA12" s="64">
        <f>CL12+CO12+CR12+CU12+CX12</f>
        <v>3</v>
      </c>
      <c r="DB12" s="48">
        <f>SUM($CY$12:$CY$14)</f>
        <v>0</v>
      </c>
      <c r="DC12" s="63">
        <f>SUM($CZ$12:$CZ$14)</f>
        <v>9</v>
      </c>
      <c r="DD12" s="62">
        <f>SUM($DA$12:$DA$14)</f>
        <v>5</v>
      </c>
      <c r="DE12" s="62">
        <f>SUM(CY12:DA12)</f>
        <v>9</v>
      </c>
      <c r="DF12" s="45">
        <f>DB12+DE12</f>
        <v>9</v>
      </c>
      <c r="DG12" s="61">
        <f>DC12+DE12</f>
        <v>18</v>
      </c>
      <c r="DH12" s="60">
        <f>DD12+DE12</f>
        <v>14</v>
      </c>
      <c r="DI12" s="59">
        <f>SUM(CJ12:CL14)</f>
        <v>2</v>
      </c>
      <c r="DJ12" s="58">
        <f>SUM(CM12:CO14)</f>
        <v>6</v>
      </c>
      <c r="DK12" s="58">
        <f>SUM(CP12:CR14)</f>
        <v>1.5</v>
      </c>
      <c r="DL12" s="57">
        <f>SUM(CS12:CU14)</f>
        <v>3</v>
      </c>
      <c r="DM12" s="56">
        <f>SUM(CV12:CX14)</f>
        <v>1.5</v>
      </c>
      <c r="DN12" s="55">
        <f>SUM(DI12:DM12)</f>
        <v>14</v>
      </c>
      <c r="DO12" s="70"/>
      <c r="DP12" s="160">
        <v>150</v>
      </c>
      <c r="DQ12" s="161"/>
      <c r="DR12" s="161"/>
      <c r="DS12" s="160">
        <f>DP12/5</f>
        <v>30</v>
      </c>
      <c r="DT12" s="161"/>
      <c r="DU12" s="162"/>
    </row>
    <row r="13" spans="1:130" ht="10" customHeight="1" x14ac:dyDescent="0.2">
      <c r="A13" s="174"/>
      <c r="B13" s="175"/>
      <c r="C13" s="176"/>
      <c r="D13" s="174"/>
      <c r="E13" s="175"/>
      <c r="F13" s="176"/>
      <c r="G13" s="174"/>
      <c r="H13" s="175"/>
      <c r="I13" s="176"/>
      <c r="J13" s="102"/>
      <c r="K13" s="13"/>
      <c r="L13" s="101" t="s">
        <v>1</v>
      </c>
      <c r="M13" s="100">
        <f>CJ13</f>
        <v>0</v>
      </c>
      <c r="N13" s="9">
        <f>CK13</f>
        <v>0</v>
      </c>
      <c r="O13" s="99">
        <f>CL13</f>
        <v>2</v>
      </c>
      <c r="P13" s="174"/>
      <c r="Q13" s="175"/>
      <c r="R13" s="176"/>
      <c r="S13" s="102"/>
      <c r="T13" s="13"/>
      <c r="U13" s="101"/>
      <c r="V13" s="100">
        <f>CM13</f>
        <v>0</v>
      </c>
      <c r="W13" s="9">
        <f>CN13</f>
        <v>0</v>
      </c>
      <c r="X13" s="99">
        <f>CO13</f>
        <v>0</v>
      </c>
      <c r="Y13" s="174"/>
      <c r="Z13" s="175"/>
      <c r="AA13" s="176"/>
      <c r="AB13" s="102"/>
      <c r="AC13" s="13"/>
      <c r="AD13" s="101"/>
      <c r="AE13" s="100">
        <f>CP13</f>
        <v>0</v>
      </c>
      <c r="AF13" s="9">
        <f>CQ13</f>
        <v>1.5</v>
      </c>
      <c r="AG13" s="99">
        <f>CR13</f>
        <v>0</v>
      </c>
      <c r="AH13" s="174"/>
      <c r="AI13" s="175"/>
      <c r="AJ13" s="176"/>
      <c r="AK13" s="102"/>
      <c r="AL13" s="13"/>
      <c r="AM13" s="101"/>
      <c r="AN13" s="100">
        <f>CS13</f>
        <v>0</v>
      </c>
      <c r="AO13" s="9">
        <f>CT13</f>
        <v>0</v>
      </c>
      <c r="AP13" s="99">
        <f>CU13</f>
        <v>0</v>
      </c>
      <c r="AQ13" s="174"/>
      <c r="AR13" s="175"/>
      <c r="AS13" s="176"/>
      <c r="AT13" s="102"/>
      <c r="AU13" s="13" t="s">
        <v>1</v>
      </c>
      <c r="AV13" s="101"/>
      <c r="AW13" s="100">
        <f>CV13</f>
        <v>0</v>
      </c>
      <c r="AX13" s="9">
        <f>CW13</f>
        <v>1.5</v>
      </c>
      <c r="AY13" s="99">
        <f>CX13</f>
        <v>0</v>
      </c>
      <c r="AZ13" s="336"/>
      <c r="BA13" s="335"/>
      <c r="BB13" s="334"/>
      <c r="BC13" s="313"/>
      <c r="BD13" s="312"/>
      <c r="BE13" s="311"/>
      <c r="BF13" s="30"/>
      <c r="BG13" s="10">
        <f>CY13</f>
        <v>0</v>
      </c>
      <c r="BH13" s="9">
        <f>CZ13</f>
        <v>3</v>
      </c>
      <c r="BI13" s="8">
        <f>DA13</f>
        <v>2</v>
      </c>
      <c r="BJ13" s="100">
        <f>CJ13</f>
        <v>0</v>
      </c>
      <c r="BK13" s="9">
        <f>CK13</f>
        <v>0</v>
      </c>
      <c r="BL13" s="99">
        <f>CL13</f>
        <v>2</v>
      </c>
      <c r="BM13" s="100">
        <f>CM13</f>
        <v>0</v>
      </c>
      <c r="BN13" s="9">
        <f>CN13</f>
        <v>0</v>
      </c>
      <c r="BO13" s="99">
        <f>CO13</f>
        <v>0</v>
      </c>
      <c r="BP13" s="100">
        <f>CP13</f>
        <v>0</v>
      </c>
      <c r="BQ13" s="9">
        <f>CQ13</f>
        <v>1.5</v>
      </c>
      <c r="BR13" s="99">
        <f>CR13</f>
        <v>0</v>
      </c>
      <c r="BS13" s="100">
        <f>CS13</f>
        <v>0</v>
      </c>
      <c r="BT13" s="9">
        <f>CT13</f>
        <v>0</v>
      </c>
      <c r="BU13" s="99">
        <f>CU13</f>
        <v>0</v>
      </c>
      <c r="BV13" s="100">
        <f>CV13</f>
        <v>0</v>
      </c>
      <c r="BW13" s="9">
        <f>CW13</f>
        <v>1.5</v>
      </c>
      <c r="BX13" s="99">
        <f>CX13</f>
        <v>0</v>
      </c>
      <c r="BY13" s="30"/>
      <c r="BZ13" s="10">
        <f>DF13</f>
        <v>5</v>
      </c>
      <c r="CA13" s="9">
        <f>DG13</f>
        <v>14</v>
      </c>
      <c r="CB13" s="8">
        <f>DH13</f>
        <v>10</v>
      </c>
      <c r="CC13" s="10">
        <f>CG13</f>
        <v>0</v>
      </c>
      <c r="CD13" s="9">
        <f>CH13</f>
        <v>1</v>
      </c>
      <c r="CE13" s="8">
        <f>CI13</f>
        <v>1</v>
      </c>
      <c r="CF13" s="11"/>
      <c r="CG13" s="54">
        <f>COUNTIF(J13,$CK$1)+COUNTIF(S13,$CK$1)+COUNTIF(AB13,$CK$1)+COUNTIF(AK13,$CK$1)+COUNTIF(AT13,$CK$1)</f>
        <v>0</v>
      </c>
      <c r="CH13" s="53">
        <f>COUNTIF(K13,$CK$1)+COUNTIF(T13,$CK$1)+COUNTIF(AC13,$CK$1)+COUNTIF(AL13,$CK$1)+COUNTIF(AU13,$CK$1)</f>
        <v>1</v>
      </c>
      <c r="CI13" s="52">
        <f>COUNTIF(L13,$CK$1)+COUNTIF(U13,$CK$1)+COUNTIF(AD13,$CK$1)+COUNTIF(AM13,$CK$1)+COUNTIF(AV13,$CK$1)</f>
        <v>1</v>
      </c>
      <c r="CJ13" s="48">
        <f>IF($G$12 = $CM$1,0,IF(+COUNTIF(J13,$CK$1) = 1,11-$G$12,0))</f>
        <v>0</v>
      </c>
      <c r="CK13" s="47">
        <f>IF($G$12 = $CM$1,$CN$1,IF(+COUNTIF(K13,$CK$1) = 1,11-$G$12,0))</f>
        <v>0</v>
      </c>
      <c r="CL13" s="46">
        <f>IF($G$12 = $CM$1,0,IF(+COUNTIF(L13,$CK$1) = 1,11-$G$12,0))</f>
        <v>2</v>
      </c>
      <c r="CM13" s="48">
        <f>IF($P$12 = $CM$1,0,IF(+COUNTIF(S13,$CK$1) = 1,11-$P$12,0))</f>
        <v>0</v>
      </c>
      <c r="CN13" s="47">
        <f>IF($P$12 = $CM$1,$CN$1,IF(+COUNTIF(T13,$CK$1) = 1,11-$P$12,0))</f>
        <v>0</v>
      </c>
      <c r="CO13" s="46">
        <f>IF($P$12 = $CM$1,0,IF(+COUNTIF(U13,$CK$1) = 1,11-$P$12,0))</f>
        <v>0</v>
      </c>
      <c r="CP13" s="48">
        <f>IF($Y$12 = $CM$1,0,IF(+COUNTIF(AB13,$CK$1) = 1,11-$Y$12,0))</f>
        <v>0</v>
      </c>
      <c r="CQ13" s="47">
        <f>IF($Y$12 = $CM$1,$CN$1,IF(+COUNTIF(AC13,$CK$1) = 1,11-$Y$12,0))</f>
        <v>1.5</v>
      </c>
      <c r="CR13" s="46">
        <f>IF($Y$12 = $CM$1,0,IF(+COUNTIF(AD13,$CK$1) = 1,11-$Y$12,0))</f>
        <v>0</v>
      </c>
      <c r="CS13" s="48">
        <f>IF($AH$12 = $CM$1,0,IF(+COUNTIF(AK13,$CK$1) = 1,11-$AH$12,0))</f>
        <v>0</v>
      </c>
      <c r="CT13" s="47">
        <f>IF($AH$12 = $CM$1,$CN$1,IF(+COUNTIF(AL13,$CK$1) = 1,11-$AH$12,0))</f>
        <v>0</v>
      </c>
      <c r="CU13" s="46">
        <f>IF($AH$12 = $CM$1,0,IF(+COUNTIF(AM13,$CK$1) = 1,11-$AH$12,0))</f>
        <v>0</v>
      </c>
      <c r="CV13" s="48">
        <f>IF($AQ$12 = $CM$1,0,IF(+COUNTIF(AT13,$CK$1) = 1,11-$AQ$12,0))</f>
        <v>0</v>
      </c>
      <c r="CW13" s="47">
        <f>IF($AQ$12 = $CM$1,$CN$1,IF(+COUNTIF(AU13,$CK$1) = 1,11-$AQ$12,0))</f>
        <v>1.5</v>
      </c>
      <c r="CX13" s="46">
        <f>IF($AQ$12 = $CM$1,0,IF(+COUNTIF(AV13,$CK$1) = 1,11-$AQ$12,0))</f>
        <v>0</v>
      </c>
      <c r="CY13" s="51">
        <f>CJ13+CM13+CP13+CS13+CV13</f>
        <v>0</v>
      </c>
      <c r="CZ13" s="50">
        <f>CK13+CN13+CQ13+CT13+CW13+(IF($CO$1=1,DN13,0))</f>
        <v>3</v>
      </c>
      <c r="DA13" s="49">
        <f>CL13+CO13+CR13+CU13+CX13</f>
        <v>2</v>
      </c>
      <c r="DB13" s="48">
        <f>SUM($CY$12:$CY$14)</f>
        <v>0</v>
      </c>
      <c r="DC13" s="47">
        <f>SUM($CZ$12:$CZ$14)</f>
        <v>9</v>
      </c>
      <c r="DD13" s="46">
        <f>SUM($DA$12:$DA$14)</f>
        <v>5</v>
      </c>
      <c r="DE13" s="46">
        <f>SUM(CY13:DA13)</f>
        <v>5</v>
      </c>
      <c r="DF13" s="45">
        <f>DB13+DE13</f>
        <v>5</v>
      </c>
      <c r="DG13" s="44">
        <f>DC13+DE13</f>
        <v>14</v>
      </c>
      <c r="DH13" s="43">
        <f>DD13+DE13</f>
        <v>10</v>
      </c>
      <c r="DI13" s="166">
        <f>IF(DI12&gt;0,IF(G12&gt;=$CL$1,IF(G12&lt;=$CM$1,10-DI12,0),0),0)</f>
        <v>0</v>
      </c>
      <c r="DJ13" s="168">
        <f>IF(DJ12&gt;0,IF(P12&gt;=$CL$1,IF(P12&lt;=$CM$1,10-DJ12,0),0),0)</f>
        <v>0</v>
      </c>
      <c r="DK13" s="168">
        <f>IF(DK12&gt;0,IF(Y12&gt;=$CL$1,IF(Y12&lt;=$CM$1,10-DK12,0),0),0)</f>
        <v>8.5</v>
      </c>
      <c r="DL13" s="168">
        <f>IF(DL12&gt;0,IF(AH12&gt;=$CL$1,IF(AH12&lt;=$CM$1,10-DL12,0),0),0)</f>
        <v>0</v>
      </c>
      <c r="DM13" s="170">
        <f>IF(DM12&gt;0,IF(AQ12&gt;=$CL$1,IF(AQ12&lt;=$CM$1,10-DM12,0),0),0)</f>
        <v>8.5</v>
      </c>
      <c r="DN13" s="172">
        <f>SUM(DI13:DM14)</f>
        <v>17</v>
      </c>
      <c r="DO13" s="30"/>
      <c r="DP13" s="163"/>
      <c r="DQ13" s="164"/>
      <c r="DR13" s="164"/>
      <c r="DS13" s="163"/>
      <c r="DT13" s="164"/>
      <c r="DU13" s="165"/>
    </row>
    <row r="14" spans="1:130" ht="10" customHeight="1" thickBot="1" x14ac:dyDescent="0.25">
      <c r="A14" s="174"/>
      <c r="B14" s="175"/>
      <c r="C14" s="176"/>
      <c r="D14" s="174"/>
      <c r="E14" s="175"/>
      <c r="F14" s="176"/>
      <c r="G14" s="180"/>
      <c r="H14" s="181"/>
      <c r="I14" s="182"/>
      <c r="J14" s="114"/>
      <c r="K14" s="113"/>
      <c r="L14" s="112"/>
      <c r="M14" s="111">
        <f>CJ14</f>
        <v>0</v>
      </c>
      <c r="N14" s="110">
        <f>CK14</f>
        <v>0</v>
      </c>
      <c r="O14" s="109">
        <f>CL14</f>
        <v>0</v>
      </c>
      <c r="P14" s="180"/>
      <c r="Q14" s="181"/>
      <c r="R14" s="182"/>
      <c r="S14" s="114"/>
      <c r="T14" s="113"/>
      <c r="U14" s="112"/>
      <c r="V14" s="111">
        <f>CM14</f>
        <v>0</v>
      </c>
      <c r="W14" s="110">
        <f>CN14</f>
        <v>0</v>
      </c>
      <c r="X14" s="109">
        <f>CO14</f>
        <v>0</v>
      </c>
      <c r="Y14" s="180"/>
      <c r="Z14" s="181"/>
      <c r="AA14" s="182"/>
      <c r="AB14" s="114"/>
      <c r="AC14" s="113"/>
      <c r="AD14" s="112"/>
      <c r="AE14" s="111">
        <f>CP14</f>
        <v>0</v>
      </c>
      <c r="AF14" s="110">
        <f>CQ14</f>
        <v>0</v>
      </c>
      <c r="AG14" s="109">
        <f>CR14</f>
        <v>0</v>
      </c>
      <c r="AH14" s="180"/>
      <c r="AI14" s="181"/>
      <c r="AJ14" s="182"/>
      <c r="AK14" s="114"/>
      <c r="AL14" s="113"/>
      <c r="AM14" s="112"/>
      <c r="AN14" s="111">
        <f>CS14</f>
        <v>0</v>
      </c>
      <c r="AO14" s="110">
        <f>CT14</f>
        <v>0</v>
      </c>
      <c r="AP14" s="109">
        <f>CU14</f>
        <v>0</v>
      </c>
      <c r="AQ14" s="180"/>
      <c r="AR14" s="181"/>
      <c r="AS14" s="182"/>
      <c r="AT14" s="114"/>
      <c r="AU14" s="113"/>
      <c r="AV14" s="112"/>
      <c r="AW14" s="111">
        <f>CV14</f>
        <v>0</v>
      </c>
      <c r="AX14" s="110">
        <f>CW14</f>
        <v>0</v>
      </c>
      <c r="AY14" s="109">
        <f>CX14</f>
        <v>0</v>
      </c>
      <c r="AZ14" s="323">
        <f>ROUNDUP(BC17/2,0)</f>
        <v>45</v>
      </c>
      <c r="BA14" s="322">
        <f>AZ12-AZ14</f>
        <v>-3</v>
      </c>
      <c r="BB14" s="321"/>
      <c r="BC14" s="326"/>
      <c r="BD14" s="325"/>
      <c r="BE14" s="324"/>
      <c r="BF14" s="30"/>
      <c r="BG14" s="3">
        <f>CY14</f>
        <v>0</v>
      </c>
      <c r="BH14" s="2">
        <f>CZ14</f>
        <v>0</v>
      </c>
      <c r="BI14" s="1">
        <f>DA14</f>
        <v>0</v>
      </c>
      <c r="BJ14" s="111">
        <f>CJ14</f>
        <v>0</v>
      </c>
      <c r="BK14" s="110">
        <f>CK14</f>
        <v>0</v>
      </c>
      <c r="BL14" s="109">
        <f>CL14</f>
        <v>0</v>
      </c>
      <c r="BM14" s="111">
        <f>CM14</f>
        <v>0</v>
      </c>
      <c r="BN14" s="110">
        <f>CN14</f>
        <v>0</v>
      </c>
      <c r="BO14" s="109">
        <f>CO14</f>
        <v>0</v>
      </c>
      <c r="BP14" s="111">
        <f>CP14</f>
        <v>0</v>
      </c>
      <c r="BQ14" s="110">
        <f>CQ14</f>
        <v>0</v>
      </c>
      <c r="BR14" s="109">
        <f>CR14</f>
        <v>0</v>
      </c>
      <c r="BS14" s="111">
        <f>CS14</f>
        <v>0</v>
      </c>
      <c r="BT14" s="110">
        <f>CT14</f>
        <v>0</v>
      </c>
      <c r="BU14" s="109">
        <f>CU14</f>
        <v>0</v>
      </c>
      <c r="BV14" s="111">
        <f>CV14</f>
        <v>0</v>
      </c>
      <c r="BW14" s="110">
        <f>CW14</f>
        <v>0</v>
      </c>
      <c r="BX14" s="109">
        <f>CX14</f>
        <v>0</v>
      </c>
      <c r="BY14" s="30"/>
      <c r="BZ14" s="3">
        <f>DF14</f>
        <v>0</v>
      </c>
      <c r="CA14" s="2">
        <f>DG14</f>
        <v>9</v>
      </c>
      <c r="CB14" s="1">
        <f>DH14</f>
        <v>5</v>
      </c>
      <c r="CC14" s="3">
        <f>CG14</f>
        <v>0</v>
      </c>
      <c r="CD14" s="2">
        <f>CH14</f>
        <v>0</v>
      </c>
      <c r="CE14" s="1">
        <f>CI14</f>
        <v>0</v>
      </c>
      <c r="CF14" s="4"/>
      <c r="CG14" s="42">
        <f>COUNTIF(J14,$CK$1)+COUNTIF(S14,$CK$1)+COUNTIF(AB14,$CK$1)+COUNTIF(AK14,$CK$1)+COUNTIF(AT14,$CK$1)</f>
        <v>0</v>
      </c>
      <c r="CH14" s="41">
        <f>COUNTIF(K14,$CK$1)+COUNTIF(T14,$CK$1)+COUNTIF(AC14,$CK$1)+COUNTIF(AL14,$CK$1)+COUNTIF(AU14,$CK$1)</f>
        <v>0</v>
      </c>
      <c r="CI14" s="40">
        <f>COUNTIF(L14,$CK$1)+COUNTIF(U14,$CK$1)+COUNTIF(AD14,$CK$1)+COUNTIF(AM14,$CK$1)+COUNTIF(AV14,$CK$1)</f>
        <v>0</v>
      </c>
      <c r="CJ14" s="36">
        <f>IF($G$12 = $CM$1,0,IF(+COUNTIF(J14,$CK$1) = 1,11-$G$12,0))</f>
        <v>0</v>
      </c>
      <c r="CK14" s="35">
        <f>IF($G$12 = $CM$1,0,IF(+COUNTIF(K14,$CK$1) = 1,11-$G$12,0))</f>
        <v>0</v>
      </c>
      <c r="CL14" s="34">
        <f>IF($G$12 = $CM$1,0,IF(+COUNTIF(L14,$CK$1) = 1,11-$G$12,0))</f>
        <v>0</v>
      </c>
      <c r="CM14" s="36">
        <f>IF($P$12 = $CM$1,0,IF(+COUNTIF(S14,$CK$1) = 1,11-$P$12,0))</f>
        <v>0</v>
      </c>
      <c r="CN14" s="35">
        <f>IF($P$12 = $CM$1,0,IF(+COUNTIF(T14,$CK$1) = 1,11-$P$12,0))</f>
        <v>0</v>
      </c>
      <c r="CO14" s="34">
        <f>IF($P$12 = $CM$1,0,IF(+COUNTIF(U14,$CK$1) = 1,11-$P$12,0))</f>
        <v>0</v>
      </c>
      <c r="CP14" s="36">
        <f>IF($Y$12 = $CM$1,0,IF(+COUNTIF(AB14,$CK$1) = 1,11-$Y$12,0))</f>
        <v>0</v>
      </c>
      <c r="CQ14" s="35">
        <f>IF($Y$12 = $CM$1,0,IF(+COUNTIF(AC14,$CK$1) = 1,11-$Y$12,0))</f>
        <v>0</v>
      </c>
      <c r="CR14" s="34">
        <f>IF($Y$12 = $CM$1,0,IF(+COUNTIF(AD14,$CK$1) = 1,11-$Y$12,0))</f>
        <v>0</v>
      </c>
      <c r="CS14" s="36">
        <f>IF($AH$12 = $CM$1,0,IF(+COUNTIF(AK14,$CK$1) = 1,11-$AH$12,0))</f>
        <v>0</v>
      </c>
      <c r="CT14" s="35">
        <f>IF($AH$12 = $CM$1,0,IF(+COUNTIF(AL14,$CK$1) = 1,11-$AH$12,0))</f>
        <v>0</v>
      </c>
      <c r="CU14" s="34">
        <f>IF($AH$12 = $CM$1,0,IF(+COUNTIF(AM14,$CK$1) = 1,11-$AH$12,0))</f>
        <v>0</v>
      </c>
      <c r="CV14" s="36">
        <f>IF($AQ$12 = $CM$1,0,IF(+COUNTIF(AT14,$CK$1) = 1,11-$AQ$12,0))</f>
        <v>0</v>
      </c>
      <c r="CW14" s="35">
        <f>IF($AQ$12 = $CM$1,0,IF(+COUNTIF(AU14,$CK$1) = 1,11-$AQ$12,0))</f>
        <v>0</v>
      </c>
      <c r="CX14" s="34">
        <f>IF($AQ$12 = $CM$1,0,IF(+COUNTIF(AV14,$CK$1) = 1,11-$AQ$12,0))</f>
        <v>0</v>
      </c>
      <c r="CY14" s="39">
        <f>CJ14+CM14+CP14+CS14+CV14</f>
        <v>0</v>
      </c>
      <c r="CZ14" s="38">
        <f>CK14+CN14+CQ14+CT14+CW14</f>
        <v>0</v>
      </c>
      <c r="DA14" s="37">
        <f>CL14+CO14+CR14+CU14+CX14</f>
        <v>0</v>
      </c>
      <c r="DB14" s="36">
        <f>SUM($CY$12:$CY$14)</f>
        <v>0</v>
      </c>
      <c r="DC14" s="35">
        <f>SUM($CZ$12:$CZ$14)</f>
        <v>9</v>
      </c>
      <c r="DD14" s="34">
        <f>SUM($DA$12:$DA$14)</f>
        <v>5</v>
      </c>
      <c r="DE14" s="34">
        <f>SUM(CY14:DA14)</f>
        <v>0</v>
      </c>
      <c r="DF14" s="33">
        <f>DB14+DE14</f>
        <v>0</v>
      </c>
      <c r="DG14" s="32">
        <f>DC14+DE14</f>
        <v>9</v>
      </c>
      <c r="DH14" s="31">
        <f>DD14+DE14</f>
        <v>5</v>
      </c>
      <c r="DI14" s="167"/>
      <c r="DJ14" s="169"/>
      <c r="DK14" s="169"/>
      <c r="DL14" s="169"/>
      <c r="DM14" s="171"/>
      <c r="DN14" s="173"/>
      <c r="DO14" s="30"/>
      <c r="DP14" s="163"/>
      <c r="DQ14" s="164"/>
      <c r="DR14" s="164"/>
      <c r="DS14" s="163"/>
      <c r="DT14" s="164"/>
      <c r="DU14" s="165"/>
    </row>
    <row r="15" spans="1:130" ht="10" customHeight="1" thickTop="1" x14ac:dyDescent="0.2">
      <c r="A15" s="174">
        <v>1</v>
      </c>
      <c r="B15" s="175"/>
      <c r="C15" s="176"/>
      <c r="D15" s="177">
        <v>4</v>
      </c>
      <c r="E15" s="178"/>
      <c r="F15" s="179"/>
      <c r="G15" s="177">
        <v>9</v>
      </c>
      <c r="H15" s="178"/>
      <c r="I15" s="179"/>
      <c r="J15" s="108"/>
      <c r="K15" s="107"/>
      <c r="L15" s="106" t="s">
        <v>1</v>
      </c>
      <c r="M15" s="105">
        <f>CJ15</f>
        <v>0</v>
      </c>
      <c r="N15" s="104">
        <f>CK15</f>
        <v>0</v>
      </c>
      <c r="O15" s="103">
        <f>CL15</f>
        <v>2</v>
      </c>
      <c r="P15" s="177">
        <v>9</v>
      </c>
      <c r="Q15" s="178"/>
      <c r="R15" s="179"/>
      <c r="S15" s="108"/>
      <c r="T15" s="107"/>
      <c r="U15" s="106"/>
      <c r="V15" s="105">
        <f>CM15</f>
        <v>0</v>
      </c>
      <c r="W15" s="104">
        <f>CN15</f>
        <v>0</v>
      </c>
      <c r="X15" s="103">
        <f>CO15</f>
        <v>0</v>
      </c>
      <c r="Y15" s="177">
        <v>7</v>
      </c>
      <c r="Z15" s="178"/>
      <c r="AA15" s="179"/>
      <c r="AB15" s="108"/>
      <c r="AC15" s="107"/>
      <c r="AD15" s="106" t="s">
        <v>1</v>
      </c>
      <c r="AE15" s="105">
        <f>CP15</f>
        <v>0</v>
      </c>
      <c r="AF15" s="104">
        <f>CQ15</f>
        <v>0</v>
      </c>
      <c r="AG15" s="103">
        <f>CR15</f>
        <v>4</v>
      </c>
      <c r="AH15" s="177">
        <v>7</v>
      </c>
      <c r="AI15" s="178"/>
      <c r="AJ15" s="179"/>
      <c r="AK15" s="108"/>
      <c r="AL15" s="107"/>
      <c r="AM15" s="106"/>
      <c r="AN15" s="105">
        <f>CS15</f>
        <v>0</v>
      </c>
      <c r="AO15" s="104">
        <f>CT15</f>
        <v>0</v>
      </c>
      <c r="AP15" s="103">
        <f>CU15</f>
        <v>0</v>
      </c>
      <c r="AQ15" s="177">
        <v>8</v>
      </c>
      <c r="AR15" s="178"/>
      <c r="AS15" s="179"/>
      <c r="AT15" s="108"/>
      <c r="AU15" s="107"/>
      <c r="AV15" s="106" t="s">
        <v>1</v>
      </c>
      <c r="AW15" s="105">
        <f>CV15</f>
        <v>0</v>
      </c>
      <c r="AX15" s="104">
        <f>CW15</f>
        <v>0</v>
      </c>
      <c r="AY15" s="103">
        <f>CX15</f>
        <v>3</v>
      </c>
      <c r="AZ15" s="332">
        <f>G15+P15+Y15+AH15+AQ15</f>
        <v>40</v>
      </c>
      <c r="BA15" s="338"/>
      <c r="BB15" s="337"/>
      <c r="BC15" s="326"/>
      <c r="BD15" s="325"/>
      <c r="BE15" s="324"/>
      <c r="BF15" s="30"/>
      <c r="BG15" s="10">
        <f>CY15</f>
        <v>0</v>
      </c>
      <c r="BH15" s="16">
        <f>CZ15</f>
        <v>0</v>
      </c>
      <c r="BI15" s="15">
        <f>DA15</f>
        <v>9</v>
      </c>
      <c r="BJ15" s="105">
        <f>CJ15</f>
        <v>0</v>
      </c>
      <c r="BK15" s="104">
        <f>CK15</f>
        <v>0</v>
      </c>
      <c r="BL15" s="103">
        <f>CL15</f>
        <v>2</v>
      </c>
      <c r="BM15" s="105">
        <f>CM15</f>
        <v>0</v>
      </c>
      <c r="BN15" s="104">
        <f>CN15</f>
        <v>0</v>
      </c>
      <c r="BO15" s="103">
        <f>CO15</f>
        <v>0</v>
      </c>
      <c r="BP15" s="105">
        <f>CP15</f>
        <v>0</v>
      </c>
      <c r="BQ15" s="104">
        <f>CQ15</f>
        <v>0</v>
      </c>
      <c r="BR15" s="103">
        <f>CR15</f>
        <v>4</v>
      </c>
      <c r="BS15" s="105">
        <f>CS15</f>
        <v>0</v>
      </c>
      <c r="BT15" s="104">
        <f>CT15</f>
        <v>0</v>
      </c>
      <c r="BU15" s="103">
        <f>CU15</f>
        <v>0</v>
      </c>
      <c r="BV15" s="105">
        <f>CV15</f>
        <v>0</v>
      </c>
      <c r="BW15" s="104">
        <f>CW15</f>
        <v>0</v>
      </c>
      <c r="BX15" s="103">
        <f>CX15</f>
        <v>3</v>
      </c>
      <c r="BY15" s="30"/>
      <c r="BZ15" s="17">
        <f>DF15</f>
        <v>11</v>
      </c>
      <c r="CA15" s="16">
        <f>DG15</f>
        <v>9</v>
      </c>
      <c r="CB15" s="15">
        <f>DH15</f>
        <v>22</v>
      </c>
      <c r="CC15" s="17">
        <f>CG15</f>
        <v>0</v>
      </c>
      <c r="CD15" s="16">
        <f>CH15</f>
        <v>0</v>
      </c>
      <c r="CE15" s="15">
        <f>CI15</f>
        <v>3</v>
      </c>
      <c r="CF15" s="18"/>
      <c r="CG15" s="69">
        <f>COUNTIF(J15,$CK$1)+COUNTIF(S15,$CK$1)+COUNTIF(AB15,$CK$1)+COUNTIF(AK15,$CK$1)+COUNTIF(AT15,$CK$1)</f>
        <v>0</v>
      </c>
      <c r="CH15" s="68">
        <f>COUNTIF(K15,$CK$1)+COUNTIF(T15,$CK$1)+COUNTIF(AC15,$CK$1)+COUNTIF(AL15,$CK$1)+COUNTIF(AU15,$CK$1)</f>
        <v>0</v>
      </c>
      <c r="CI15" s="67">
        <f>COUNTIF(L15,$CK$1)+COUNTIF(U15,$CK$1)+COUNTIF(AD15,$CK$1)+COUNTIF(AM15,$CK$1)+COUNTIF(AV15,$CK$1)</f>
        <v>3</v>
      </c>
      <c r="CJ15" s="66">
        <f>IF($G$15 = $CM$1,0,IF(+COUNTIF(J15,$CK$1) = 1,11-$G$15,0))</f>
        <v>0</v>
      </c>
      <c r="CK15" s="63">
        <f>IF($G$15 = $CM$1,0,IF(+COUNTIF(K15,$CK$1) = 1,11-$G$15,0))</f>
        <v>0</v>
      </c>
      <c r="CL15" s="62">
        <f>IF($G$15 = $CM$1,0,IF(+COUNTIF(L15,$CK$1) = 1,11-$G$15,0))</f>
        <v>2</v>
      </c>
      <c r="CM15" s="48">
        <f>IF($P$15 = $CM$1,0,IF(+COUNTIF(S15,$CK$1) = 1,11-$P$15,0))</f>
        <v>0</v>
      </c>
      <c r="CN15" s="63">
        <f>IF($P$15 = $CM$1,0,IF(+COUNTIF(T15,$CK$1) = 1,11-$P$15,0))</f>
        <v>0</v>
      </c>
      <c r="CO15" s="62">
        <f>IF($P$15 = $CM$1,0,IF(+COUNTIF(U15,$CK$1) = 1,11-$P$15,0))</f>
        <v>0</v>
      </c>
      <c r="CP15" s="48">
        <f>IF($Y$15 = $CM$1,0,IF(+COUNTIF(AB15,$CK$1) = 1,11-$Y$15,0))</f>
        <v>0</v>
      </c>
      <c r="CQ15" s="63">
        <f>IF($Y$15 = $CM$1,0,IF(+COUNTIF(AC15,$CK$1) = 1,11-$Y$15,0))</f>
        <v>0</v>
      </c>
      <c r="CR15" s="62">
        <f>IF($Y$15 = $CM$1,0,IF(+COUNTIF(AD15,$CK$1) = 1,11-$Y$15,0))</f>
        <v>4</v>
      </c>
      <c r="CS15" s="48">
        <f>IF($AH$15 = $CM$1,0,IF(+COUNTIF(AK15,$CK$1) = 1,11-$AH$15,0))</f>
        <v>0</v>
      </c>
      <c r="CT15" s="63">
        <f>IF($AH$15 = $CM$1,0,IF(+COUNTIF(AL15,$CK$1) = 1,11-$AH$15,0))</f>
        <v>0</v>
      </c>
      <c r="CU15" s="62">
        <f>IF($AH$15 = $CM$1,0,IF(+COUNTIF(AM15,$CK$1) = 1,11-$AH$15,0))</f>
        <v>0</v>
      </c>
      <c r="CV15" s="48">
        <f>IF($AQ$15 = $CM$1,0,IF(+COUNTIF(AT15,$CK$1) = 1,11-$AQ$15,0))</f>
        <v>0</v>
      </c>
      <c r="CW15" s="63">
        <f>IF($AQ$15 = $CM$1,0,IF(+COUNTIF(AU15,$CK$1) = 1,11-$AQ$15,0))</f>
        <v>0</v>
      </c>
      <c r="CX15" s="62">
        <f>IF($AQ$15 = $CM$1,0,IF(+COUNTIF(AV15,$CK$1) = 1,11-$AQ$15,0))</f>
        <v>3</v>
      </c>
      <c r="CY15" s="51">
        <f>CJ15+CM15+CP15+CS15+CV15</f>
        <v>0</v>
      </c>
      <c r="CZ15" s="65">
        <f>CK15+CN15+CQ15+CT15+CW15</f>
        <v>0</v>
      </c>
      <c r="DA15" s="64">
        <f>CL15+CO15+CR15+CU15+CX15</f>
        <v>9</v>
      </c>
      <c r="DB15" s="48">
        <f>SUM($CY$15:$CY$17)</f>
        <v>2</v>
      </c>
      <c r="DC15" s="63">
        <f>SUM($CZ$15:$CZ$17)</f>
        <v>0</v>
      </c>
      <c r="DD15" s="62">
        <f>SUM($DA$15:$DA$17)</f>
        <v>13</v>
      </c>
      <c r="DE15" s="62">
        <f>SUM(CY15:DA15)</f>
        <v>9</v>
      </c>
      <c r="DF15" s="45">
        <f>DB15+DE15</f>
        <v>11</v>
      </c>
      <c r="DG15" s="61">
        <f>DC15+DE15</f>
        <v>9</v>
      </c>
      <c r="DH15" s="60">
        <f>DD15+DE15</f>
        <v>22</v>
      </c>
      <c r="DI15" s="59">
        <f>SUM(CJ15:CL17)</f>
        <v>2</v>
      </c>
      <c r="DJ15" s="58">
        <f>SUM(CM15:CO17)</f>
        <v>2</v>
      </c>
      <c r="DK15" s="58">
        <f>SUM(CP15:CR17)</f>
        <v>4</v>
      </c>
      <c r="DL15" s="57">
        <f>SUM(CS15:CU17)</f>
        <v>4</v>
      </c>
      <c r="DM15" s="56">
        <f>SUM(CV15:CX17)</f>
        <v>3</v>
      </c>
      <c r="DN15" s="55">
        <f>SUM(DI15:DM15)</f>
        <v>15</v>
      </c>
      <c r="DO15" s="30"/>
      <c r="DP15" s="160">
        <v>150</v>
      </c>
      <c r="DQ15" s="161"/>
      <c r="DR15" s="161"/>
      <c r="DS15" s="160">
        <f>DP15/5</f>
        <v>30</v>
      </c>
      <c r="DT15" s="161"/>
      <c r="DU15" s="162"/>
    </row>
    <row r="16" spans="1:130" ht="10" customHeight="1" x14ac:dyDescent="0.2">
      <c r="A16" s="174"/>
      <c r="B16" s="175"/>
      <c r="C16" s="176"/>
      <c r="D16" s="174"/>
      <c r="E16" s="175"/>
      <c r="F16" s="176"/>
      <c r="G16" s="174"/>
      <c r="H16" s="175"/>
      <c r="I16" s="176"/>
      <c r="J16" s="102"/>
      <c r="K16" s="13"/>
      <c r="L16" s="101"/>
      <c r="M16" s="100">
        <f>CJ16</f>
        <v>0</v>
      </c>
      <c r="N16" s="9">
        <f>CK16</f>
        <v>0</v>
      </c>
      <c r="O16" s="99">
        <f>CL16</f>
        <v>0</v>
      </c>
      <c r="P16" s="174"/>
      <c r="Q16" s="175"/>
      <c r="R16" s="176"/>
      <c r="S16" s="102" t="s">
        <v>1</v>
      </c>
      <c r="T16" s="13"/>
      <c r="U16" s="101"/>
      <c r="V16" s="100">
        <f>CM16</f>
        <v>2</v>
      </c>
      <c r="W16" s="9">
        <f>CN16</f>
        <v>0</v>
      </c>
      <c r="X16" s="99">
        <f>CO16</f>
        <v>0</v>
      </c>
      <c r="Y16" s="174"/>
      <c r="Z16" s="175"/>
      <c r="AA16" s="176"/>
      <c r="AB16" s="102"/>
      <c r="AC16" s="13"/>
      <c r="AD16" s="101"/>
      <c r="AE16" s="100">
        <f>CP16</f>
        <v>0</v>
      </c>
      <c r="AF16" s="9">
        <f>CQ16</f>
        <v>0</v>
      </c>
      <c r="AG16" s="99">
        <f>CR16</f>
        <v>0</v>
      </c>
      <c r="AH16" s="174"/>
      <c r="AI16" s="175"/>
      <c r="AJ16" s="176"/>
      <c r="AK16" s="102"/>
      <c r="AL16" s="13"/>
      <c r="AM16" s="101" t="s">
        <v>1</v>
      </c>
      <c r="AN16" s="100">
        <f>CS16</f>
        <v>0</v>
      </c>
      <c r="AO16" s="9">
        <f>CT16</f>
        <v>0</v>
      </c>
      <c r="AP16" s="99">
        <f>CU16</f>
        <v>4</v>
      </c>
      <c r="AQ16" s="174"/>
      <c r="AR16" s="175"/>
      <c r="AS16" s="176"/>
      <c r="AT16" s="102"/>
      <c r="AU16" s="13"/>
      <c r="AV16" s="101"/>
      <c r="AW16" s="100">
        <f>CV16</f>
        <v>0</v>
      </c>
      <c r="AX16" s="9">
        <f>CW16</f>
        <v>0</v>
      </c>
      <c r="AY16" s="99">
        <f>CX16</f>
        <v>0</v>
      </c>
      <c r="AZ16" s="336"/>
      <c r="BA16" s="335"/>
      <c r="BB16" s="334"/>
      <c r="BC16" s="326"/>
      <c r="BD16" s="325"/>
      <c r="BE16" s="324"/>
      <c r="BF16" s="30"/>
      <c r="BG16" s="10">
        <f>CY16</f>
        <v>2</v>
      </c>
      <c r="BH16" s="9">
        <f>CZ16</f>
        <v>0</v>
      </c>
      <c r="BI16" s="8">
        <f>DA16</f>
        <v>4</v>
      </c>
      <c r="BJ16" s="100">
        <f>CJ16</f>
        <v>0</v>
      </c>
      <c r="BK16" s="9">
        <f>CK16</f>
        <v>0</v>
      </c>
      <c r="BL16" s="99">
        <f>CL16</f>
        <v>0</v>
      </c>
      <c r="BM16" s="100">
        <f>CM16</f>
        <v>2</v>
      </c>
      <c r="BN16" s="9">
        <f>CN16</f>
        <v>0</v>
      </c>
      <c r="BO16" s="99">
        <f>CO16</f>
        <v>0</v>
      </c>
      <c r="BP16" s="100">
        <f>CP16</f>
        <v>0</v>
      </c>
      <c r="BQ16" s="9">
        <f>CQ16</f>
        <v>0</v>
      </c>
      <c r="BR16" s="99">
        <f>CR16</f>
        <v>0</v>
      </c>
      <c r="BS16" s="100">
        <f>CS16</f>
        <v>0</v>
      </c>
      <c r="BT16" s="9">
        <f>CT16</f>
        <v>0</v>
      </c>
      <c r="BU16" s="99">
        <f>CU16</f>
        <v>4</v>
      </c>
      <c r="BV16" s="100">
        <f>CV16</f>
        <v>0</v>
      </c>
      <c r="BW16" s="9">
        <f>CW16</f>
        <v>0</v>
      </c>
      <c r="BX16" s="99">
        <f>CX16</f>
        <v>0</v>
      </c>
      <c r="BY16" s="30"/>
      <c r="BZ16" s="10">
        <f>DF16</f>
        <v>8</v>
      </c>
      <c r="CA16" s="9">
        <f>DG16</f>
        <v>6</v>
      </c>
      <c r="CB16" s="8">
        <f>DH16</f>
        <v>19</v>
      </c>
      <c r="CC16" s="10">
        <f>CG16</f>
        <v>1</v>
      </c>
      <c r="CD16" s="9">
        <f>CH16</f>
        <v>0</v>
      </c>
      <c r="CE16" s="8">
        <f>CI16</f>
        <v>1</v>
      </c>
      <c r="CF16" s="11"/>
      <c r="CG16" s="54">
        <f>COUNTIF(J16,$CK$1)+COUNTIF(S16,$CK$1)+COUNTIF(AB16,$CK$1)+COUNTIF(AK16,$CK$1)+COUNTIF(AT16,$CK$1)</f>
        <v>1</v>
      </c>
      <c r="CH16" s="53">
        <f>COUNTIF(K16,$CK$1)+COUNTIF(T16,$CK$1)+COUNTIF(AC16,$CK$1)+COUNTIF(AL16,$CK$1)+COUNTIF(AU16,$CK$1)</f>
        <v>0</v>
      </c>
      <c r="CI16" s="52">
        <f>COUNTIF(L16,$CK$1)+COUNTIF(U16,$CK$1)+COUNTIF(AD16,$CK$1)+COUNTIF(AM16,$CK$1)+COUNTIF(AV16,$CK$1)</f>
        <v>1</v>
      </c>
      <c r="CJ16" s="48">
        <f>IF($G$15 = $CM$1,0,IF(+COUNTIF(J16,$CK$1) = 1,11-$G$15,0))</f>
        <v>0</v>
      </c>
      <c r="CK16" s="47">
        <f>IF($G$15 = $CM$1,$CN$1,IF(+COUNTIF(K16,$CK$1) = 1,11-$G$15,0))</f>
        <v>0</v>
      </c>
      <c r="CL16" s="46">
        <f>IF($G$15 = $CM$1,0,IF(+COUNTIF(L16,$CK$1) = 1,11-$G$15,0))</f>
        <v>0</v>
      </c>
      <c r="CM16" s="48">
        <f>IF($P$15 = $CM$1,0,IF(+COUNTIF(S16,$CK$1) = 1,11-$P$15,0))</f>
        <v>2</v>
      </c>
      <c r="CN16" s="47">
        <f>IF($P$15 = $CM$1,$CN$1,IF(+COUNTIF(T16,$CK$1) = 1,11-$P$15,0))</f>
        <v>0</v>
      </c>
      <c r="CO16" s="46">
        <f>IF($P$15 = $CM$1,0,IF(+COUNTIF(U16,$CK$1) = 1,11-$P$15,0))</f>
        <v>0</v>
      </c>
      <c r="CP16" s="48">
        <f>IF($Y$15 = $CM$1,0,IF(+COUNTIF(AB16,$CK$1) = 1,11-$Y$15,0))</f>
        <v>0</v>
      </c>
      <c r="CQ16" s="47">
        <f>IF($Y$15 = $CM$1,$CN$1,IF(+COUNTIF(AC16,$CK$1) = 1,11-$Y$15,0))</f>
        <v>0</v>
      </c>
      <c r="CR16" s="46">
        <f>IF($Y$15 = $CM$1,0,IF(+COUNTIF(AD16,$CK$1) = 1,11-$Y$15,0))</f>
        <v>0</v>
      </c>
      <c r="CS16" s="48">
        <f>IF($AH$15 = $CM$1,0,IF(+COUNTIF(AK16,$CK$1) = 1,11-$AH$15,0))</f>
        <v>0</v>
      </c>
      <c r="CT16" s="47">
        <f>IF($AH$15 = $CM$1,$CN$1,IF(+COUNTIF(AL16,$CK$1) = 1,11-$AH$15,0))</f>
        <v>0</v>
      </c>
      <c r="CU16" s="46">
        <f>IF($AH$15 = $CM$1,0,IF(+COUNTIF(AM16,$CK$1) = 1,11-$AH$15,0))</f>
        <v>4</v>
      </c>
      <c r="CV16" s="48">
        <f>IF($AQ$15 = $CM$1,0,IF(+COUNTIF(AT16,$CK$1) = 1,11-$AQ$15,0))</f>
        <v>0</v>
      </c>
      <c r="CW16" s="47">
        <f>IF($AQ$15 = $CM$1,$CN$1,IF(+COUNTIF(AU16,$CK$1) = 1,11-$AQ$15,0))</f>
        <v>0</v>
      </c>
      <c r="CX16" s="46">
        <f>IF($AQ$15 = $CM$1,0,IF(+COUNTIF(AV16,$CK$1) = 1,11-$AQ$15,0))</f>
        <v>0</v>
      </c>
      <c r="CY16" s="51">
        <f>CJ16+CM16+CP16+CS16+CV16</f>
        <v>2</v>
      </c>
      <c r="CZ16" s="50">
        <f>CK16+CN16+CQ16+CT16+CW16+(IF($CO$1=1,DN16,0))</f>
        <v>0</v>
      </c>
      <c r="DA16" s="49">
        <f>CL16+CO16+CR16+CU16+CX16</f>
        <v>4</v>
      </c>
      <c r="DB16" s="48">
        <f>SUM($CY$15:$CY$17)</f>
        <v>2</v>
      </c>
      <c r="DC16" s="47">
        <f>SUM($CZ$15:$CZ$17)</f>
        <v>0</v>
      </c>
      <c r="DD16" s="46">
        <f>SUM($DA$15:$DA$17)</f>
        <v>13</v>
      </c>
      <c r="DE16" s="46">
        <f>SUM(CY16:DA16)</f>
        <v>6</v>
      </c>
      <c r="DF16" s="45">
        <f>DB16+DE16</f>
        <v>8</v>
      </c>
      <c r="DG16" s="44">
        <f>DC16+DE16</f>
        <v>6</v>
      </c>
      <c r="DH16" s="43">
        <f>DD16+DE16</f>
        <v>19</v>
      </c>
      <c r="DI16" s="166">
        <f>IF(DI15&gt;0,IF(G15&gt;=$CL$1,IF(G15&lt;=$CM$1,10-DI15,0),0),0)</f>
        <v>0</v>
      </c>
      <c r="DJ16" s="168">
        <f>IF(DJ15&gt;0,IF(P15&gt;=$CL$1,IF(P15&lt;=$CM$1,10-DJ15,0),0),0)</f>
        <v>0</v>
      </c>
      <c r="DK16" s="168">
        <f>IF(DK15&gt;0,IF(Y15&gt;=$CL$1,IF(Y15&lt;=$CM$1,10-DK15,0),0),0)</f>
        <v>0</v>
      </c>
      <c r="DL16" s="168">
        <f>IF(DL15&gt;0,IF(AH15&gt;=$CL$1,IF(AH15&lt;=$CM$1,10-DL15,0),0),0)</f>
        <v>0</v>
      </c>
      <c r="DM16" s="170">
        <f>IF(DM15&gt;0,IF(AQ15&gt;=$CL$1,IF(AQ15&lt;=$CM$1,10-DM15,0),0),0)</f>
        <v>0</v>
      </c>
      <c r="DN16" s="172">
        <f>SUM(DI16:DM17)</f>
        <v>0</v>
      </c>
      <c r="DO16" s="30"/>
      <c r="DP16" s="163"/>
      <c r="DQ16" s="164"/>
      <c r="DR16" s="164"/>
      <c r="DS16" s="163"/>
      <c r="DT16" s="164"/>
      <c r="DU16" s="165"/>
    </row>
    <row r="17" spans="1:125" ht="10" customHeight="1" thickBot="1" x14ac:dyDescent="0.25">
      <c r="A17" s="174"/>
      <c r="B17" s="175"/>
      <c r="C17" s="176"/>
      <c r="D17" s="174"/>
      <c r="E17" s="175"/>
      <c r="F17" s="176"/>
      <c r="G17" s="174"/>
      <c r="H17" s="175"/>
      <c r="I17" s="176"/>
      <c r="J17" s="98"/>
      <c r="K17" s="97"/>
      <c r="L17" s="96"/>
      <c r="M17" s="95">
        <f>CJ17</f>
        <v>0</v>
      </c>
      <c r="N17" s="92">
        <f>CK17</f>
        <v>0</v>
      </c>
      <c r="O17" s="94">
        <f>CL17</f>
        <v>0</v>
      </c>
      <c r="P17" s="174"/>
      <c r="Q17" s="175"/>
      <c r="R17" s="176"/>
      <c r="S17" s="98"/>
      <c r="T17" s="97"/>
      <c r="U17" s="96"/>
      <c r="V17" s="95">
        <f>CM17</f>
        <v>0</v>
      </c>
      <c r="W17" s="92">
        <f>CN17</f>
        <v>0</v>
      </c>
      <c r="X17" s="94">
        <f>CO17</f>
        <v>0</v>
      </c>
      <c r="Y17" s="174"/>
      <c r="Z17" s="175"/>
      <c r="AA17" s="176"/>
      <c r="AB17" s="98"/>
      <c r="AC17" s="97"/>
      <c r="AD17" s="96"/>
      <c r="AE17" s="95">
        <f>CP17</f>
        <v>0</v>
      </c>
      <c r="AF17" s="92">
        <f>CQ17</f>
        <v>0</v>
      </c>
      <c r="AG17" s="94">
        <f>CR17</f>
        <v>0</v>
      </c>
      <c r="AH17" s="174"/>
      <c r="AI17" s="175"/>
      <c r="AJ17" s="176"/>
      <c r="AK17" s="98"/>
      <c r="AL17" s="97"/>
      <c r="AM17" s="96"/>
      <c r="AN17" s="95">
        <f>CS17</f>
        <v>0</v>
      </c>
      <c r="AO17" s="92">
        <f>CT17</f>
        <v>0</v>
      </c>
      <c r="AP17" s="94">
        <f>CU17</f>
        <v>0</v>
      </c>
      <c r="AQ17" s="174"/>
      <c r="AR17" s="175"/>
      <c r="AS17" s="176"/>
      <c r="AT17" s="98"/>
      <c r="AU17" s="97"/>
      <c r="AV17" s="96"/>
      <c r="AW17" s="95">
        <f>CV17</f>
        <v>0</v>
      </c>
      <c r="AX17" s="92">
        <f>CW17</f>
        <v>0</v>
      </c>
      <c r="AY17" s="94">
        <f>CX17</f>
        <v>0</v>
      </c>
      <c r="AZ17" s="323">
        <f>ROUNDUP(BC17/2,0)</f>
        <v>45</v>
      </c>
      <c r="BA17" s="322">
        <f>AZ15-AZ17</f>
        <v>-5</v>
      </c>
      <c r="BB17" s="321"/>
      <c r="BC17" s="308">
        <f>ROUNDUP($BC$20/2,0)</f>
        <v>90</v>
      </c>
      <c r="BD17" s="307">
        <f>BC12-BC17</f>
        <v>-8</v>
      </c>
      <c r="BE17" s="306"/>
      <c r="BF17" s="29"/>
      <c r="BG17" s="93">
        <f>CY17</f>
        <v>0</v>
      </c>
      <c r="BH17" s="92">
        <f>CZ17</f>
        <v>0</v>
      </c>
      <c r="BI17" s="91">
        <f>DA17</f>
        <v>0</v>
      </c>
      <c r="BJ17" s="95">
        <f>CJ17</f>
        <v>0</v>
      </c>
      <c r="BK17" s="92">
        <f>CK17</f>
        <v>0</v>
      </c>
      <c r="BL17" s="94">
        <f>CL17</f>
        <v>0</v>
      </c>
      <c r="BM17" s="95">
        <f>CM17</f>
        <v>0</v>
      </c>
      <c r="BN17" s="92">
        <f>CN17</f>
        <v>0</v>
      </c>
      <c r="BO17" s="94">
        <f>CO17</f>
        <v>0</v>
      </c>
      <c r="BP17" s="95">
        <f>CP17</f>
        <v>0</v>
      </c>
      <c r="BQ17" s="92">
        <f>CQ17</f>
        <v>0</v>
      </c>
      <c r="BR17" s="94">
        <f>CR17</f>
        <v>0</v>
      </c>
      <c r="BS17" s="95">
        <f>CS17</f>
        <v>0</v>
      </c>
      <c r="BT17" s="92">
        <f>CT17</f>
        <v>0</v>
      </c>
      <c r="BU17" s="94">
        <f>CU17</f>
        <v>0</v>
      </c>
      <c r="BV17" s="95">
        <f>CV17</f>
        <v>0</v>
      </c>
      <c r="BW17" s="92">
        <f>CW17</f>
        <v>0</v>
      </c>
      <c r="BX17" s="94">
        <f>CX17</f>
        <v>0</v>
      </c>
      <c r="BY17" s="30"/>
      <c r="BZ17" s="93">
        <f>DF17</f>
        <v>2</v>
      </c>
      <c r="CA17" s="92">
        <f>DG17</f>
        <v>0</v>
      </c>
      <c r="CB17" s="91">
        <f>DH17</f>
        <v>13</v>
      </c>
      <c r="CC17" s="93">
        <f>CG17</f>
        <v>0</v>
      </c>
      <c r="CD17" s="92">
        <f>CH17</f>
        <v>0</v>
      </c>
      <c r="CE17" s="91">
        <f>CI17</f>
        <v>0</v>
      </c>
      <c r="CF17" s="90"/>
      <c r="CG17" s="89">
        <f>COUNTIF(J17,$CK$1)+COUNTIF(S17,$CK$1)+COUNTIF(AB17,$CK$1)+COUNTIF(AK17,$CK$1)+COUNTIF(AT17,$CK$1)</f>
        <v>0</v>
      </c>
      <c r="CH17" s="88">
        <f>COUNTIF(K17,$CK$1)+COUNTIF(T17,$CK$1)+COUNTIF(AC17,$CK$1)+COUNTIF(AL17,$CK$1)+COUNTIF(AU17,$CK$1)</f>
        <v>0</v>
      </c>
      <c r="CI17" s="87">
        <f>COUNTIF(L17,$CK$1)+COUNTIF(U17,$CK$1)+COUNTIF(AD17,$CK$1)+COUNTIF(AM17,$CK$1)+COUNTIF(AV17,$CK$1)</f>
        <v>0</v>
      </c>
      <c r="CJ17" s="83">
        <f>IF($G$15 = $CM$1,0,IF(+COUNTIF(J17,$CK$1) = 1,11-$G$15,0))</f>
        <v>0</v>
      </c>
      <c r="CK17" s="82">
        <f>IF($G$15 = $CM$1,0,IF(+COUNTIF(K17,$CK$1) = 1,11-$G$15,0))</f>
        <v>0</v>
      </c>
      <c r="CL17" s="81">
        <f>IF($G$15 = $CM$1,0,IF(+COUNTIF(L17,$CK$1) = 1,11-$G$15,0))</f>
        <v>0</v>
      </c>
      <c r="CM17" s="83">
        <f>IF($P$15 = $CM$1,0,IF(+COUNTIF(S17,$CK$1) = 1,11-$P$15,0))</f>
        <v>0</v>
      </c>
      <c r="CN17" s="82">
        <f>IF($P$15 = $CM$1,0,IF(+COUNTIF(T17,$CK$1) = 1,11-$P$15,0))</f>
        <v>0</v>
      </c>
      <c r="CO17" s="81">
        <f>IF($P$15 = $CM$1,0,IF(+COUNTIF(U17,$CK$1) = 1,11-$P$15,0))</f>
        <v>0</v>
      </c>
      <c r="CP17" s="83">
        <f>IF($Y$15 = $CM$1,0,IF(+COUNTIF(AB17,$CK$1) = 1,11-$Y$15,0))</f>
        <v>0</v>
      </c>
      <c r="CQ17" s="82">
        <f>IF($Y$15 = $CM$1,0,IF(+COUNTIF(AC17,$CK$1) = 1,11-$Y$15,0))</f>
        <v>0</v>
      </c>
      <c r="CR17" s="81">
        <f>IF($Y$15 = $CM$1,0,IF(+COUNTIF(AD17,$CK$1) = 1,11-$Y$15,0))</f>
        <v>0</v>
      </c>
      <c r="CS17" s="83">
        <f>IF($AH$15 = $CM$1,0,IF(+COUNTIF(AK17,$CK$1) = 1,11-$AH$15,0))</f>
        <v>0</v>
      </c>
      <c r="CT17" s="82">
        <f>IF($AH$15 = $CM$1,0,IF(+COUNTIF(AL17,$CK$1) = 1,11-$AH$15,0))</f>
        <v>0</v>
      </c>
      <c r="CU17" s="81">
        <f>IF($AH$15 = $CM$1,0,IF(+COUNTIF(AM17,$CK$1) = 1,11-$AH$15,0))</f>
        <v>0</v>
      </c>
      <c r="CV17" s="83">
        <f>IF($AQ$15 = $CM$1,0,IF(+COUNTIF(AT17,$CK$1) = 1,11-$AQ$15,0))</f>
        <v>0</v>
      </c>
      <c r="CW17" s="82">
        <f>IF($AQ$15 = $CM$1,0,IF(+COUNTIF(AU17,$CK$1) = 1,11-$AQ$15,0))</f>
        <v>0</v>
      </c>
      <c r="CX17" s="81">
        <f>IF($AQ$15 = $CM$1,0,IF(+COUNTIF(AV17,$CK$1) = 1,11-$AQ$15,0))</f>
        <v>0</v>
      </c>
      <c r="CY17" s="86">
        <f>CJ17+CM17+CP17+CS17+CV17</f>
        <v>0</v>
      </c>
      <c r="CZ17" s="85">
        <f>CK17+CN17+CQ17+CT17+CW17</f>
        <v>0</v>
      </c>
      <c r="DA17" s="84">
        <f>CL17+CO17+CR17+CU17+CX17</f>
        <v>0</v>
      </c>
      <c r="DB17" s="83">
        <f>SUM($CY$15:$CY$17)</f>
        <v>2</v>
      </c>
      <c r="DC17" s="82">
        <f>SUM($CZ$15:$CZ$17)</f>
        <v>0</v>
      </c>
      <c r="DD17" s="81">
        <f>SUM($DA$15:$DA$17)</f>
        <v>13</v>
      </c>
      <c r="DE17" s="81">
        <f>SUM(CY17:DA17)</f>
        <v>0</v>
      </c>
      <c r="DF17" s="80">
        <f>DB17+DE17</f>
        <v>2</v>
      </c>
      <c r="DG17" s="79">
        <f>DC17+DE17</f>
        <v>0</v>
      </c>
      <c r="DH17" s="78">
        <f>DD17+DE17</f>
        <v>13</v>
      </c>
      <c r="DI17" s="301"/>
      <c r="DJ17" s="302"/>
      <c r="DK17" s="302"/>
      <c r="DL17" s="302"/>
      <c r="DM17" s="303"/>
      <c r="DN17" s="304"/>
      <c r="DO17" s="30"/>
      <c r="DP17" s="163"/>
      <c r="DQ17" s="164"/>
      <c r="DR17" s="164"/>
      <c r="DS17" s="163"/>
      <c r="DT17" s="164"/>
      <c r="DU17" s="165"/>
    </row>
    <row r="18" spans="1:125" ht="10" customHeight="1" x14ac:dyDescent="0.2">
      <c r="A18" s="141">
        <v>1</v>
      </c>
      <c r="B18" s="142"/>
      <c r="C18" s="143"/>
      <c r="D18" s="147" t="s">
        <v>0</v>
      </c>
      <c r="E18" s="148"/>
      <c r="F18" s="149"/>
      <c r="G18" s="186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2"/>
      <c r="BC18" s="318">
        <f>BC6+BC12</f>
        <v>158</v>
      </c>
      <c r="BD18" s="317"/>
      <c r="BE18" s="316"/>
      <c r="BF18" s="30"/>
      <c r="BG18" s="186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1"/>
      <c r="CY18" s="161"/>
      <c r="CZ18" s="161"/>
      <c r="DA18" s="161"/>
      <c r="DB18" s="161"/>
      <c r="DC18" s="161"/>
      <c r="DD18" s="161"/>
      <c r="DE18" s="161"/>
      <c r="DF18" s="161"/>
      <c r="DG18" s="161"/>
      <c r="DH18" s="161"/>
      <c r="DI18" s="161"/>
      <c r="DJ18" s="161"/>
      <c r="DK18" s="161"/>
      <c r="DL18" s="161"/>
      <c r="DM18" s="161"/>
      <c r="DN18" s="161"/>
      <c r="DO18" s="161"/>
      <c r="DP18" s="161"/>
      <c r="DQ18" s="161"/>
      <c r="DR18" s="161"/>
      <c r="DS18" s="161"/>
      <c r="DT18" s="161"/>
      <c r="DU18" s="162"/>
    </row>
    <row r="19" spans="1:125" ht="12" customHeight="1" x14ac:dyDescent="0.2">
      <c r="A19" s="141"/>
      <c r="B19" s="142"/>
      <c r="C19" s="143"/>
      <c r="D19" s="150"/>
      <c r="E19" s="151"/>
      <c r="F19" s="152"/>
      <c r="G19" s="163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165"/>
      <c r="BC19" s="313"/>
      <c r="BD19" s="312"/>
      <c r="BE19" s="311"/>
      <c r="BF19" s="30"/>
      <c r="BG19" s="163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  <c r="DU19" s="165"/>
    </row>
    <row r="20" spans="1:125" ht="10" customHeight="1" thickBot="1" x14ac:dyDescent="0.25">
      <c r="A20" s="144"/>
      <c r="B20" s="145"/>
      <c r="C20" s="146"/>
      <c r="D20" s="153"/>
      <c r="E20" s="154"/>
      <c r="F20" s="155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5"/>
      <c r="BC20" s="333">
        <v>180</v>
      </c>
      <c r="BD20" s="307">
        <f>BC18-BC20</f>
        <v>-22</v>
      </c>
      <c r="BE20" s="306"/>
      <c r="BF20" s="29"/>
      <c r="BG20" s="183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84"/>
      <c r="CR20" s="184"/>
      <c r="CS20" s="184"/>
      <c r="CT20" s="184"/>
      <c r="CU20" s="184"/>
      <c r="CV20" s="184"/>
      <c r="CW20" s="184"/>
      <c r="CX20" s="184"/>
      <c r="CY20" s="184"/>
      <c r="CZ20" s="184"/>
      <c r="DA20" s="184"/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  <c r="DM20" s="184"/>
      <c r="DN20" s="184"/>
      <c r="DO20" s="184"/>
      <c r="DP20" s="184"/>
      <c r="DQ20" s="184"/>
      <c r="DR20" s="184"/>
      <c r="DS20" s="184"/>
      <c r="DT20" s="184"/>
      <c r="DU20" s="185"/>
    </row>
    <row r="21" spans="1:125" ht="10" customHeight="1" x14ac:dyDescent="0.2">
      <c r="A21" s="177">
        <v>2</v>
      </c>
      <c r="B21" s="178"/>
      <c r="C21" s="179"/>
      <c r="D21" s="178">
        <v>1</v>
      </c>
      <c r="E21" s="178"/>
      <c r="F21" s="179"/>
      <c r="G21" s="174">
        <v>5</v>
      </c>
      <c r="H21" s="175"/>
      <c r="I21" s="176"/>
      <c r="J21" s="140"/>
      <c r="K21" s="139"/>
      <c r="L21" s="138"/>
      <c r="M21" s="137">
        <f>CJ21</f>
        <v>0</v>
      </c>
      <c r="N21" s="134">
        <f>CK21</f>
        <v>0</v>
      </c>
      <c r="O21" s="136">
        <f>CL21</f>
        <v>0</v>
      </c>
      <c r="P21" s="174">
        <v>8</v>
      </c>
      <c r="Q21" s="175"/>
      <c r="R21" s="176"/>
      <c r="S21" s="140" t="s">
        <v>1</v>
      </c>
      <c r="T21" s="139"/>
      <c r="U21" s="138"/>
      <c r="V21" s="137">
        <f>CM21</f>
        <v>3</v>
      </c>
      <c r="W21" s="134">
        <f>CN21</f>
        <v>0</v>
      </c>
      <c r="X21" s="136">
        <f>CO21</f>
        <v>0</v>
      </c>
      <c r="Y21" s="174">
        <v>8</v>
      </c>
      <c r="Z21" s="175"/>
      <c r="AA21" s="176"/>
      <c r="AB21" s="140" t="s">
        <v>1</v>
      </c>
      <c r="AC21" s="139"/>
      <c r="AD21" s="138"/>
      <c r="AE21" s="137">
        <f>CP21</f>
        <v>3</v>
      </c>
      <c r="AF21" s="134">
        <f>CQ21</f>
        <v>0</v>
      </c>
      <c r="AG21" s="136">
        <f>CR21</f>
        <v>0</v>
      </c>
      <c r="AH21" s="174">
        <v>8</v>
      </c>
      <c r="AI21" s="175"/>
      <c r="AJ21" s="176"/>
      <c r="AK21" s="140"/>
      <c r="AL21" s="139" t="s">
        <v>1</v>
      </c>
      <c r="AM21" s="138"/>
      <c r="AN21" s="137">
        <f>CS21</f>
        <v>0</v>
      </c>
      <c r="AO21" s="134">
        <f>CT21</f>
        <v>3</v>
      </c>
      <c r="AP21" s="136">
        <f>CU21</f>
        <v>0</v>
      </c>
      <c r="AQ21" s="174">
        <v>9</v>
      </c>
      <c r="AR21" s="175"/>
      <c r="AS21" s="176"/>
      <c r="AT21" s="140" t="s">
        <v>1</v>
      </c>
      <c r="AU21" s="139"/>
      <c r="AV21" s="138"/>
      <c r="AW21" s="137">
        <f>CV21</f>
        <v>2</v>
      </c>
      <c r="AX21" s="134">
        <f>CW21</f>
        <v>0</v>
      </c>
      <c r="AY21" s="136">
        <f>CX21</f>
        <v>0</v>
      </c>
      <c r="AZ21" s="332">
        <f>G21+P21+Y21+AH21+AQ21</f>
        <v>38</v>
      </c>
      <c r="BA21" s="331"/>
      <c r="BB21" s="330"/>
      <c r="BC21" s="318">
        <f>AZ21+AZ24</f>
        <v>80</v>
      </c>
      <c r="BD21" s="317"/>
      <c r="BE21" s="316"/>
      <c r="BF21" s="70"/>
      <c r="BG21" s="135">
        <f>CY21</f>
        <v>8</v>
      </c>
      <c r="BH21" s="134">
        <f>CZ21</f>
        <v>3</v>
      </c>
      <c r="BI21" s="133">
        <f>DA21</f>
        <v>0</v>
      </c>
      <c r="BJ21" s="137">
        <f>CJ21</f>
        <v>0</v>
      </c>
      <c r="BK21" s="134">
        <f>CK21</f>
        <v>0</v>
      </c>
      <c r="BL21" s="136">
        <f>CL21</f>
        <v>0</v>
      </c>
      <c r="BM21" s="137">
        <f>CM21</f>
        <v>3</v>
      </c>
      <c r="BN21" s="134">
        <f>CN21</f>
        <v>0</v>
      </c>
      <c r="BO21" s="136">
        <f>CO21</f>
        <v>0</v>
      </c>
      <c r="BP21" s="137">
        <f>CP21</f>
        <v>3</v>
      </c>
      <c r="BQ21" s="134">
        <f>CQ21</f>
        <v>0</v>
      </c>
      <c r="BR21" s="136">
        <f>CR21</f>
        <v>0</v>
      </c>
      <c r="BS21" s="137">
        <f>CS21</f>
        <v>0</v>
      </c>
      <c r="BT21" s="134">
        <f>CT21</f>
        <v>3</v>
      </c>
      <c r="BU21" s="136">
        <f>CU21</f>
        <v>0</v>
      </c>
      <c r="BV21" s="137">
        <f>CV21</f>
        <v>2</v>
      </c>
      <c r="BW21" s="134">
        <f>CW21</f>
        <v>0</v>
      </c>
      <c r="BX21" s="136">
        <f>CX21</f>
        <v>0</v>
      </c>
      <c r="BY21" s="30"/>
      <c r="BZ21" s="135">
        <f>DF21</f>
        <v>25</v>
      </c>
      <c r="CA21" s="134">
        <f>DG21</f>
        <v>14</v>
      </c>
      <c r="CB21" s="133">
        <f>DH21</f>
        <v>11</v>
      </c>
      <c r="CC21" s="135">
        <f>CG21</f>
        <v>3</v>
      </c>
      <c r="CD21" s="134">
        <f>CH21</f>
        <v>1</v>
      </c>
      <c r="CE21" s="133">
        <f>CI21</f>
        <v>0</v>
      </c>
      <c r="CF21" s="132"/>
      <c r="CG21" s="131">
        <f>COUNTIF(J21,$CK$1)+COUNTIF(S21,$CK$1)+COUNTIF(AB21,$CK$1)+COUNTIF(AK21,$CK$1)+COUNTIF(AT21,$CK$1)</f>
        <v>3</v>
      </c>
      <c r="CH21" s="130">
        <f>COUNTIF(K21,$CK$1)+COUNTIF(T21,$CK$1)+COUNTIF(AC21,$CK$1)+COUNTIF(AL21,$CK$1)+COUNTIF(AU21,$CK$1)</f>
        <v>1</v>
      </c>
      <c r="CI21" s="129">
        <f>COUNTIF(L21,$CK$1)+COUNTIF(U21,$CK$1)+COUNTIF(AD21,$CK$1)+COUNTIF(AM21,$CK$1)+COUNTIF(AV21,$CK$1)</f>
        <v>0</v>
      </c>
      <c r="CJ21" s="125">
        <f>IF($G$21 = $CM$1,0,IF(+COUNTIF(J21,$CK$1) = 1,11-$G$21,0))</f>
        <v>0</v>
      </c>
      <c r="CK21" s="124">
        <f>IF($G$21 = $CM$1,0,IF(+COUNTIF(K21,$CK$1) = 1,11-$G$21,0))</f>
        <v>0</v>
      </c>
      <c r="CL21" s="123">
        <f>IF($G$21 = $CM$1,0,IF(+COUNTIF(L21,$CK$1) = 1,11-$G$21,0))</f>
        <v>0</v>
      </c>
      <c r="CM21" s="125">
        <f>IF($P$21 = $CM$1,0,IF(+COUNTIF(S21,$CK$1) = 1,11-$P$21,0))</f>
        <v>3</v>
      </c>
      <c r="CN21" s="124">
        <f>IF($P$21 = $CM$1,0,IF(+COUNTIF(T21,$CK$1) = 1,11-$P$21,0))</f>
        <v>0</v>
      </c>
      <c r="CO21" s="123">
        <f>IF($P$21 = $CM$1,0,IF(+COUNTIF(U21,$CK$1) = 1,11-$P$21,0))</f>
        <v>0</v>
      </c>
      <c r="CP21" s="125">
        <f>IF($Y$21 = $CM$1,0,IF(+COUNTIF(AB21,$CK$1) = 1,11-$Y$21,0))</f>
        <v>3</v>
      </c>
      <c r="CQ21" s="124">
        <f>IF($Y$21 = $CM$1,0,IF(+COUNTIF(AC21,$CK$1) = 1,11-$Y$21,0))</f>
        <v>0</v>
      </c>
      <c r="CR21" s="123">
        <f>IF($Y$21 = $CM$1,0,IF(+COUNTIF(AD21,$CK$1) = 1,11-$Y$21,0))</f>
        <v>0</v>
      </c>
      <c r="CS21" s="125">
        <f>IF($AH$21 = $CM$1,0,IF(+COUNTIF(AK21,$CK$1) = 1,11-$AH$21,0))</f>
        <v>0</v>
      </c>
      <c r="CT21" s="124">
        <f>IF($AH$21 = $CM$1,0,IF(+COUNTIF(AL21,$CK$1) = 1,11-$AH$21,0))</f>
        <v>3</v>
      </c>
      <c r="CU21" s="123">
        <f>IF($AH$21 = $CM$1,0,IF(+COUNTIF(AM21,$CK$1) = 1,11-$AH$21,0))</f>
        <v>0</v>
      </c>
      <c r="CV21" s="125">
        <f>IF($AQ$21 = $CM$1,0,IF(+COUNTIF(AT21,$CK$1) = 1,11-$AQ$21,0))</f>
        <v>2</v>
      </c>
      <c r="CW21" s="124">
        <f>IF($AQ$21 = $CM$1,0,IF(+COUNTIF(AU21,$CK$1) = 1,11-$AQ$21,0))</f>
        <v>0</v>
      </c>
      <c r="CX21" s="123">
        <f>IF($AQ$21 = $CM$1,0,IF(+COUNTIF(AV21,$CK$1) = 1,11-$AQ$21,0))</f>
        <v>0</v>
      </c>
      <c r="CY21" s="128">
        <f>CJ21+CM21+CP21+CS21+CV21</f>
        <v>8</v>
      </c>
      <c r="CZ21" s="127">
        <f>CK21+CN21+CQ21+CT21+CW21</f>
        <v>3</v>
      </c>
      <c r="DA21" s="126">
        <f>CL21+CO21+CR21+CU21+CX21</f>
        <v>0</v>
      </c>
      <c r="DB21" s="125">
        <f>SUM($CY$21:$CY$23)</f>
        <v>14</v>
      </c>
      <c r="DC21" s="124">
        <f>SUM($CZ$21:$CZ$23)</f>
        <v>3</v>
      </c>
      <c r="DD21" s="123">
        <f>SUM($DA$21:$DA$23)</f>
        <v>0</v>
      </c>
      <c r="DE21" s="123">
        <f>SUM(CY21:DA21)</f>
        <v>11</v>
      </c>
      <c r="DF21" s="122">
        <f>DB21+DE21</f>
        <v>25</v>
      </c>
      <c r="DG21" s="121">
        <f>DC21+DE21</f>
        <v>14</v>
      </c>
      <c r="DH21" s="120">
        <f>DD21+DE21</f>
        <v>11</v>
      </c>
      <c r="DI21" s="119">
        <f>SUM(CJ21:CL23)</f>
        <v>6</v>
      </c>
      <c r="DJ21" s="118">
        <f>SUM(CM21:CO23)</f>
        <v>3</v>
      </c>
      <c r="DK21" s="118">
        <f>SUM(CP21:CR23)</f>
        <v>3</v>
      </c>
      <c r="DL21" s="117">
        <f>SUM(CS21:CU23)</f>
        <v>3</v>
      </c>
      <c r="DM21" s="116">
        <f>SUM(CV21:CX23)</f>
        <v>2</v>
      </c>
      <c r="DN21" s="115">
        <f>SUM(DI21:DM21)</f>
        <v>17</v>
      </c>
      <c r="DO21" s="30"/>
      <c r="DP21" s="163">
        <v>20</v>
      </c>
      <c r="DQ21" s="164"/>
      <c r="DR21" s="164"/>
      <c r="DS21" s="163">
        <f>DP21/5</f>
        <v>4</v>
      </c>
      <c r="DT21" s="164"/>
      <c r="DU21" s="165"/>
    </row>
    <row r="22" spans="1:125" ht="10" customHeight="1" x14ac:dyDescent="0.2">
      <c r="A22" s="174"/>
      <c r="B22" s="175"/>
      <c r="C22" s="176"/>
      <c r="D22" s="175"/>
      <c r="E22" s="175"/>
      <c r="F22" s="176"/>
      <c r="G22" s="174"/>
      <c r="H22" s="175"/>
      <c r="I22" s="176"/>
      <c r="J22" s="102" t="s">
        <v>1</v>
      </c>
      <c r="K22" s="13"/>
      <c r="L22" s="101"/>
      <c r="M22" s="100">
        <f>CJ22</f>
        <v>6</v>
      </c>
      <c r="N22" s="9">
        <f>CK22</f>
        <v>0</v>
      </c>
      <c r="O22" s="99">
        <f>CL22</f>
        <v>0</v>
      </c>
      <c r="P22" s="174"/>
      <c r="Q22" s="175"/>
      <c r="R22" s="176"/>
      <c r="S22" s="102"/>
      <c r="T22" s="13"/>
      <c r="U22" s="101"/>
      <c r="V22" s="100">
        <f>CM22</f>
        <v>0</v>
      </c>
      <c r="W22" s="9">
        <f>CN22</f>
        <v>0</v>
      </c>
      <c r="X22" s="99">
        <f>CO22</f>
        <v>0</v>
      </c>
      <c r="Y22" s="174"/>
      <c r="Z22" s="175"/>
      <c r="AA22" s="176"/>
      <c r="AB22" s="102"/>
      <c r="AC22" s="13"/>
      <c r="AD22" s="101"/>
      <c r="AE22" s="100">
        <f>CP22</f>
        <v>0</v>
      </c>
      <c r="AF22" s="9">
        <f>CQ22</f>
        <v>0</v>
      </c>
      <c r="AG22" s="99">
        <f>CR22</f>
        <v>0</v>
      </c>
      <c r="AH22" s="174"/>
      <c r="AI22" s="175"/>
      <c r="AJ22" s="176"/>
      <c r="AK22" s="102"/>
      <c r="AL22" s="13"/>
      <c r="AM22" s="101"/>
      <c r="AN22" s="100">
        <f>CS22</f>
        <v>0</v>
      </c>
      <c r="AO22" s="9">
        <f>CT22</f>
        <v>0</v>
      </c>
      <c r="AP22" s="99">
        <f>CU22</f>
        <v>0</v>
      </c>
      <c r="AQ22" s="174"/>
      <c r="AR22" s="175"/>
      <c r="AS22" s="176"/>
      <c r="AT22" s="102"/>
      <c r="AU22" s="13"/>
      <c r="AV22" s="101"/>
      <c r="AW22" s="100">
        <f>CV22</f>
        <v>0</v>
      </c>
      <c r="AX22" s="9">
        <f>CW22</f>
        <v>0</v>
      </c>
      <c r="AY22" s="99">
        <f>CX22</f>
        <v>0</v>
      </c>
      <c r="AZ22" s="329"/>
      <c r="BA22" s="328"/>
      <c r="BB22" s="327"/>
      <c r="BC22" s="313"/>
      <c r="BD22" s="312"/>
      <c r="BE22" s="311"/>
      <c r="BF22" s="30"/>
      <c r="BG22" s="10">
        <f>CY22</f>
        <v>6</v>
      </c>
      <c r="BH22" s="9">
        <f>CZ22</f>
        <v>0</v>
      </c>
      <c r="BI22" s="8">
        <f>DA22</f>
        <v>0</v>
      </c>
      <c r="BJ22" s="100">
        <f>CJ22</f>
        <v>6</v>
      </c>
      <c r="BK22" s="9">
        <f>CK22</f>
        <v>0</v>
      </c>
      <c r="BL22" s="99">
        <f>CL22</f>
        <v>0</v>
      </c>
      <c r="BM22" s="100">
        <f>CM22</f>
        <v>0</v>
      </c>
      <c r="BN22" s="9">
        <f>CN22</f>
        <v>0</v>
      </c>
      <c r="BO22" s="99">
        <f>CO22</f>
        <v>0</v>
      </c>
      <c r="BP22" s="100">
        <f>CP22</f>
        <v>0</v>
      </c>
      <c r="BQ22" s="9">
        <f>CQ22</f>
        <v>0</v>
      </c>
      <c r="BR22" s="99">
        <f>CR22</f>
        <v>0</v>
      </c>
      <c r="BS22" s="100">
        <f>CS22</f>
        <v>0</v>
      </c>
      <c r="BT22" s="9">
        <f>CT22</f>
        <v>0</v>
      </c>
      <c r="BU22" s="99">
        <f>CU22</f>
        <v>0</v>
      </c>
      <c r="BV22" s="100">
        <f>CV22</f>
        <v>0</v>
      </c>
      <c r="BW22" s="9">
        <f>CW22</f>
        <v>0</v>
      </c>
      <c r="BX22" s="99">
        <f>CX22</f>
        <v>0</v>
      </c>
      <c r="BY22" s="30"/>
      <c r="BZ22" s="10">
        <f>DF22</f>
        <v>20</v>
      </c>
      <c r="CA22" s="9">
        <f>DG22</f>
        <v>9</v>
      </c>
      <c r="CB22" s="8">
        <f>DH22</f>
        <v>6</v>
      </c>
      <c r="CC22" s="10">
        <f>CG22</f>
        <v>1</v>
      </c>
      <c r="CD22" s="9">
        <f>CH22</f>
        <v>0</v>
      </c>
      <c r="CE22" s="8">
        <f>CI22</f>
        <v>0</v>
      </c>
      <c r="CF22" s="11"/>
      <c r="CG22" s="54">
        <f>COUNTIF(J22,$CK$1)+COUNTIF(S22,$CK$1)+COUNTIF(AB22,$CK$1)+COUNTIF(AK22,$CK$1)+COUNTIF(AT22,$CK$1)</f>
        <v>1</v>
      </c>
      <c r="CH22" s="53">
        <f>COUNTIF(K22,$CK$1)+COUNTIF(T22,$CK$1)+COUNTIF(AC22,$CK$1)+COUNTIF(AL22,$CK$1)+COUNTIF(AU22,$CK$1)</f>
        <v>0</v>
      </c>
      <c r="CI22" s="52">
        <f>COUNTIF(L22,$CK$1)+COUNTIF(U22,$CK$1)+COUNTIF(AD22,$CK$1)+COUNTIF(AM22,$CK$1)+COUNTIF(AV22,$CK$1)</f>
        <v>0</v>
      </c>
      <c r="CJ22" s="48">
        <f>IF($G$21 = $CM$1,0,IF(+COUNTIF(J22,$CK$1) = 1,11-$G$21,0))</f>
        <v>6</v>
      </c>
      <c r="CK22" s="47">
        <f>IF($G$21 = $CM$1,$CN$1,IF(+COUNTIF(K22,$CK$1) = 1,11-$G$21,0))</f>
        <v>0</v>
      </c>
      <c r="CL22" s="46">
        <f>IF($G$21 = $CM$1,0,IF(+COUNTIF(L22,$CK$1) = 1,11-$G$21,0))</f>
        <v>0</v>
      </c>
      <c r="CM22" s="48">
        <f>IF($P$21 = $CM$1,0,IF(+COUNTIF(S22,$CK$1) = 1,11-$P$21,0))</f>
        <v>0</v>
      </c>
      <c r="CN22" s="47">
        <f>IF($P$21 = $CM$1,$CN$1,IF(+COUNTIF(T22,$CK$1) = 1,11-$P$21,0))</f>
        <v>0</v>
      </c>
      <c r="CO22" s="46">
        <f>IF($P$21 = $CM$1,0,IF(+COUNTIF(U22,$CK$1) = 1,11-$P$21,0))</f>
        <v>0</v>
      </c>
      <c r="CP22" s="48">
        <f>IF($Y$21 = $CM$1,0,IF(+COUNTIF(AB22,$CK$1) = 1,11-$Y$21,0))</f>
        <v>0</v>
      </c>
      <c r="CQ22" s="47">
        <f>IF($Y$21 = $CM$1,$CN$1,IF(+COUNTIF(AC22,$CK$1) = 1,11-$Y$21,0))</f>
        <v>0</v>
      </c>
      <c r="CR22" s="46">
        <f>IF($Y$21 = $CM$1,0,IF(+COUNTIF(AD22,$CK$1) = 1,11-$Y$21,0))</f>
        <v>0</v>
      </c>
      <c r="CS22" s="48">
        <f>IF($AH$21 = $CM$1,0,IF(+COUNTIF(AK22,$CK$1) = 1,11-$AH$21,0))</f>
        <v>0</v>
      </c>
      <c r="CT22" s="47">
        <f>IF($AH$21 = $CM$1,$CN$1,IF(+COUNTIF(AL22,$CK$1) = 1,11-$AH$21,0))</f>
        <v>0</v>
      </c>
      <c r="CU22" s="46">
        <f>IF($AH$21 = $CM$1,0,IF(+COUNTIF(AM22,$CK$1) = 1,11-$AH$21,0))</f>
        <v>0</v>
      </c>
      <c r="CV22" s="48">
        <f>IF($AQ$21 = $CM$1,0,IF(+COUNTIF(AT22,$CK$1) = 1,11-$AQ$21,0))</f>
        <v>0</v>
      </c>
      <c r="CW22" s="47">
        <f>IF($AQ$21 = $CM$1,$CN$1,IF(+COUNTIF(AU22,$CK$1) = 1,11-$AQ$21,0))</f>
        <v>0</v>
      </c>
      <c r="CX22" s="46">
        <f>IF($AQ$21 = $CM$1,0,IF(+COUNTIF(AV22,$CK$1) = 1,11-$AQ$21,0))</f>
        <v>0</v>
      </c>
      <c r="CY22" s="51">
        <f>CJ22+CM22+CP22+CS22+CV22</f>
        <v>6</v>
      </c>
      <c r="CZ22" s="50">
        <f>CK22+CN22+CQ22+CT22+CW22+(IF($CO$1=1,DN22,0))</f>
        <v>0</v>
      </c>
      <c r="DA22" s="49">
        <f>CL22+CO22+CR22+CU22+CX22</f>
        <v>0</v>
      </c>
      <c r="DB22" s="48">
        <f>SUM($CY$21:$CY$23)</f>
        <v>14</v>
      </c>
      <c r="DC22" s="47">
        <f>SUM($CZ$21:$CZ$23)</f>
        <v>3</v>
      </c>
      <c r="DD22" s="46">
        <f>SUM($DA$21:$DA$23)</f>
        <v>0</v>
      </c>
      <c r="DE22" s="46">
        <f>SUM(CY22:DA22)</f>
        <v>6</v>
      </c>
      <c r="DF22" s="45">
        <f>DB22+DE22</f>
        <v>20</v>
      </c>
      <c r="DG22" s="44">
        <f>DC22+DE22</f>
        <v>9</v>
      </c>
      <c r="DH22" s="43">
        <f>DD22+DE22</f>
        <v>6</v>
      </c>
      <c r="DI22" s="166">
        <f>IF(DI21&gt;0,IF(G21&gt;=$CL$1,IF(G21&lt;=$CM$1,10-DI21,0),0),0)</f>
        <v>0</v>
      </c>
      <c r="DJ22" s="168">
        <f>IF(DJ21&gt;0,IF(P21&gt;=$CL$1,IF(P21&lt;=$CM$1,10-DJ21,0),0),0)</f>
        <v>0</v>
      </c>
      <c r="DK22" s="168">
        <f>IF(DK21&gt;0,IF(Y21&gt;=$CL$1,IF(Y21&lt;=$CM$1,10-DK21,0),0),0)</f>
        <v>0</v>
      </c>
      <c r="DL22" s="168">
        <f>IF(DL21&gt;0,IF(AH21&gt;=$CL$1,IF(AH21&lt;=$CM$1,10-DL21,0),0),0)</f>
        <v>0</v>
      </c>
      <c r="DM22" s="170">
        <f>IF(DM21&gt;0,IF(AQ21&gt;=$CL$1,IF(AQ21&lt;=$CM$1,10-DM21,0),0),0)</f>
        <v>0</v>
      </c>
      <c r="DN22" s="172">
        <f>SUM(DI22:DM23)</f>
        <v>0</v>
      </c>
      <c r="DO22" s="30"/>
      <c r="DP22" s="163"/>
      <c r="DQ22" s="164"/>
      <c r="DR22" s="164"/>
      <c r="DS22" s="163"/>
      <c r="DT22" s="164"/>
      <c r="DU22" s="165"/>
    </row>
    <row r="23" spans="1:125" ht="10" customHeight="1" thickBot="1" x14ac:dyDescent="0.25">
      <c r="A23" s="174"/>
      <c r="B23" s="175"/>
      <c r="C23" s="176"/>
      <c r="D23" s="175"/>
      <c r="E23" s="175"/>
      <c r="F23" s="176"/>
      <c r="G23" s="180"/>
      <c r="H23" s="181"/>
      <c r="I23" s="182"/>
      <c r="J23" s="114"/>
      <c r="K23" s="113"/>
      <c r="L23" s="112"/>
      <c r="M23" s="111">
        <f>CJ23</f>
        <v>0</v>
      </c>
      <c r="N23" s="110">
        <f>CK23</f>
        <v>0</v>
      </c>
      <c r="O23" s="109">
        <f>CL23</f>
        <v>0</v>
      </c>
      <c r="P23" s="180"/>
      <c r="Q23" s="181"/>
      <c r="R23" s="182"/>
      <c r="S23" s="114"/>
      <c r="T23" s="113"/>
      <c r="U23" s="112"/>
      <c r="V23" s="111">
        <f>CM23</f>
        <v>0</v>
      </c>
      <c r="W23" s="110">
        <f>CN23</f>
        <v>0</v>
      </c>
      <c r="X23" s="109">
        <f>CO23</f>
        <v>0</v>
      </c>
      <c r="Y23" s="180"/>
      <c r="Z23" s="181"/>
      <c r="AA23" s="182"/>
      <c r="AB23" s="114"/>
      <c r="AC23" s="113"/>
      <c r="AD23" s="112"/>
      <c r="AE23" s="111">
        <f>CP23</f>
        <v>0</v>
      </c>
      <c r="AF23" s="110">
        <f>CQ23</f>
        <v>0</v>
      </c>
      <c r="AG23" s="109">
        <f>CR23</f>
        <v>0</v>
      </c>
      <c r="AH23" s="180"/>
      <c r="AI23" s="181"/>
      <c r="AJ23" s="182"/>
      <c r="AK23" s="114"/>
      <c r="AL23" s="113"/>
      <c r="AM23" s="112"/>
      <c r="AN23" s="111">
        <f>CS23</f>
        <v>0</v>
      </c>
      <c r="AO23" s="110">
        <f>CT23</f>
        <v>0</v>
      </c>
      <c r="AP23" s="109">
        <f>CU23</f>
        <v>0</v>
      </c>
      <c r="AQ23" s="180"/>
      <c r="AR23" s="181"/>
      <c r="AS23" s="182"/>
      <c r="AT23" s="114"/>
      <c r="AU23" s="113"/>
      <c r="AV23" s="112"/>
      <c r="AW23" s="111">
        <f>CV23</f>
        <v>0</v>
      </c>
      <c r="AX23" s="110">
        <f>CW23</f>
        <v>0</v>
      </c>
      <c r="AY23" s="109">
        <f>CX23</f>
        <v>0</v>
      </c>
      <c r="AZ23" s="323">
        <f>ROUNDUP(BC26/2,0)</f>
        <v>43</v>
      </c>
      <c r="BA23" s="322">
        <f>AZ21-AZ23</f>
        <v>-5</v>
      </c>
      <c r="BB23" s="321"/>
      <c r="BC23" s="326"/>
      <c r="BD23" s="325"/>
      <c r="BE23" s="324"/>
      <c r="BF23" s="30"/>
      <c r="BG23" s="3">
        <f>CY23</f>
        <v>0</v>
      </c>
      <c r="BH23" s="2">
        <f>CZ23</f>
        <v>0</v>
      </c>
      <c r="BI23" s="1">
        <f>DA23</f>
        <v>0</v>
      </c>
      <c r="BJ23" s="111">
        <f>CJ23</f>
        <v>0</v>
      </c>
      <c r="BK23" s="110">
        <f>CK23</f>
        <v>0</v>
      </c>
      <c r="BL23" s="109">
        <f>CL23</f>
        <v>0</v>
      </c>
      <c r="BM23" s="111">
        <f>CM23</f>
        <v>0</v>
      </c>
      <c r="BN23" s="110">
        <f>CN23</f>
        <v>0</v>
      </c>
      <c r="BO23" s="109">
        <f>CO23</f>
        <v>0</v>
      </c>
      <c r="BP23" s="111">
        <f>CP23</f>
        <v>0</v>
      </c>
      <c r="BQ23" s="110">
        <f>CQ23</f>
        <v>0</v>
      </c>
      <c r="BR23" s="109">
        <f>CR23</f>
        <v>0</v>
      </c>
      <c r="BS23" s="111">
        <f>CS23</f>
        <v>0</v>
      </c>
      <c r="BT23" s="110">
        <f>CT23</f>
        <v>0</v>
      </c>
      <c r="BU23" s="109">
        <f>CU23</f>
        <v>0</v>
      </c>
      <c r="BV23" s="111">
        <f>CV23</f>
        <v>0</v>
      </c>
      <c r="BW23" s="110">
        <f>CW23</f>
        <v>0</v>
      </c>
      <c r="BX23" s="109">
        <f>CX23</f>
        <v>0</v>
      </c>
      <c r="BY23" s="30"/>
      <c r="BZ23" s="3">
        <f>DF23</f>
        <v>14</v>
      </c>
      <c r="CA23" s="2">
        <f>DG23</f>
        <v>3</v>
      </c>
      <c r="CB23" s="1">
        <f>DH23</f>
        <v>0</v>
      </c>
      <c r="CC23" s="3">
        <f>CG23</f>
        <v>0</v>
      </c>
      <c r="CD23" s="2">
        <f>CH23</f>
        <v>0</v>
      </c>
      <c r="CE23" s="1">
        <f>CI23</f>
        <v>0</v>
      </c>
      <c r="CF23" s="4"/>
      <c r="CG23" s="42">
        <f>COUNTIF(J23,$CK$1)+COUNTIF(S23,$CK$1)+COUNTIF(AB23,$CK$1)+COUNTIF(AK23,$CK$1)+COUNTIF(AT23,$CK$1)</f>
        <v>0</v>
      </c>
      <c r="CH23" s="41">
        <f>COUNTIF(K23,$CK$1)+COUNTIF(T23,$CK$1)+COUNTIF(AC23,$CK$1)+COUNTIF(AL23,$CK$1)+COUNTIF(AU23,$CK$1)</f>
        <v>0</v>
      </c>
      <c r="CI23" s="40">
        <f>COUNTIF(L23,$CK$1)+COUNTIF(U23,$CK$1)+COUNTIF(AD23,$CK$1)+COUNTIF(AM23,$CK$1)+COUNTIF(AV23,$CK$1)</f>
        <v>0</v>
      </c>
      <c r="CJ23" s="36">
        <f>IF($G$21 = $CM$1,0,IF(+COUNTIF(J23,$CK$1) = 1,11-$G$21,0))</f>
        <v>0</v>
      </c>
      <c r="CK23" s="35">
        <f>IF($G$21 = $CM$1,0,IF(+COUNTIF(K23,$CK$1) = 1,11-$G$21,0))</f>
        <v>0</v>
      </c>
      <c r="CL23" s="34">
        <f>IF($G$21 = $CM$1,0,IF(+COUNTIF(L23,$CK$1) = 1,11-$G$21,0))</f>
        <v>0</v>
      </c>
      <c r="CM23" s="36">
        <f>IF($P$21 = $CM$1,0,IF(+COUNTIF(S23,$CK$1) = 1,11-$P$21,0))</f>
        <v>0</v>
      </c>
      <c r="CN23" s="35">
        <f>IF($P$21 = $CM$1,0,IF(+COUNTIF(T23,$CK$1) = 1,11-$P$21,0))</f>
        <v>0</v>
      </c>
      <c r="CO23" s="34">
        <f>IF($P$21 = $CM$1,0,IF(+COUNTIF(U23,$CK$1) = 1,11-$P$21,0))</f>
        <v>0</v>
      </c>
      <c r="CP23" s="36">
        <f>IF($Y$21 = $CM$1,0,IF(+COUNTIF(AB23,$CK$1) = 1,11-$Y$21,0))</f>
        <v>0</v>
      </c>
      <c r="CQ23" s="35">
        <f>IF($Y$21 = $CM$1,0,IF(+COUNTIF(AC23,$CK$1) = 1,11-$Y$21,0))</f>
        <v>0</v>
      </c>
      <c r="CR23" s="34">
        <f>IF($Y$21 = $CM$1,0,IF(+COUNTIF(AD23,$CK$1) = 1,11-$Y$21,0))</f>
        <v>0</v>
      </c>
      <c r="CS23" s="36">
        <f>IF($AH$21 = $CM$1,0,IF(+COUNTIF(AK23,$CK$1) = 1,11-$AH$21,0))</f>
        <v>0</v>
      </c>
      <c r="CT23" s="35">
        <f>IF($AH$21 = $CM$1,0,IF(+COUNTIF(AL23,$CK$1) = 1,11-$AH$21,0))</f>
        <v>0</v>
      </c>
      <c r="CU23" s="34">
        <f>IF($AH$21 = $CM$1,0,IF(+COUNTIF(AM23,$CK$1) = 1,11-$AH$21,0))</f>
        <v>0</v>
      </c>
      <c r="CV23" s="36">
        <f>IF($AQ$21 = $CM$1,0,IF(+COUNTIF(AT23,$CK$1) = 1,11-$AQ$21,0))</f>
        <v>0</v>
      </c>
      <c r="CW23" s="35">
        <f>IF($AQ$21 = $CM$1,0,IF(+COUNTIF(AU23,$CK$1) = 1,11-$AQ$21,0))</f>
        <v>0</v>
      </c>
      <c r="CX23" s="34">
        <f>IF($AQ$21 = $CM$1,0,IF(+COUNTIF(AV23,$CK$1) = 1,11-$AQ$21,0))</f>
        <v>0</v>
      </c>
      <c r="CY23" s="39">
        <f>CJ23+CM23+CP23+CS23+CV23</f>
        <v>0</v>
      </c>
      <c r="CZ23" s="38">
        <f>CK23+CN23+CQ23+CT23+CW23</f>
        <v>0</v>
      </c>
      <c r="DA23" s="37">
        <f>CL23+CO23+CR23+CU23+CX23</f>
        <v>0</v>
      </c>
      <c r="DB23" s="36">
        <f>SUM($CY$21:$CY$23)</f>
        <v>14</v>
      </c>
      <c r="DC23" s="35">
        <f>SUM($CZ$21:$CZ$23)</f>
        <v>3</v>
      </c>
      <c r="DD23" s="34">
        <f>SUM($DA$21:$DA$23)</f>
        <v>0</v>
      </c>
      <c r="DE23" s="34">
        <f>SUM(CY23:DA23)</f>
        <v>0</v>
      </c>
      <c r="DF23" s="33">
        <f>DB23+DE23</f>
        <v>14</v>
      </c>
      <c r="DG23" s="32">
        <f>DC23+DE23</f>
        <v>3</v>
      </c>
      <c r="DH23" s="31">
        <f>DD23+DE23</f>
        <v>0</v>
      </c>
      <c r="DI23" s="167"/>
      <c r="DJ23" s="169"/>
      <c r="DK23" s="169"/>
      <c r="DL23" s="169"/>
      <c r="DM23" s="171"/>
      <c r="DN23" s="173"/>
      <c r="DO23" s="30"/>
      <c r="DP23" s="163"/>
      <c r="DQ23" s="164"/>
      <c r="DR23" s="164"/>
      <c r="DS23" s="163"/>
      <c r="DT23" s="164"/>
      <c r="DU23" s="165"/>
    </row>
    <row r="24" spans="1:125" ht="10" customHeight="1" thickTop="1" x14ac:dyDescent="0.2">
      <c r="A24" s="174">
        <v>2</v>
      </c>
      <c r="B24" s="175"/>
      <c r="C24" s="176"/>
      <c r="D24" s="177">
        <v>2</v>
      </c>
      <c r="E24" s="178"/>
      <c r="F24" s="179"/>
      <c r="G24" s="177">
        <v>7</v>
      </c>
      <c r="H24" s="178"/>
      <c r="I24" s="179"/>
      <c r="J24" s="108"/>
      <c r="K24" s="107" t="s">
        <v>1</v>
      </c>
      <c r="L24" s="106"/>
      <c r="M24" s="105">
        <f>CJ24</f>
        <v>0</v>
      </c>
      <c r="N24" s="104">
        <f>CK24</f>
        <v>4</v>
      </c>
      <c r="O24" s="103">
        <f>CL24</f>
        <v>0</v>
      </c>
      <c r="P24" s="177">
        <v>7</v>
      </c>
      <c r="Q24" s="178"/>
      <c r="R24" s="179"/>
      <c r="S24" s="108"/>
      <c r="T24" s="107"/>
      <c r="U24" s="106" t="s">
        <v>1</v>
      </c>
      <c r="V24" s="105">
        <f>CM24</f>
        <v>0</v>
      </c>
      <c r="W24" s="104">
        <f>CN24</f>
        <v>0</v>
      </c>
      <c r="X24" s="103">
        <f>CO24</f>
        <v>4</v>
      </c>
      <c r="Y24" s="177">
        <v>9</v>
      </c>
      <c r="Z24" s="178"/>
      <c r="AA24" s="179"/>
      <c r="AB24" s="108"/>
      <c r="AC24" s="107" t="s">
        <v>1</v>
      </c>
      <c r="AD24" s="106"/>
      <c r="AE24" s="105">
        <f>CP24</f>
        <v>0</v>
      </c>
      <c r="AF24" s="104">
        <f>CQ24</f>
        <v>2</v>
      </c>
      <c r="AG24" s="103">
        <f>CR24</f>
        <v>0</v>
      </c>
      <c r="AH24" s="177">
        <v>9</v>
      </c>
      <c r="AI24" s="178"/>
      <c r="AJ24" s="179"/>
      <c r="AK24" s="108"/>
      <c r="AL24" s="107"/>
      <c r="AM24" s="106" t="s">
        <v>1</v>
      </c>
      <c r="AN24" s="105">
        <f>CS24</f>
        <v>0</v>
      </c>
      <c r="AO24" s="104">
        <f>CT24</f>
        <v>0</v>
      </c>
      <c r="AP24" s="103">
        <f>CU24</f>
        <v>2</v>
      </c>
      <c r="AQ24" s="177">
        <v>10</v>
      </c>
      <c r="AR24" s="178"/>
      <c r="AS24" s="179"/>
      <c r="AT24" s="108"/>
      <c r="AU24" s="107"/>
      <c r="AV24" s="106"/>
      <c r="AW24" s="105">
        <f>CV24</f>
        <v>0</v>
      </c>
      <c r="AX24" s="104">
        <f>CW24</f>
        <v>0</v>
      </c>
      <c r="AY24" s="103">
        <f>CX24</f>
        <v>0</v>
      </c>
      <c r="AZ24" s="332">
        <f>G24+P24+Y24+AH24+AQ24</f>
        <v>42</v>
      </c>
      <c r="BA24" s="331"/>
      <c r="BB24" s="330"/>
      <c r="BC24" s="326"/>
      <c r="BD24" s="325"/>
      <c r="BE24" s="324"/>
      <c r="BF24" s="30"/>
      <c r="BG24" s="17">
        <f>CY24</f>
        <v>0</v>
      </c>
      <c r="BH24" s="16">
        <f>CZ24</f>
        <v>6</v>
      </c>
      <c r="BI24" s="15">
        <f>DA24</f>
        <v>6</v>
      </c>
      <c r="BJ24" s="105">
        <f>CJ24</f>
        <v>0</v>
      </c>
      <c r="BK24" s="104">
        <f>CK24</f>
        <v>4</v>
      </c>
      <c r="BL24" s="103">
        <f>CL24</f>
        <v>0</v>
      </c>
      <c r="BM24" s="105">
        <f>CM24</f>
        <v>0</v>
      </c>
      <c r="BN24" s="104">
        <f>CN24</f>
        <v>0</v>
      </c>
      <c r="BO24" s="103">
        <f>CO24</f>
        <v>4</v>
      </c>
      <c r="BP24" s="105">
        <f>CP24</f>
        <v>0</v>
      </c>
      <c r="BQ24" s="104">
        <f>CQ24</f>
        <v>2</v>
      </c>
      <c r="BR24" s="103">
        <f>CR24</f>
        <v>0</v>
      </c>
      <c r="BS24" s="105">
        <f>CS24</f>
        <v>0</v>
      </c>
      <c r="BT24" s="104">
        <f>CT24</f>
        <v>0</v>
      </c>
      <c r="BU24" s="103">
        <f>CU24</f>
        <v>2</v>
      </c>
      <c r="BV24" s="105">
        <f>CV24</f>
        <v>0</v>
      </c>
      <c r="BW24" s="104">
        <f>CW24</f>
        <v>0</v>
      </c>
      <c r="BX24" s="103">
        <f>CX24</f>
        <v>0</v>
      </c>
      <c r="BY24" s="30"/>
      <c r="BZ24" s="17">
        <f>DF24</f>
        <v>12</v>
      </c>
      <c r="CA24" s="16">
        <f>DG24</f>
        <v>19.5</v>
      </c>
      <c r="CB24" s="15">
        <f>DH24</f>
        <v>18</v>
      </c>
      <c r="CC24" s="17">
        <f>CG24</f>
        <v>0</v>
      </c>
      <c r="CD24" s="16">
        <f>CH24</f>
        <v>2</v>
      </c>
      <c r="CE24" s="15">
        <f>CI24</f>
        <v>2</v>
      </c>
      <c r="CF24" s="18"/>
      <c r="CG24" s="69">
        <f>COUNTIF(J24,$CK$1)+COUNTIF(S24,$CK$1)+COUNTIF(AB24,$CK$1)+COUNTIF(AK24,$CK$1)+COUNTIF(AT24,$CK$1)</f>
        <v>0</v>
      </c>
      <c r="CH24" s="68">
        <f>COUNTIF(K24,$CK$1)+COUNTIF(T24,$CK$1)+COUNTIF(AC24,$CK$1)+COUNTIF(AL24,$CK$1)+COUNTIF(AU24,$CK$1)</f>
        <v>2</v>
      </c>
      <c r="CI24" s="67">
        <f>COUNTIF(L24,$CK$1)+COUNTIF(U24,$CK$1)+COUNTIF(AD24,$CK$1)+COUNTIF(AM24,$CK$1)+COUNTIF(AV24,$CK$1)</f>
        <v>2</v>
      </c>
      <c r="CJ24" s="66">
        <f>IF($G$24 = $CM$1,0,IF(+COUNTIF(J24,$CK$1) = 1,11-$G$24,0))</f>
        <v>0</v>
      </c>
      <c r="CK24" s="63">
        <f>IF($G$24 = $CM$1,0,IF(+COUNTIF(K24,$CK$1) = 1,11-$G$24,0))</f>
        <v>4</v>
      </c>
      <c r="CL24" s="62">
        <f>IF($G$24 = $CM$1,0,IF(+COUNTIF(L24,$CK$1) = 1,11-$G$24,0))</f>
        <v>0</v>
      </c>
      <c r="CM24" s="48">
        <f>IF($P$24 = $CM$1,0,IF(+COUNTIF(S24,$CK$1) = 1,11-$P$24,0))</f>
        <v>0</v>
      </c>
      <c r="CN24" s="63">
        <f>IF($P$24 = $CM$1,0,IF(+COUNTIF(T24,$CK$1) = 1,11-$P$24,0))</f>
        <v>0</v>
      </c>
      <c r="CO24" s="62">
        <f>IF($P$24 = $CM$1,0,IF(+COUNTIF(U24,$CK$1) = 1,11-$P$24,0))</f>
        <v>4</v>
      </c>
      <c r="CP24" s="48">
        <f>IF($Y$24 = $CM$1,0,IF(+COUNTIF(AB24,$CK$1) = 1,11-$Y$24,0))</f>
        <v>0</v>
      </c>
      <c r="CQ24" s="63">
        <f>IF($Y$24 = $CM$1,0,IF(+COUNTIF(AC24,$CK$1) = 1,11-$Y$24,0))</f>
        <v>2</v>
      </c>
      <c r="CR24" s="62">
        <f>IF($Y$24 = $CM$1,0,IF(+COUNTIF(AD24,$CK$1) = 1,11-$Y$24,0))</f>
        <v>0</v>
      </c>
      <c r="CS24" s="48">
        <f>IF($AH$24 = $CM$1,0,IF(+COUNTIF(AK24,$CK$1) = 1,11-$AH$24,0))</f>
        <v>0</v>
      </c>
      <c r="CT24" s="63">
        <f>IF($AH$24 = $CM$1,0,IF(+COUNTIF(AL24,$CK$1) = 1,11-$AH$24,0))</f>
        <v>0</v>
      </c>
      <c r="CU24" s="62">
        <f>IF($AH$24 = $CM$1,0,IF(+COUNTIF(AM24,$CK$1) = 1,11-$AH$24,0))</f>
        <v>2</v>
      </c>
      <c r="CV24" s="48">
        <f>IF($AQ$24 = $CM$1,0,IF(+COUNTIF(AT24,$CK$1) = 1,11-$AQ$24,0))</f>
        <v>0</v>
      </c>
      <c r="CW24" s="63">
        <f>IF($AQ$24 = $CM$1,0,IF(+COUNTIF(AU24,$CK$1) = 1,11-$AQ$24,0))</f>
        <v>0</v>
      </c>
      <c r="CX24" s="62">
        <f>IF($AQ$24 = $CM$1,0,IF(+COUNTIF(AV24,$CK$1) = 1,11-$AQ$24,0))</f>
        <v>0</v>
      </c>
      <c r="CY24" s="51">
        <f>CJ24+CM24+CP24+CS24+CV24</f>
        <v>0</v>
      </c>
      <c r="CZ24" s="65">
        <f>CK24+CN24+CQ24+CT24+CW24</f>
        <v>6</v>
      </c>
      <c r="DA24" s="64">
        <f>CL24+CO24+CR24+CU24+CX24</f>
        <v>6</v>
      </c>
      <c r="DB24" s="48">
        <f>SUM($CY$24:$CY$26)</f>
        <v>0</v>
      </c>
      <c r="DC24" s="63">
        <f>SUM($CZ$24:$CZ$26)</f>
        <v>7.5</v>
      </c>
      <c r="DD24" s="62">
        <f>SUM($DA$24:$DA$26)</f>
        <v>6</v>
      </c>
      <c r="DE24" s="62">
        <f>SUM(CY24:DA24)</f>
        <v>12</v>
      </c>
      <c r="DF24" s="45">
        <f>DB24+DE24</f>
        <v>12</v>
      </c>
      <c r="DG24" s="61">
        <f>DC24+DE24</f>
        <v>19.5</v>
      </c>
      <c r="DH24" s="60">
        <f>DD24+DE24</f>
        <v>18</v>
      </c>
      <c r="DI24" s="59">
        <f>SUM(CJ24:CL26)</f>
        <v>4</v>
      </c>
      <c r="DJ24" s="58">
        <f>SUM(CM24:CO26)</f>
        <v>4</v>
      </c>
      <c r="DK24" s="58">
        <f>SUM(CP24:CR26)</f>
        <v>2</v>
      </c>
      <c r="DL24" s="57">
        <f>SUM(CS24:CU26)</f>
        <v>2</v>
      </c>
      <c r="DM24" s="56">
        <f>SUM(CV24:CX26)</f>
        <v>1.5</v>
      </c>
      <c r="DN24" s="55">
        <f>SUM(DI24:DM24)</f>
        <v>13.5</v>
      </c>
      <c r="DO24" s="30"/>
      <c r="DP24" s="160">
        <v>20</v>
      </c>
      <c r="DQ24" s="161"/>
      <c r="DR24" s="161"/>
      <c r="DS24" s="160">
        <f>DP24/5</f>
        <v>4</v>
      </c>
      <c r="DT24" s="161"/>
      <c r="DU24" s="162"/>
    </row>
    <row r="25" spans="1:125" ht="10" customHeight="1" x14ac:dyDescent="0.2">
      <c r="A25" s="174"/>
      <c r="B25" s="175"/>
      <c r="C25" s="176"/>
      <c r="D25" s="174"/>
      <c r="E25" s="175"/>
      <c r="F25" s="176"/>
      <c r="G25" s="174"/>
      <c r="H25" s="175"/>
      <c r="I25" s="176"/>
      <c r="J25" s="102"/>
      <c r="K25" s="13"/>
      <c r="L25" s="101"/>
      <c r="M25" s="100">
        <f>CJ25</f>
        <v>0</v>
      </c>
      <c r="N25" s="9">
        <f>CK25</f>
        <v>0</v>
      </c>
      <c r="O25" s="99">
        <f>CL25</f>
        <v>0</v>
      </c>
      <c r="P25" s="174"/>
      <c r="Q25" s="175"/>
      <c r="R25" s="176"/>
      <c r="S25" s="102"/>
      <c r="T25" s="13"/>
      <c r="U25" s="101"/>
      <c r="V25" s="100">
        <f>CM25</f>
        <v>0</v>
      </c>
      <c r="W25" s="9">
        <f>CN25</f>
        <v>0</v>
      </c>
      <c r="X25" s="99">
        <f>CO25</f>
        <v>0</v>
      </c>
      <c r="Y25" s="174"/>
      <c r="Z25" s="175"/>
      <c r="AA25" s="176"/>
      <c r="AB25" s="102"/>
      <c r="AC25" s="13"/>
      <c r="AD25" s="101"/>
      <c r="AE25" s="100">
        <f>CP25</f>
        <v>0</v>
      </c>
      <c r="AF25" s="9">
        <f>CQ25</f>
        <v>0</v>
      </c>
      <c r="AG25" s="99">
        <f>CR25</f>
        <v>0</v>
      </c>
      <c r="AH25" s="174"/>
      <c r="AI25" s="175"/>
      <c r="AJ25" s="176"/>
      <c r="AK25" s="102"/>
      <c r="AL25" s="13"/>
      <c r="AM25" s="101"/>
      <c r="AN25" s="100">
        <f>CS25</f>
        <v>0</v>
      </c>
      <c r="AO25" s="9">
        <f>CT25</f>
        <v>0</v>
      </c>
      <c r="AP25" s="99">
        <f>CU25</f>
        <v>0</v>
      </c>
      <c r="AQ25" s="174"/>
      <c r="AR25" s="175"/>
      <c r="AS25" s="176"/>
      <c r="AT25" s="102" t="s">
        <v>1</v>
      </c>
      <c r="AU25" s="13"/>
      <c r="AV25" s="101"/>
      <c r="AW25" s="100">
        <f>CV25</f>
        <v>0</v>
      </c>
      <c r="AX25" s="9">
        <f>CW25</f>
        <v>1.5</v>
      </c>
      <c r="AY25" s="99">
        <f>CX25</f>
        <v>0</v>
      </c>
      <c r="AZ25" s="329"/>
      <c r="BA25" s="328"/>
      <c r="BB25" s="327"/>
      <c r="BC25" s="326"/>
      <c r="BD25" s="325"/>
      <c r="BE25" s="324"/>
      <c r="BF25" s="30"/>
      <c r="BG25" s="10">
        <f>CY25</f>
        <v>0</v>
      </c>
      <c r="BH25" s="9">
        <f>CZ25</f>
        <v>1.5</v>
      </c>
      <c r="BI25" s="8">
        <f>DA25</f>
        <v>0</v>
      </c>
      <c r="BJ25" s="100">
        <f>CJ25</f>
        <v>0</v>
      </c>
      <c r="BK25" s="9">
        <f>CK25</f>
        <v>0</v>
      </c>
      <c r="BL25" s="99">
        <f>CL25</f>
        <v>0</v>
      </c>
      <c r="BM25" s="100">
        <f>CM25</f>
        <v>0</v>
      </c>
      <c r="BN25" s="9">
        <f>CN25</f>
        <v>0</v>
      </c>
      <c r="BO25" s="99">
        <f>CO25</f>
        <v>0</v>
      </c>
      <c r="BP25" s="100">
        <f>CP25</f>
        <v>0</v>
      </c>
      <c r="BQ25" s="9">
        <f>CQ25</f>
        <v>0</v>
      </c>
      <c r="BR25" s="99">
        <f>CR25</f>
        <v>0</v>
      </c>
      <c r="BS25" s="100">
        <f>CS25</f>
        <v>0</v>
      </c>
      <c r="BT25" s="9">
        <f>CT25</f>
        <v>0</v>
      </c>
      <c r="BU25" s="99">
        <f>CU25</f>
        <v>0</v>
      </c>
      <c r="BV25" s="100">
        <f>CV25</f>
        <v>0</v>
      </c>
      <c r="BW25" s="9">
        <f>CW25</f>
        <v>1.5</v>
      </c>
      <c r="BX25" s="99">
        <f>CX25</f>
        <v>0</v>
      </c>
      <c r="BY25" s="30"/>
      <c r="BZ25" s="10">
        <f>DF25</f>
        <v>1.5</v>
      </c>
      <c r="CA25" s="9">
        <f>DG25</f>
        <v>9</v>
      </c>
      <c r="CB25" s="8">
        <f>DH25</f>
        <v>7.5</v>
      </c>
      <c r="CC25" s="10">
        <f>CG25</f>
        <v>1</v>
      </c>
      <c r="CD25" s="9">
        <f>CH25</f>
        <v>0</v>
      </c>
      <c r="CE25" s="8">
        <f>CI25</f>
        <v>0</v>
      </c>
      <c r="CF25" s="11"/>
      <c r="CG25" s="54">
        <f>COUNTIF(J25,$CK$1)+COUNTIF(S25,$CK$1)+COUNTIF(AB25,$CK$1)+COUNTIF(AK25,$CK$1)+COUNTIF(AT25,$CK$1)</f>
        <v>1</v>
      </c>
      <c r="CH25" s="53">
        <f>COUNTIF(K25,$CK$1)+COUNTIF(T25,$CK$1)+COUNTIF(AC25,$CK$1)+COUNTIF(AL25,$CK$1)+COUNTIF(AU25,$CK$1)</f>
        <v>0</v>
      </c>
      <c r="CI25" s="52">
        <f>COUNTIF(L25,$CK$1)+COUNTIF(U25,$CK$1)+COUNTIF(AD25,$CK$1)+COUNTIF(AM25,$CK$1)+COUNTIF(AV25,$CK$1)</f>
        <v>0</v>
      </c>
      <c r="CJ25" s="48">
        <f>IF($G$24 = $CM$1,0,IF(+COUNTIF(J25,$CK$1) = 1,11-$G$24,0))</f>
        <v>0</v>
      </c>
      <c r="CK25" s="47">
        <f>IF($G$24 = $CM$1,$CN$1,IF(+COUNTIF(K25,$CK$1) = 1,11-$G$24,0))</f>
        <v>0</v>
      </c>
      <c r="CL25" s="46">
        <f>IF($G$24 = $CM$1,0,IF(+COUNTIF(L25,$CK$1) = 1,11-$G$24,0))</f>
        <v>0</v>
      </c>
      <c r="CM25" s="48">
        <f>IF($P$24 = $CM$1,0,IF(+COUNTIF(S25,$CK$1) = 1,11-$P$24,0))</f>
        <v>0</v>
      </c>
      <c r="CN25" s="47">
        <f>IF($P$24 = $CM$1,$CN$1,IF(+COUNTIF(T25,$CK$1) = 1,11-$P$24,0))</f>
        <v>0</v>
      </c>
      <c r="CO25" s="46">
        <f>IF($P$24 = $CM$1,0,IF(+COUNTIF(U25,$CK$1) = 1,11-$P$24,0))</f>
        <v>0</v>
      </c>
      <c r="CP25" s="48">
        <f>IF($Y$24 = $CM$1,0,IF(+COUNTIF(AB25,$CK$1) = 1,11-$Y$24,0))</f>
        <v>0</v>
      </c>
      <c r="CQ25" s="47">
        <f>IF($Y$24 = $CM$1,$CN$1,IF(+COUNTIF(AC25,$CK$1) = 1,11-$Y$24,0))</f>
        <v>0</v>
      </c>
      <c r="CR25" s="46">
        <f>IF($Y$24 = $CM$1,0,IF(+COUNTIF(AD25,$CK$1) = 1,11-$Y$24,0))</f>
        <v>0</v>
      </c>
      <c r="CS25" s="48">
        <f>IF($AH$24 = $CM$1,0,IF(+COUNTIF(AK25,$CK$1) = 1,11-$AH$24,0))</f>
        <v>0</v>
      </c>
      <c r="CT25" s="47">
        <f>IF($AH$24 = $CM$1,$CN$1,IF(+COUNTIF(AL25,$CK$1) = 1,11-$AH$24,0))</f>
        <v>0</v>
      </c>
      <c r="CU25" s="46">
        <f>IF($AH$24 = $CM$1,0,IF(+COUNTIF(AM25,$CK$1) = 1,11-$AH$24,0))</f>
        <v>0</v>
      </c>
      <c r="CV25" s="48">
        <f>IF($AQ$24 = $CM$1,0,IF(+COUNTIF(AT25,$CK$1) = 1,11-$AQ$24,0))</f>
        <v>0</v>
      </c>
      <c r="CW25" s="47">
        <f>IF($AQ$24 = $CM$1,$CN$1,IF(+COUNTIF(AU25,$CK$1) = 1,11-$AQ$24,0))</f>
        <v>1.5</v>
      </c>
      <c r="CX25" s="46">
        <f>IF($AQ$24 = $CM$1,0,IF(+COUNTIF(AV25,$CK$1) = 1,11-$AQ$24,0))</f>
        <v>0</v>
      </c>
      <c r="CY25" s="51">
        <f>CJ25+CM25+CP25+CS25+CV25</f>
        <v>0</v>
      </c>
      <c r="CZ25" s="50">
        <f>CK25+CN25+CQ25+CT25+CW25+(IF($CO$1=1,DN25,0))</f>
        <v>1.5</v>
      </c>
      <c r="DA25" s="49">
        <f>CL25+CO25+CR25+CU25+CX25</f>
        <v>0</v>
      </c>
      <c r="DB25" s="48">
        <f>SUM($CY$24:$CY$26)</f>
        <v>0</v>
      </c>
      <c r="DC25" s="47">
        <f>SUM($CZ$24:$CZ$26)</f>
        <v>7.5</v>
      </c>
      <c r="DD25" s="46">
        <f>SUM($DA$24:$DA$26)</f>
        <v>6</v>
      </c>
      <c r="DE25" s="46">
        <f>SUM(CY25:DA25)</f>
        <v>1.5</v>
      </c>
      <c r="DF25" s="45">
        <f>DB25+DE25</f>
        <v>1.5</v>
      </c>
      <c r="DG25" s="44">
        <f>DC25+DE25</f>
        <v>9</v>
      </c>
      <c r="DH25" s="43">
        <f>DD25+DE25</f>
        <v>7.5</v>
      </c>
      <c r="DI25" s="166">
        <f>IF(DI24&gt;0,IF(G24&gt;=$CL$1,IF(G24&lt;=$CM$1,10-DI24,0),0),0)</f>
        <v>0</v>
      </c>
      <c r="DJ25" s="168">
        <f>IF(DJ24&gt;0,IF(P24&gt;=$CL$1,IF(P24&lt;=$CM$1,10-DJ24,0),0),0)</f>
        <v>0</v>
      </c>
      <c r="DK25" s="168">
        <f>IF(DK24&gt;0,IF(Y24&gt;=$CL$1,IF(Y24&lt;=$CM$1,10-DK24,0),0),0)</f>
        <v>0</v>
      </c>
      <c r="DL25" s="168">
        <f>IF(DL24&gt;0,IF(AH24&gt;=$CL$1,IF(AH24&lt;=$CM$1,10-DL24,0),0),0)</f>
        <v>0</v>
      </c>
      <c r="DM25" s="170">
        <f>IF(DM24&gt;0,IF(AQ24&gt;=$CL$1,IF(AQ24&lt;=$CM$1,10-DM24,0),0),0)</f>
        <v>8.5</v>
      </c>
      <c r="DN25" s="172">
        <f>SUM(DI25:DM26)</f>
        <v>8.5</v>
      </c>
      <c r="DO25" s="30"/>
      <c r="DP25" s="163"/>
      <c r="DQ25" s="164"/>
      <c r="DR25" s="164"/>
      <c r="DS25" s="163"/>
      <c r="DT25" s="164"/>
      <c r="DU25" s="165"/>
    </row>
    <row r="26" spans="1:125" ht="10" customHeight="1" thickBot="1" x14ac:dyDescent="0.25">
      <c r="A26" s="174"/>
      <c r="B26" s="175"/>
      <c r="C26" s="176"/>
      <c r="D26" s="174"/>
      <c r="E26" s="175"/>
      <c r="F26" s="176"/>
      <c r="G26" s="180"/>
      <c r="H26" s="181"/>
      <c r="I26" s="182"/>
      <c r="J26" s="114"/>
      <c r="K26" s="113"/>
      <c r="L26" s="112"/>
      <c r="M26" s="111">
        <f>CJ26</f>
        <v>0</v>
      </c>
      <c r="N26" s="110">
        <f>CK26</f>
        <v>0</v>
      </c>
      <c r="O26" s="109">
        <f>CL26</f>
        <v>0</v>
      </c>
      <c r="P26" s="180"/>
      <c r="Q26" s="181"/>
      <c r="R26" s="182"/>
      <c r="S26" s="114"/>
      <c r="T26" s="113"/>
      <c r="U26" s="112"/>
      <c r="V26" s="111">
        <f>CM26</f>
        <v>0</v>
      </c>
      <c r="W26" s="110">
        <f>CN26</f>
        <v>0</v>
      </c>
      <c r="X26" s="109">
        <f>CO26</f>
        <v>0</v>
      </c>
      <c r="Y26" s="180"/>
      <c r="Z26" s="181"/>
      <c r="AA26" s="182"/>
      <c r="AB26" s="114"/>
      <c r="AC26" s="113"/>
      <c r="AD26" s="112"/>
      <c r="AE26" s="111">
        <f>CP26</f>
        <v>0</v>
      </c>
      <c r="AF26" s="110">
        <f>CQ26</f>
        <v>0</v>
      </c>
      <c r="AG26" s="109">
        <f>CR26</f>
        <v>0</v>
      </c>
      <c r="AH26" s="180"/>
      <c r="AI26" s="181"/>
      <c r="AJ26" s="182"/>
      <c r="AK26" s="114"/>
      <c r="AL26" s="113"/>
      <c r="AM26" s="112"/>
      <c r="AN26" s="111">
        <f>CS26</f>
        <v>0</v>
      </c>
      <c r="AO26" s="110">
        <f>CT26</f>
        <v>0</v>
      </c>
      <c r="AP26" s="109">
        <f>CU26</f>
        <v>0</v>
      </c>
      <c r="AQ26" s="180"/>
      <c r="AR26" s="181"/>
      <c r="AS26" s="182"/>
      <c r="AT26" s="114"/>
      <c r="AU26" s="113"/>
      <c r="AV26" s="112"/>
      <c r="AW26" s="111">
        <f>CV26</f>
        <v>0</v>
      </c>
      <c r="AX26" s="110">
        <f>CW26</f>
        <v>0</v>
      </c>
      <c r="AY26" s="109">
        <f>CX26</f>
        <v>0</v>
      </c>
      <c r="AZ26" s="323">
        <f>ROUNDUP(BC26/2,0)</f>
        <v>43</v>
      </c>
      <c r="BA26" s="322">
        <f>AZ24-AZ26</f>
        <v>-1</v>
      </c>
      <c r="BB26" s="321"/>
      <c r="BC26" s="308">
        <f>ROUNDUP($BC$35/2,0)</f>
        <v>85</v>
      </c>
      <c r="BD26" s="307">
        <f>BC21-BC26</f>
        <v>-5</v>
      </c>
      <c r="BE26" s="306"/>
      <c r="BF26" s="29"/>
      <c r="BG26" s="3">
        <f>CY26</f>
        <v>0</v>
      </c>
      <c r="BH26" s="2">
        <f>CZ26</f>
        <v>0</v>
      </c>
      <c r="BI26" s="1">
        <f>DA26</f>
        <v>0</v>
      </c>
      <c r="BJ26" s="111">
        <f>CJ26</f>
        <v>0</v>
      </c>
      <c r="BK26" s="110">
        <f>CK26</f>
        <v>0</v>
      </c>
      <c r="BL26" s="109">
        <f>CL26</f>
        <v>0</v>
      </c>
      <c r="BM26" s="111">
        <f>CM26</f>
        <v>0</v>
      </c>
      <c r="BN26" s="110">
        <f>CN26</f>
        <v>0</v>
      </c>
      <c r="BO26" s="109">
        <f>CO26</f>
        <v>0</v>
      </c>
      <c r="BP26" s="111">
        <f>CP26</f>
        <v>0</v>
      </c>
      <c r="BQ26" s="110">
        <f>CQ26</f>
        <v>0</v>
      </c>
      <c r="BR26" s="109">
        <f>CR26</f>
        <v>0</v>
      </c>
      <c r="BS26" s="111">
        <f>CS26</f>
        <v>0</v>
      </c>
      <c r="BT26" s="110">
        <f>CT26</f>
        <v>0</v>
      </c>
      <c r="BU26" s="109">
        <f>CU26</f>
        <v>0</v>
      </c>
      <c r="BV26" s="111">
        <f>CV26</f>
        <v>0</v>
      </c>
      <c r="BW26" s="110">
        <f>CW26</f>
        <v>0</v>
      </c>
      <c r="BX26" s="109">
        <f>CX26</f>
        <v>0</v>
      </c>
      <c r="BY26" s="29"/>
      <c r="BZ26" s="3">
        <f>DF26</f>
        <v>0</v>
      </c>
      <c r="CA26" s="2">
        <f>DG26</f>
        <v>7.5</v>
      </c>
      <c r="CB26" s="1">
        <f>DH26</f>
        <v>6</v>
      </c>
      <c r="CC26" s="3">
        <f>CG26</f>
        <v>0</v>
      </c>
      <c r="CD26" s="2">
        <f>CH26</f>
        <v>0</v>
      </c>
      <c r="CE26" s="1">
        <f>CI26</f>
        <v>0</v>
      </c>
      <c r="CF26" s="4"/>
      <c r="CG26" s="42">
        <f>COUNTIF(J26,$CK$1)+COUNTIF(S26,$CK$1)+COUNTIF(AB26,$CK$1)+COUNTIF(AK26,$CK$1)+COUNTIF(AT26,$CK$1)</f>
        <v>0</v>
      </c>
      <c r="CH26" s="41">
        <f>COUNTIF(K26,$CK$1)+COUNTIF(T26,$CK$1)+COUNTIF(AC26,$CK$1)+COUNTIF(AL26,$CK$1)+COUNTIF(AU26,$CK$1)</f>
        <v>0</v>
      </c>
      <c r="CI26" s="40">
        <f>COUNTIF(L26,$CK$1)+COUNTIF(U26,$CK$1)+COUNTIF(AD26,$CK$1)+COUNTIF(AM26,$CK$1)+COUNTIF(AV26,$CK$1)</f>
        <v>0</v>
      </c>
      <c r="CJ26" s="36">
        <f>IF($G$24 = $CM$1,0,IF(+COUNTIF(J26,$CK$1) = 1,11-$G$24,0))</f>
        <v>0</v>
      </c>
      <c r="CK26" s="35">
        <f>IF($G$24 = $CM$1,0,IF(+COUNTIF(K26,$CK$1) = 1,11-$G$24,0))</f>
        <v>0</v>
      </c>
      <c r="CL26" s="34">
        <f>IF($G$24 = $CM$1,0,IF(+COUNTIF(L26,$CK$1) = 1,11-$G$24,0))</f>
        <v>0</v>
      </c>
      <c r="CM26" s="36">
        <f>IF($P$24 = $CM$1,0,IF(+COUNTIF(S26,$CK$1) = 1,11-$P$24,0))</f>
        <v>0</v>
      </c>
      <c r="CN26" s="35">
        <f>IF($P$24 = $CM$1,0,IF(+COUNTIF(T26,$CK$1) = 1,11-$P$24,0))</f>
        <v>0</v>
      </c>
      <c r="CO26" s="34">
        <f>IF($P$24 = $CM$1,0,IF(+COUNTIF(U26,$CK$1) = 1,11-$P$24,0))</f>
        <v>0</v>
      </c>
      <c r="CP26" s="36">
        <f>IF($Y$24 = $CM$1,0,IF(+COUNTIF(AB26,$CK$1) = 1,11-$Y$24,0))</f>
        <v>0</v>
      </c>
      <c r="CQ26" s="35">
        <f>IF($Y$24 = $CM$1,0,IF(+COUNTIF(AC26,$CK$1) = 1,11-$Y$24,0))</f>
        <v>0</v>
      </c>
      <c r="CR26" s="34">
        <f>IF($Y$24 = $CM$1,0,IF(+COUNTIF(AD26,$CK$1) = 1,11-$Y$24,0))</f>
        <v>0</v>
      </c>
      <c r="CS26" s="36">
        <f>IF($AH$24 = $CM$1,0,IF(+COUNTIF(AK26,$CK$1) = 1,11-$AH$24,0))</f>
        <v>0</v>
      </c>
      <c r="CT26" s="35">
        <f>IF($AH$24 = $CM$1,0,IF(+COUNTIF(AL26,$CK$1) = 1,11-$AH$24,0))</f>
        <v>0</v>
      </c>
      <c r="CU26" s="34">
        <f>IF($AH$24 = $CM$1,0,IF(+COUNTIF(AM26,$CK$1) = 1,11-$AH$24,0))</f>
        <v>0</v>
      </c>
      <c r="CV26" s="36">
        <f>IF($AQ$24 = $CM$1,0,IF(+COUNTIF(AT26,$CK$1) = 1,11-$AQ$24,0))</f>
        <v>0</v>
      </c>
      <c r="CW26" s="35">
        <f>IF($AQ$24 = $CM$1,0,IF(+COUNTIF(AU26,$CK$1) = 1,11-$AQ$24,0))</f>
        <v>0</v>
      </c>
      <c r="CX26" s="34">
        <f>IF($AQ$24 = $CM$1,0,IF(+COUNTIF(AV26,$CK$1) = 1,11-$AQ$24,0))</f>
        <v>0</v>
      </c>
      <c r="CY26" s="39">
        <f>CJ26+CM26+CP26+CS26+CV26</f>
        <v>0</v>
      </c>
      <c r="CZ26" s="38">
        <f>CK26+CN26+CQ26+CT26+CW26</f>
        <v>0</v>
      </c>
      <c r="DA26" s="37">
        <f>CL26+CO26+CR26+CU26+CX26</f>
        <v>0</v>
      </c>
      <c r="DB26" s="36">
        <f>SUM($CY$24:$CY$26)</f>
        <v>0</v>
      </c>
      <c r="DC26" s="35">
        <f>SUM($CZ$24:$CZ$26)</f>
        <v>7.5</v>
      </c>
      <c r="DD26" s="34">
        <f>SUM($DA$24:$DA$26)</f>
        <v>6</v>
      </c>
      <c r="DE26" s="34">
        <f>SUM(CY26:DA26)</f>
        <v>0</v>
      </c>
      <c r="DF26" s="33">
        <f>DB26+DE26</f>
        <v>0</v>
      </c>
      <c r="DG26" s="32">
        <f>DC26+DE26</f>
        <v>7.5</v>
      </c>
      <c r="DH26" s="31">
        <f>DD26+DE26</f>
        <v>6</v>
      </c>
      <c r="DI26" s="167"/>
      <c r="DJ26" s="169"/>
      <c r="DK26" s="169"/>
      <c r="DL26" s="169"/>
      <c r="DM26" s="171"/>
      <c r="DN26" s="173"/>
      <c r="DO26" s="29"/>
      <c r="DP26" s="163"/>
      <c r="DQ26" s="164"/>
      <c r="DR26" s="164"/>
      <c r="DS26" s="163"/>
      <c r="DT26" s="164"/>
      <c r="DU26" s="165"/>
    </row>
    <row r="27" spans="1:125" ht="10" customHeight="1" thickTop="1" x14ac:dyDescent="0.2">
      <c r="A27" s="174">
        <v>2</v>
      </c>
      <c r="B27" s="175"/>
      <c r="C27" s="176"/>
      <c r="D27" s="177">
        <v>3</v>
      </c>
      <c r="E27" s="178"/>
      <c r="F27" s="179"/>
      <c r="G27" s="177">
        <v>8</v>
      </c>
      <c r="H27" s="178"/>
      <c r="I27" s="179"/>
      <c r="J27" s="108" t="s">
        <v>1</v>
      </c>
      <c r="K27" s="107"/>
      <c r="L27" s="106"/>
      <c r="M27" s="105">
        <f>CJ27</f>
        <v>3</v>
      </c>
      <c r="N27" s="104">
        <f>CK27</f>
        <v>0</v>
      </c>
      <c r="O27" s="103">
        <f>CL27</f>
        <v>0</v>
      </c>
      <c r="P27" s="177">
        <v>9</v>
      </c>
      <c r="Q27" s="178"/>
      <c r="R27" s="179"/>
      <c r="S27" s="108"/>
      <c r="T27" s="107" t="s">
        <v>1</v>
      </c>
      <c r="U27" s="106"/>
      <c r="V27" s="105">
        <f>CM27</f>
        <v>0</v>
      </c>
      <c r="W27" s="104">
        <f>CN27</f>
        <v>2</v>
      </c>
      <c r="X27" s="103">
        <f>CO27</f>
        <v>0</v>
      </c>
      <c r="Y27" s="177">
        <v>9</v>
      </c>
      <c r="Z27" s="178"/>
      <c r="AA27" s="179"/>
      <c r="AB27" s="108"/>
      <c r="AC27" s="107" t="s">
        <v>1</v>
      </c>
      <c r="AD27" s="106"/>
      <c r="AE27" s="105">
        <f>CP27</f>
        <v>0</v>
      </c>
      <c r="AF27" s="104">
        <f>CQ27</f>
        <v>2</v>
      </c>
      <c r="AG27" s="103">
        <f>CR27</f>
        <v>0</v>
      </c>
      <c r="AH27" s="177">
        <v>9</v>
      </c>
      <c r="AI27" s="178"/>
      <c r="AJ27" s="179"/>
      <c r="AK27" s="108"/>
      <c r="AL27" s="107" t="s">
        <v>1</v>
      </c>
      <c r="AM27" s="106"/>
      <c r="AN27" s="105">
        <f>CS27</f>
        <v>0</v>
      </c>
      <c r="AO27" s="104">
        <f>CT27</f>
        <v>2</v>
      </c>
      <c r="AP27" s="103">
        <f>CU27</f>
        <v>0</v>
      </c>
      <c r="AQ27" s="177">
        <v>10</v>
      </c>
      <c r="AR27" s="178"/>
      <c r="AS27" s="179"/>
      <c r="AT27" s="108" t="s">
        <v>1</v>
      </c>
      <c r="AU27" s="107"/>
      <c r="AV27" s="106"/>
      <c r="AW27" s="105">
        <f>CV27</f>
        <v>0</v>
      </c>
      <c r="AX27" s="104">
        <f>CW27</f>
        <v>0</v>
      </c>
      <c r="AY27" s="103">
        <f>CX27</f>
        <v>0</v>
      </c>
      <c r="AZ27" s="332">
        <f>G27+P27+Y27+AH27+AQ27</f>
        <v>45</v>
      </c>
      <c r="BA27" s="331"/>
      <c r="BB27" s="330"/>
      <c r="BC27" s="318">
        <f>AZ27+AZ30</f>
        <v>94</v>
      </c>
      <c r="BD27" s="317"/>
      <c r="BE27" s="316"/>
      <c r="BF27" s="70"/>
      <c r="BG27" s="17">
        <f>CY27</f>
        <v>3</v>
      </c>
      <c r="BH27" s="16">
        <f>CZ27</f>
        <v>6</v>
      </c>
      <c r="BI27" s="15">
        <f>DA27</f>
        <v>0</v>
      </c>
      <c r="BJ27" s="105">
        <f>CJ27</f>
        <v>3</v>
      </c>
      <c r="BK27" s="104">
        <f>CK27</f>
        <v>0</v>
      </c>
      <c r="BL27" s="103">
        <f>CL27</f>
        <v>0</v>
      </c>
      <c r="BM27" s="105">
        <f>CM27</f>
        <v>0</v>
      </c>
      <c r="BN27" s="104">
        <f>CN27</f>
        <v>2</v>
      </c>
      <c r="BO27" s="103">
        <f>CO27</f>
        <v>0</v>
      </c>
      <c r="BP27" s="105">
        <f>CP27</f>
        <v>0</v>
      </c>
      <c r="BQ27" s="104">
        <f>CQ27</f>
        <v>2</v>
      </c>
      <c r="BR27" s="103">
        <f>CR27</f>
        <v>0</v>
      </c>
      <c r="BS27" s="105">
        <f>CS27</f>
        <v>0</v>
      </c>
      <c r="BT27" s="104">
        <f>CT27</f>
        <v>2</v>
      </c>
      <c r="BU27" s="103">
        <f>CU27</f>
        <v>0</v>
      </c>
      <c r="BV27" s="105">
        <f>CV27</f>
        <v>0</v>
      </c>
      <c r="BW27" s="104">
        <f>CW27</f>
        <v>0</v>
      </c>
      <c r="BX27" s="103">
        <f>CX27</f>
        <v>0</v>
      </c>
      <c r="BY27" s="70"/>
      <c r="BZ27" s="17">
        <f>DF27</f>
        <v>12</v>
      </c>
      <c r="CA27" s="16">
        <f>DG27</f>
        <v>16.5</v>
      </c>
      <c r="CB27" s="15">
        <f>DH27</f>
        <v>9</v>
      </c>
      <c r="CC27" s="17">
        <f>CG27</f>
        <v>2</v>
      </c>
      <c r="CD27" s="16">
        <f>CH27</f>
        <v>3</v>
      </c>
      <c r="CE27" s="15">
        <f>CI27</f>
        <v>0</v>
      </c>
      <c r="CF27" s="18"/>
      <c r="CG27" s="69">
        <f>COUNTIF(J27,$CK$1)+COUNTIF(S27,$CK$1)+COUNTIF(AB27,$CK$1)+COUNTIF(AK27,$CK$1)+COUNTIF(AT27,$CK$1)</f>
        <v>2</v>
      </c>
      <c r="CH27" s="68">
        <f>COUNTIF(K27,$CK$1)+COUNTIF(T27,$CK$1)+COUNTIF(AC27,$CK$1)+COUNTIF(AL27,$CK$1)+COUNTIF(AU27,$CK$1)</f>
        <v>3</v>
      </c>
      <c r="CI27" s="67">
        <f>COUNTIF(L27,$CK$1)+COUNTIF(U27,$CK$1)+COUNTIF(AD27,$CK$1)+COUNTIF(AM27,$CK$1)+COUNTIF(AV27,$CK$1)</f>
        <v>0</v>
      </c>
      <c r="CJ27" s="66">
        <f>IF($G$27 = $CM$1,0,IF(+COUNTIF(J27,$CK$1) = 1,11-$G$27,0))</f>
        <v>3</v>
      </c>
      <c r="CK27" s="63">
        <f>IF($G$27 = $CM$1,0,IF(+COUNTIF(K27,$CK$1) = 1,11-$G$27,0))</f>
        <v>0</v>
      </c>
      <c r="CL27" s="62">
        <f>IF($G$27 = $CM$1,0,IF(+COUNTIF(L27,$CK$1) = 1,11-$G$27,0))</f>
        <v>0</v>
      </c>
      <c r="CM27" s="48">
        <f>IF($P$27 = $CM$1,0,IF(+COUNTIF(S27,$CK$1) = 1,11-$P$27,0))</f>
        <v>0</v>
      </c>
      <c r="CN27" s="63">
        <f>IF($P$27 = $CM$1,0,IF(+COUNTIF(T27,$CK$1) = 1,11-$P$27,0))</f>
        <v>2</v>
      </c>
      <c r="CO27" s="62">
        <f>IF($P$27 = $CM$1,0,IF(+COUNTIF(U27,$CK$1) = 1,11-$P$27,0))</f>
        <v>0</v>
      </c>
      <c r="CP27" s="48">
        <f>IF($Y$27 = $CM$1,0,IF(+COUNTIF(AB27,$CK$1) = 1,11-$Y$27,0))</f>
        <v>0</v>
      </c>
      <c r="CQ27" s="63">
        <f>IF($Y$27 = $CM$1,0,IF(+COUNTIF(AC27,$CK$1) = 1,11-$Y$27,0))</f>
        <v>2</v>
      </c>
      <c r="CR27" s="62">
        <f>IF($Y$27 = $CM$1,0,IF(+COUNTIF(AD27,$CK$1) = 1,11-$Y$27,0))</f>
        <v>0</v>
      </c>
      <c r="CS27" s="48">
        <f>IF($AH$27 = $CM$1,0,IF(+COUNTIF(AK27,$CK$1) = 1,11-$AH$27,0))</f>
        <v>0</v>
      </c>
      <c r="CT27" s="63">
        <f>IF($AH$27 = $CM$1,0,IF(+COUNTIF(AL27,$CK$1) = 1,11-$AH$27,0))</f>
        <v>2</v>
      </c>
      <c r="CU27" s="62">
        <f>IF($AH$27 = $CM$1,0,IF(+COUNTIF(AM27,$CK$1) = 1,11-$AH$27,0))</f>
        <v>0</v>
      </c>
      <c r="CV27" s="48">
        <f>IF($AQ$27 = $CM$1,0,IF(+COUNTIF(AT27,$CK$1) = 1,11-$AQ$27,0))</f>
        <v>0</v>
      </c>
      <c r="CW27" s="63">
        <f>IF($AQ$27 = $CM$1,0,IF(+COUNTIF(AU27,$CK$1) = 1,11-$AQ$27,0))</f>
        <v>0</v>
      </c>
      <c r="CX27" s="62">
        <f>IF($AQ$27 = $CM$1,0,IF(+COUNTIF(AV27,$CK$1) = 1,11-$AQ$27,0))</f>
        <v>0</v>
      </c>
      <c r="CY27" s="51">
        <f>CJ27+CM27+CP27+CS27+CV27</f>
        <v>3</v>
      </c>
      <c r="CZ27" s="65">
        <f>CK27+CN27+CQ27+CT27+CW27</f>
        <v>6</v>
      </c>
      <c r="DA27" s="64">
        <f>CL27+CO27+CR27+CU27+CX27</f>
        <v>0</v>
      </c>
      <c r="DB27" s="48">
        <f>SUM($CY$27:$CY$29)</f>
        <v>3</v>
      </c>
      <c r="DC27" s="63">
        <f>SUM($CZ$27:$CZ$29)</f>
        <v>7.5</v>
      </c>
      <c r="DD27" s="62">
        <f>SUM($DA$27:$DA$29)</f>
        <v>0</v>
      </c>
      <c r="DE27" s="62">
        <f>SUM(CY27:DA27)</f>
        <v>9</v>
      </c>
      <c r="DF27" s="45">
        <f>DB27+DE27</f>
        <v>12</v>
      </c>
      <c r="DG27" s="61">
        <f>DC27+DE27</f>
        <v>16.5</v>
      </c>
      <c r="DH27" s="60">
        <f>DD27+DE27</f>
        <v>9</v>
      </c>
      <c r="DI27" s="59">
        <f>SUM(CJ27:CL29)</f>
        <v>3</v>
      </c>
      <c r="DJ27" s="58">
        <f>SUM(CM27:CO29)</f>
        <v>2</v>
      </c>
      <c r="DK27" s="58">
        <f>SUM(CP27:CR29)</f>
        <v>2</v>
      </c>
      <c r="DL27" s="57">
        <f>SUM(CS27:CU29)</f>
        <v>2</v>
      </c>
      <c r="DM27" s="56">
        <f>SUM(CV27:CX29)</f>
        <v>1.5</v>
      </c>
      <c r="DN27" s="55">
        <f>SUM(DI27:DM27)</f>
        <v>10.5</v>
      </c>
      <c r="DO27" s="70"/>
      <c r="DP27" s="160">
        <v>20</v>
      </c>
      <c r="DQ27" s="161"/>
      <c r="DR27" s="161"/>
      <c r="DS27" s="160">
        <f>DP27/5</f>
        <v>4</v>
      </c>
      <c r="DT27" s="161"/>
      <c r="DU27" s="162"/>
    </row>
    <row r="28" spans="1:125" ht="10" customHeight="1" x14ac:dyDescent="0.2">
      <c r="A28" s="174"/>
      <c r="B28" s="175"/>
      <c r="C28" s="176"/>
      <c r="D28" s="174"/>
      <c r="E28" s="175"/>
      <c r="F28" s="176"/>
      <c r="G28" s="174"/>
      <c r="H28" s="175"/>
      <c r="I28" s="176"/>
      <c r="J28" s="102"/>
      <c r="K28" s="13"/>
      <c r="L28" s="101"/>
      <c r="M28" s="100">
        <f>CJ28</f>
        <v>0</v>
      </c>
      <c r="N28" s="9">
        <f>CK28</f>
        <v>0</v>
      </c>
      <c r="O28" s="99">
        <f>CL28</f>
        <v>0</v>
      </c>
      <c r="P28" s="174"/>
      <c r="Q28" s="175"/>
      <c r="R28" s="176"/>
      <c r="S28" s="102"/>
      <c r="T28" s="13"/>
      <c r="U28" s="101"/>
      <c r="V28" s="100">
        <f>CM28</f>
        <v>0</v>
      </c>
      <c r="W28" s="9">
        <f>CN28</f>
        <v>0</v>
      </c>
      <c r="X28" s="99">
        <f>CO28</f>
        <v>0</v>
      </c>
      <c r="Y28" s="174"/>
      <c r="Z28" s="175"/>
      <c r="AA28" s="176"/>
      <c r="AB28" s="102"/>
      <c r="AC28" s="13"/>
      <c r="AD28" s="101"/>
      <c r="AE28" s="100">
        <f>CP28</f>
        <v>0</v>
      </c>
      <c r="AF28" s="9">
        <f>CQ28</f>
        <v>0</v>
      </c>
      <c r="AG28" s="99">
        <f>CR28</f>
        <v>0</v>
      </c>
      <c r="AH28" s="174"/>
      <c r="AI28" s="175"/>
      <c r="AJ28" s="176"/>
      <c r="AK28" s="102"/>
      <c r="AL28" s="13"/>
      <c r="AM28" s="101"/>
      <c r="AN28" s="100">
        <f>CS28</f>
        <v>0</v>
      </c>
      <c r="AO28" s="9">
        <f>CT28</f>
        <v>0</v>
      </c>
      <c r="AP28" s="99">
        <f>CU28</f>
        <v>0</v>
      </c>
      <c r="AQ28" s="174"/>
      <c r="AR28" s="175"/>
      <c r="AS28" s="176"/>
      <c r="AT28" s="102"/>
      <c r="AU28" s="13"/>
      <c r="AV28" s="101"/>
      <c r="AW28" s="100">
        <f>CV28</f>
        <v>0</v>
      </c>
      <c r="AX28" s="9">
        <f>CW28</f>
        <v>1.5</v>
      </c>
      <c r="AY28" s="99">
        <f>CX28</f>
        <v>0</v>
      </c>
      <c r="AZ28" s="329"/>
      <c r="BA28" s="328"/>
      <c r="BB28" s="327"/>
      <c r="BC28" s="313"/>
      <c r="BD28" s="312"/>
      <c r="BE28" s="311"/>
      <c r="BF28" s="30"/>
      <c r="BG28" s="10">
        <f>CY28</f>
        <v>0</v>
      </c>
      <c r="BH28" s="9">
        <f>CZ28</f>
        <v>1.5</v>
      </c>
      <c r="BI28" s="8">
        <f>DA28</f>
        <v>0</v>
      </c>
      <c r="BJ28" s="100">
        <f>CJ28</f>
        <v>0</v>
      </c>
      <c r="BK28" s="9">
        <f>CK28</f>
        <v>0</v>
      </c>
      <c r="BL28" s="99">
        <f>CL28</f>
        <v>0</v>
      </c>
      <c r="BM28" s="100">
        <f>CM28</f>
        <v>0</v>
      </c>
      <c r="BN28" s="9">
        <f>CN28</f>
        <v>0</v>
      </c>
      <c r="BO28" s="99">
        <f>CO28</f>
        <v>0</v>
      </c>
      <c r="BP28" s="100">
        <f>CP28</f>
        <v>0</v>
      </c>
      <c r="BQ28" s="9">
        <f>CQ28</f>
        <v>0</v>
      </c>
      <c r="BR28" s="99">
        <f>CR28</f>
        <v>0</v>
      </c>
      <c r="BS28" s="100">
        <f>CS28</f>
        <v>0</v>
      </c>
      <c r="BT28" s="9">
        <f>CT28</f>
        <v>0</v>
      </c>
      <c r="BU28" s="99">
        <f>CU28</f>
        <v>0</v>
      </c>
      <c r="BV28" s="100">
        <f>CV28</f>
        <v>0</v>
      </c>
      <c r="BW28" s="9">
        <f>CW28</f>
        <v>1.5</v>
      </c>
      <c r="BX28" s="99">
        <f>CX28</f>
        <v>0</v>
      </c>
      <c r="BY28" s="30"/>
      <c r="BZ28" s="10">
        <f>DF28</f>
        <v>4.5</v>
      </c>
      <c r="CA28" s="9">
        <f>DG28</f>
        <v>9</v>
      </c>
      <c r="CB28" s="8">
        <f>DH28</f>
        <v>1.5</v>
      </c>
      <c r="CC28" s="10">
        <f>CG28</f>
        <v>0</v>
      </c>
      <c r="CD28" s="9">
        <f>CH28</f>
        <v>0</v>
      </c>
      <c r="CE28" s="8">
        <f>CI28</f>
        <v>0</v>
      </c>
      <c r="CF28" s="11"/>
      <c r="CG28" s="54">
        <f>COUNTIF(J28,$CK$1)+COUNTIF(S28,$CK$1)+COUNTIF(AB28,$CK$1)+COUNTIF(AK28,$CK$1)+COUNTIF(AT28,$CK$1)</f>
        <v>0</v>
      </c>
      <c r="CH28" s="53">
        <f>COUNTIF(K28,$CK$1)+COUNTIF(T28,$CK$1)+COUNTIF(AC28,$CK$1)+COUNTIF(AL28,$CK$1)+COUNTIF(AU28,$CK$1)</f>
        <v>0</v>
      </c>
      <c r="CI28" s="52">
        <f>COUNTIF(L28,$CK$1)+COUNTIF(U28,$CK$1)+COUNTIF(AD28,$CK$1)+COUNTIF(AM28,$CK$1)+COUNTIF(AV28,$CK$1)</f>
        <v>0</v>
      </c>
      <c r="CJ28" s="48">
        <f>IF($G$27 = $CM$1,0,IF(+COUNTIF(J28,$CK$1) = 1,11-$G$27,0))</f>
        <v>0</v>
      </c>
      <c r="CK28" s="47">
        <f>IF($G$27 = $CM$1,$CN$1,IF(+COUNTIF(K28,$CK$1) = 1,11-$G$27,0))</f>
        <v>0</v>
      </c>
      <c r="CL28" s="46">
        <f>IF($G$27 = $CM$1,0,IF(+COUNTIF(L28,$CK$1) = 1,11-$G$27,0))</f>
        <v>0</v>
      </c>
      <c r="CM28" s="48">
        <f>IF($P$27 = $CM$1,0,IF(+COUNTIF(S28,$CK$1) = 1,11-$P$27,0))</f>
        <v>0</v>
      </c>
      <c r="CN28" s="47">
        <f>IF($P$27 = $CM$1,$CN$1,IF(+COUNTIF(T28,$CK$1) = 1,11-$P$27,0))</f>
        <v>0</v>
      </c>
      <c r="CO28" s="46">
        <f>IF($P$27 = $CM$1,0,IF(+COUNTIF(U28,$CK$1) = 1,11-$P$27,0))</f>
        <v>0</v>
      </c>
      <c r="CP28" s="48">
        <f>IF($Y$27 = $CM$1,0,IF(+COUNTIF(AB28,$CK$1) = 1,11-$Y$27,0))</f>
        <v>0</v>
      </c>
      <c r="CQ28" s="47">
        <f>IF($Y$27 = $CM$1,$CN$1,IF(+COUNTIF(AC28,$CK$1) = 1,11-$Y$27,0))</f>
        <v>0</v>
      </c>
      <c r="CR28" s="46">
        <f>IF($Y$27 = $CM$1,0,IF(+COUNTIF(AD28,$CK$1) = 1,11-$Y$27,0))</f>
        <v>0</v>
      </c>
      <c r="CS28" s="48">
        <f>IF($AH$27 = $CM$1,0,IF(+COUNTIF(AK28,$CK$1) = 1,11-$AH$27,0))</f>
        <v>0</v>
      </c>
      <c r="CT28" s="47">
        <f>IF($AH$27 = $CM$1,$CN$1,IF(+COUNTIF(AL28,$CK$1) = 1,11-$AH$27,0))</f>
        <v>0</v>
      </c>
      <c r="CU28" s="46">
        <f>IF($AH$27 = $CM$1,0,IF(+COUNTIF(AM28,$CK$1) = 1,11-$AH$27,0))</f>
        <v>0</v>
      </c>
      <c r="CV28" s="48">
        <f>IF($AQ$27 = $CM$1,0,IF(+COUNTIF(AT28,$CK$1) = 1,11-$AQ$27,0))</f>
        <v>0</v>
      </c>
      <c r="CW28" s="47">
        <f>IF($AQ$27 = $CM$1,$CN$1,IF(+COUNTIF(AU28,$CK$1) = 1,11-$AQ$27,0))</f>
        <v>1.5</v>
      </c>
      <c r="CX28" s="46">
        <f>IF($AQ$27 = $CM$1,0,IF(+COUNTIF(AV28,$CK$1) = 1,11-$AQ$27,0))</f>
        <v>0</v>
      </c>
      <c r="CY28" s="51">
        <f>CJ28+CM28+CP28+CS28+CV28</f>
        <v>0</v>
      </c>
      <c r="CZ28" s="50">
        <f>CK28+CN28+CQ28+CT28+CW28+(IF($CO$1=1,DN28,0))</f>
        <v>1.5</v>
      </c>
      <c r="DA28" s="49">
        <f>CL28+CO28+CR28+CU28+CX28</f>
        <v>0</v>
      </c>
      <c r="DB28" s="48">
        <f>SUM($CY$27:$CY$29)</f>
        <v>3</v>
      </c>
      <c r="DC28" s="47">
        <f>SUM($CZ$27:$CZ$29)</f>
        <v>7.5</v>
      </c>
      <c r="DD28" s="46">
        <f>SUM($DA$27:$DA$29)</f>
        <v>0</v>
      </c>
      <c r="DE28" s="46">
        <f>SUM(CY28:DA28)</f>
        <v>1.5</v>
      </c>
      <c r="DF28" s="45">
        <f>DB28+DE28</f>
        <v>4.5</v>
      </c>
      <c r="DG28" s="44">
        <f>DC28+DE28</f>
        <v>9</v>
      </c>
      <c r="DH28" s="43">
        <f>DD28+DE28</f>
        <v>1.5</v>
      </c>
      <c r="DI28" s="166">
        <f>IF(DI27&gt;0,IF(G27&gt;=$CL$1,IF(G27&lt;=$CM$1,10-DI27,0),0),0)</f>
        <v>0</v>
      </c>
      <c r="DJ28" s="168">
        <f>IF(DJ27&gt;0,IF(P27&gt;=$CL$1,IF(P27&lt;=$CM$1,10-DJ27,0),0),0)</f>
        <v>0</v>
      </c>
      <c r="DK28" s="168">
        <f>IF(DK27&gt;0,IF(Y27&gt;=$CL$1,IF(Y27&lt;=$CM$1,10-DK27,0),0),0)</f>
        <v>0</v>
      </c>
      <c r="DL28" s="168">
        <f>IF(DL27&gt;0,IF(AH27&gt;=$CL$1,IF(AH27&lt;=$CM$1,10-DL27,0),0),0)</f>
        <v>0</v>
      </c>
      <c r="DM28" s="170">
        <f>IF(DM27&gt;0,IF(AQ27&gt;=$CL$1,IF(AQ27&lt;=$CM$1,10-DM27,0),0),0)</f>
        <v>8.5</v>
      </c>
      <c r="DN28" s="172">
        <f>SUM(DI28:DM29)</f>
        <v>8.5</v>
      </c>
      <c r="DO28" s="30"/>
      <c r="DP28" s="163"/>
      <c r="DQ28" s="164"/>
      <c r="DR28" s="164"/>
      <c r="DS28" s="163"/>
      <c r="DT28" s="164"/>
      <c r="DU28" s="165"/>
    </row>
    <row r="29" spans="1:125" ht="10" customHeight="1" thickBot="1" x14ac:dyDescent="0.25">
      <c r="A29" s="174"/>
      <c r="B29" s="175"/>
      <c r="C29" s="176"/>
      <c r="D29" s="174"/>
      <c r="E29" s="175"/>
      <c r="F29" s="176"/>
      <c r="G29" s="180"/>
      <c r="H29" s="181"/>
      <c r="I29" s="182"/>
      <c r="J29" s="114"/>
      <c r="K29" s="113"/>
      <c r="L29" s="112"/>
      <c r="M29" s="111">
        <f>CJ29</f>
        <v>0</v>
      </c>
      <c r="N29" s="110">
        <f>CK29</f>
        <v>0</v>
      </c>
      <c r="O29" s="109">
        <f>CL29</f>
        <v>0</v>
      </c>
      <c r="P29" s="180"/>
      <c r="Q29" s="181"/>
      <c r="R29" s="182"/>
      <c r="S29" s="114"/>
      <c r="T29" s="113"/>
      <c r="U29" s="112"/>
      <c r="V29" s="111">
        <f>CM29</f>
        <v>0</v>
      </c>
      <c r="W29" s="110">
        <f>CN29</f>
        <v>0</v>
      </c>
      <c r="X29" s="109">
        <f>CO29</f>
        <v>0</v>
      </c>
      <c r="Y29" s="180"/>
      <c r="Z29" s="181"/>
      <c r="AA29" s="182"/>
      <c r="AB29" s="114"/>
      <c r="AC29" s="113"/>
      <c r="AD29" s="112"/>
      <c r="AE29" s="111">
        <f>CP29</f>
        <v>0</v>
      </c>
      <c r="AF29" s="110">
        <f>CQ29</f>
        <v>0</v>
      </c>
      <c r="AG29" s="109">
        <f>CR29</f>
        <v>0</v>
      </c>
      <c r="AH29" s="180"/>
      <c r="AI29" s="181"/>
      <c r="AJ29" s="182"/>
      <c r="AK29" s="114"/>
      <c r="AL29" s="113"/>
      <c r="AM29" s="112"/>
      <c r="AN29" s="111">
        <f>CS29</f>
        <v>0</v>
      </c>
      <c r="AO29" s="110">
        <f>CT29</f>
        <v>0</v>
      </c>
      <c r="AP29" s="109">
        <f>CU29</f>
        <v>0</v>
      </c>
      <c r="AQ29" s="180"/>
      <c r="AR29" s="181"/>
      <c r="AS29" s="182"/>
      <c r="AT29" s="114"/>
      <c r="AU29" s="113"/>
      <c r="AV29" s="112"/>
      <c r="AW29" s="111">
        <f>CV29</f>
        <v>0</v>
      </c>
      <c r="AX29" s="110">
        <f>CW29</f>
        <v>0</v>
      </c>
      <c r="AY29" s="109">
        <f>CX29</f>
        <v>0</v>
      </c>
      <c r="AZ29" s="323">
        <f>ROUNDUP(BC32/2,0)</f>
        <v>43</v>
      </c>
      <c r="BA29" s="322">
        <f>AZ27-AZ29</f>
        <v>2</v>
      </c>
      <c r="BB29" s="321"/>
      <c r="BC29" s="326"/>
      <c r="BD29" s="325"/>
      <c r="BE29" s="324"/>
      <c r="BF29" s="30"/>
      <c r="BG29" s="3">
        <f>CY29</f>
        <v>0</v>
      </c>
      <c r="BH29" s="2">
        <f>CZ29</f>
        <v>0</v>
      </c>
      <c r="BI29" s="1">
        <f>DA29</f>
        <v>0</v>
      </c>
      <c r="BJ29" s="111">
        <f>CJ29</f>
        <v>0</v>
      </c>
      <c r="BK29" s="110">
        <f>CK29</f>
        <v>0</v>
      </c>
      <c r="BL29" s="109">
        <f>CL29</f>
        <v>0</v>
      </c>
      <c r="BM29" s="111">
        <f>CM29</f>
        <v>0</v>
      </c>
      <c r="BN29" s="110">
        <f>CN29</f>
        <v>0</v>
      </c>
      <c r="BO29" s="109">
        <f>CO29</f>
        <v>0</v>
      </c>
      <c r="BP29" s="111">
        <f>CP29</f>
        <v>0</v>
      </c>
      <c r="BQ29" s="110">
        <f>CQ29</f>
        <v>0</v>
      </c>
      <c r="BR29" s="109">
        <f>CR29</f>
        <v>0</v>
      </c>
      <c r="BS29" s="111">
        <f>CS29</f>
        <v>0</v>
      </c>
      <c r="BT29" s="110">
        <f>CT29</f>
        <v>0</v>
      </c>
      <c r="BU29" s="109">
        <f>CU29</f>
        <v>0</v>
      </c>
      <c r="BV29" s="111">
        <f>CV29</f>
        <v>0</v>
      </c>
      <c r="BW29" s="110">
        <f>CW29</f>
        <v>0</v>
      </c>
      <c r="BX29" s="109">
        <f>CX29</f>
        <v>0</v>
      </c>
      <c r="BY29" s="30"/>
      <c r="BZ29" s="3">
        <f>DF29</f>
        <v>3</v>
      </c>
      <c r="CA29" s="2">
        <f>DG29</f>
        <v>7.5</v>
      </c>
      <c r="CB29" s="1">
        <f>DH29</f>
        <v>0</v>
      </c>
      <c r="CC29" s="3">
        <f>CG29</f>
        <v>0</v>
      </c>
      <c r="CD29" s="2">
        <f>CH29</f>
        <v>0</v>
      </c>
      <c r="CE29" s="1">
        <f>CI29</f>
        <v>0</v>
      </c>
      <c r="CF29" s="4"/>
      <c r="CG29" s="42">
        <f>COUNTIF(J29,$CK$1)+COUNTIF(S29,$CK$1)+COUNTIF(AB29,$CK$1)+COUNTIF(AK29,$CK$1)+COUNTIF(AT29,$CK$1)</f>
        <v>0</v>
      </c>
      <c r="CH29" s="41">
        <f>COUNTIF(K29,$CK$1)+COUNTIF(T29,$CK$1)+COUNTIF(AC29,$CK$1)+COUNTIF(AL29,$CK$1)+COUNTIF(AU29,$CK$1)</f>
        <v>0</v>
      </c>
      <c r="CI29" s="40">
        <f>COUNTIF(L29,$CK$1)+COUNTIF(U29,$CK$1)+COUNTIF(AD29,$CK$1)+COUNTIF(AM29,$CK$1)+COUNTIF(AV29,$CK$1)</f>
        <v>0</v>
      </c>
      <c r="CJ29" s="36">
        <f>IF($G$27 = $CM$1,0,IF(+COUNTIF(J29,$CK$1) = 1,11-$G$27,0))</f>
        <v>0</v>
      </c>
      <c r="CK29" s="35">
        <f>IF($G$27 = $CM$1,0,IF(+COUNTIF(K29,$CK$1) = 1,11-$G$27,0))</f>
        <v>0</v>
      </c>
      <c r="CL29" s="34">
        <f>IF($G$27 = $CM$1,0,IF(+COUNTIF(L29,$CK$1) = 1,11-$G$27,0))</f>
        <v>0</v>
      </c>
      <c r="CM29" s="36">
        <f>IF($P$27 = $CM$1,0,IF(+COUNTIF(S29,$CK$1) = 1,11-$P$27,0))</f>
        <v>0</v>
      </c>
      <c r="CN29" s="35">
        <f>IF($P$27 = $CM$1,0,IF(+COUNTIF(T29,$CK$1) = 1,11-$P$27,0))</f>
        <v>0</v>
      </c>
      <c r="CO29" s="34">
        <f>IF($P$27 = $CM$1,0,IF(+COUNTIF(U29,$CK$1) = 1,11-$P$27,0))</f>
        <v>0</v>
      </c>
      <c r="CP29" s="36">
        <f>IF($Y$27 = $CM$1,0,IF(+COUNTIF(AB29,$CK$1) = 1,11-$Y$27,0))</f>
        <v>0</v>
      </c>
      <c r="CQ29" s="35">
        <f>IF($Y$27 = $CM$1,0,IF(+COUNTIF(AC29,$CK$1) = 1,11-$Y$27,0))</f>
        <v>0</v>
      </c>
      <c r="CR29" s="34">
        <f>IF($Y$27 = $CM$1,0,IF(+COUNTIF(AD29,$CK$1) = 1,11-$Y$27,0))</f>
        <v>0</v>
      </c>
      <c r="CS29" s="36">
        <f>IF($AH$27 = $CM$1,0,IF(+COUNTIF(AK29,$CK$1) = 1,11-$AH$27,0))</f>
        <v>0</v>
      </c>
      <c r="CT29" s="35">
        <f>IF($AH$27 = $CM$1,0,IF(+COUNTIF(AL29,$CK$1) = 1,11-$AH$27,0))</f>
        <v>0</v>
      </c>
      <c r="CU29" s="34">
        <f>IF($AH$27 = $CM$1,0,IF(+COUNTIF(AM29,$CK$1) = 1,11-$AH$27,0))</f>
        <v>0</v>
      </c>
      <c r="CV29" s="36">
        <f>IF($AQ$27 = $CM$1,0,IF(+COUNTIF(AT29,$CK$1) = 1,11-$AQ$27,0))</f>
        <v>0</v>
      </c>
      <c r="CW29" s="35">
        <f>IF($AQ$27 = $CM$1,0,IF(+COUNTIF(AU29,$CK$1) = 1,11-$AQ$27,0))</f>
        <v>0</v>
      </c>
      <c r="CX29" s="34">
        <f>IF($AQ$27 = $CM$1,0,IF(+COUNTIF(AV29,$CK$1) = 1,11-$AQ$27,0))</f>
        <v>0</v>
      </c>
      <c r="CY29" s="39">
        <f>CJ29+CM29+CP29+CS29+CV29</f>
        <v>0</v>
      </c>
      <c r="CZ29" s="38">
        <f>CK29+CN29+CQ29+CT29+CW29</f>
        <v>0</v>
      </c>
      <c r="DA29" s="37">
        <f>CL29+CO29+CR29+CU29+CX29</f>
        <v>0</v>
      </c>
      <c r="DB29" s="36">
        <f>SUM($CY$27:$CY$29)</f>
        <v>3</v>
      </c>
      <c r="DC29" s="35">
        <f>SUM($CZ$27:$CZ$29)</f>
        <v>7.5</v>
      </c>
      <c r="DD29" s="34">
        <f>SUM($DA$27:$DA$29)</f>
        <v>0</v>
      </c>
      <c r="DE29" s="34">
        <f>SUM(CY29:DA29)</f>
        <v>0</v>
      </c>
      <c r="DF29" s="33">
        <f>DB29+DE29</f>
        <v>3</v>
      </c>
      <c r="DG29" s="32">
        <f>DC29+DE29</f>
        <v>7.5</v>
      </c>
      <c r="DH29" s="31">
        <f>DD29+DE29</f>
        <v>0</v>
      </c>
      <c r="DI29" s="167"/>
      <c r="DJ29" s="169"/>
      <c r="DK29" s="169"/>
      <c r="DL29" s="169"/>
      <c r="DM29" s="171"/>
      <c r="DN29" s="173"/>
      <c r="DO29" s="30"/>
      <c r="DP29" s="163"/>
      <c r="DQ29" s="164"/>
      <c r="DR29" s="164"/>
      <c r="DS29" s="163"/>
      <c r="DT29" s="164"/>
      <c r="DU29" s="165"/>
    </row>
    <row r="30" spans="1:125" ht="10" customHeight="1" thickTop="1" x14ac:dyDescent="0.2">
      <c r="A30" s="174">
        <v>2</v>
      </c>
      <c r="B30" s="175"/>
      <c r="C30" s="176"/>
      <c r="D30" s="177">
        <v>4</v>
      </c>
      <c r="E30" s="178"/>
      <c r="F30" s="179"/>
      <c r="G30" s="177">
        <v>9</v>
      </c>
      <c r="H30" s="178"/>
      <c r="I30" s="179"/>
      <c r="J30" s="108" t="s">
        <v>1</v>
      </c>
      <c r="K30" s="107"/>
      <c r="L30" s="106"/>
      <c r="M30" s="105">
        <f>CJ30</f>
        <v>2</v>
      </c>
      <c r="N30" s="104">
        <f>CK30</f>
        <v>0</v>
      </c>
      <c r="O30" s="103">
        <f>CL30</f>
        <v>0</v>
      </c>
      <c r="P30" s="177">
        <v>10</v>
      </c>
      <c r="Q30" s="178"/>
      <c r="R30" s="179"/>
      <c r="S30" s="108"/>
      <c r="T30" s="107" t="s">
        <v>1</v>
      </c>
      <c r="U30" s="106"/>
      <c r="V30" s="105">
        <f>CM30</f>
        <v>0</v>
      </c>
      <c r="W30" s="104">
        <f>CN30</f>
        <v>0</v>
      </c>
      <c r="X30" s="103">
        <f>CO30</f>
        <v>0</v>
      </c>
      <c r="Y30" s="177">
        <v>10</v>
      </c>
      <c r="Z30" s="178"/>
      <c r="AA30" s="179"/>
      <c r="AB30" s="108"/>
      <c r="AC30" s="107" t="s">
        <v>1</v>
      </c>
      <c r="AD30" s="106"/>
      <c r="AE30" s="105">
        <f>CP30</f>
        <v>0</v>
      </c>
      <c r="AF30" s="104">
        <f>CQ30</f>
        <v>0</v>
      </c>
      <c r="AG30" s="103">
        <f>CR30</f>
        <v>0</v>
      </c>
      <c r="AH30" s="177">
        <v>10</v>
      </c>
      <c r="AI30" s="178"/>
      <c r="AJ30" s="179"/>
      <c r="AK30" s="108"/>
      <c r="AL30" s="107"/>
      <c r="AM30" s="106" t="s">
        <v>1</v>
      </c>
      <c r="AN30" s="105">
        <f>CS30</f>
        <v>0</v>
      </c>
      <c r="AO30" s="104">
        <f>CT30</f>
        <v>0</v>
      </c>
      <c r="AP30" s="103">
        <f>CU30</f>
        <v>0</v>
      </c>
      <c r="AQ30" s="177">
        <v>10</v>
      </c>
      <c r="AR30" s="178"/>
      <c r="AS30" s="179"/>
      <c r="AT30" s="108" t="s">
        <v>1</v>
      </c>
      <c r="AU30" s="107"/>
      <c r="AV30" s="106"/>
      <c r="AW30" s="105">
        <f>CV30</f>
        <v>0</v>
      </c>
      <c r="AX30" s="104">
        <f>CW30</f>
        <v>0</v>
      </c>
      <c r="AY30" s="103">
        <f>CX30</f>
        <v>0</v>
      </c>
      <c r="AZ30" s="332">
        <f>G30+P30+Y30+AH30+AQ30</f>
        <v>49</v>
      </c>
      <c r="BA30" s="331"/>
      <c r="BB30" s="330"/>
      <c r="BC30" s="326"/>
      <c r="BD30" s="325"/>
      <c r="BE30" s="324"/>
      <c r="BF30" s="30"/>
      <c r="BG30" s="17">
        <f>CY30</f>
        <v>2</v>
      </c>
      <c r="BH30" s="16">
        <f>CZ30</f>
        <v>0</v>
      </c>
      <c r="BI30" s="15">
        <f>DA30</f>
        <v>0</v>
      </c>
      <c r="BJ30" s="105">
        <f>CJ30</f>
        <v>2</v>
      </c>
      <c r="BK30" s="104">
        <f>CK30</f>
        <v>0</v>
      </c>
      <c r="BL30" s="103">
        <f>CL30</f>
        <v>0</v>
      </c>
      <c r="BM30" s="105">
        <f>CM30</f>
        <v>0</v>
      </c>
      <c r="BN30" s="104">
        <f>CN30</f>
        <v>0</v>
      </c>
      <c r="BO30" s="103">
        <f>CO30</f>
        <v>0</v>
      </c>
      <c r="BP30" s="105">
        <f>CP30</f>
        <v>0</v>
      </c>
      <c r="BQ30" s="104">
        <f>CQ30</f>
        <v>0</v>
      </c>
      <c r="BR30" s="103">
        <f>CR30</f>
        <v>0</v>
      </c>
      <c r="BS30" s="105">
        <f>CS30</f>
        <v>0</v>
      </c>
      <c r="BT30" s="104">
        <f>CT30</f>
        <v>0</v>
      </c>
      <c r="BU30" s="103">
        <f>CU30</f>
        <v>0</v>
      </c>
      <c r="BV30" s="105">
        <f>CV30</f>
        <v>0</v>
      </c>
      <c r="BW30" s="104">
        <f>CW30</f>
        <v>0</v>
      </c>
      <c r="BX30" s="103">
        <f>CX30</f>
        <v>0</v>
      </c>
      <c r="BY30" s="30"/>
      <c r="BZ30" s="17">
        <f>DF30</f>
        <v>4</v>
      </c>
      <c r="CA30" s="16">
        <f>DG30</f>
        <v>8</v>
      </c>
      <c r="CB30" s="15">
        <f>DH30</f>
        <v>2</v>
      </c>
      <c r="CC30" s="17">
        <f>CG30</f>
        <v>2</v>
      </c>
      <c r="CD30" s="16">
        <f>CH30</f>
        <v>2</v>
      </c>
      <c r="CE30" s="15">
        <f>CI30</f>
        <v>1</v>
      </c>
      <c r="CF30" s="18"/>
      <c r="CG30" s="69">
        <f>COUNTIF(J30,$CK$1)+COUNTIF(S30,$CK$1)+COUNTIF(AB30,$CK$1)+COUNTIF(AK30,$CK$1)+COUNTIF(AT30,$CK$1)</f>
        <v>2</v>
      </c>
      <c r="CH30" s="68">
        <f>COUNTIF(K30,$CK$1)+COUNTIF(T30,$CK$1)+COUNTIF(AC30,$CK$1)+COUNTIF(AL30,$CK$1)+COUNTIF(AU30,$CK$1)</f>
        <v>2</v>
      </c>
      <c r="CI30" s="67">
        <f>COUNTIF(L30,$CK$1)+COUNTIF(U30,$CK$1)+COUNTIF(AD30,$CK$1)+COUNTIF(AM30,$CK$1)+COUNTIF(AV30,$CK$1)</f>
        <v>1</v>
      </c>
      <c r="CJ30" s="66">
        <f>IF($G$30 = $CM$1,0,IF(+COUNTIF(J30,$CK$1) = 1,11-$G$30,0))</f>
        <v>2</v>
      </c>
      <c r="CK30" s="63">
        <f>IF($G$30 = $CM$1,0,IF(+COUNTIF(K30,$CK$1) = 1,11-$G$30,0))</f>
        <v>0</v>
      </c>
      <c r="CL30" s="62">
        <f>IF($G$30 = $CM$1,0,IF(+COUNTIF(L30,$CK$1) = 1,11-$G$30,0))</f>
        <v>0</v>
      </c>
      <c r="CM30" s="48">
        <f>IF($P$30 = $CM$1,0,IF(+COUNTIF(S30,$CK$1) = 1,11-$P$30,0))</f>
        <v>0</v>
      </c>
      <c r="CN30" s="63">
        <f>IF($P$30 = $CM$1,0,IF(+COUNTIF(T30,$CK$1) = 1,11-$P$30,0))</f>
        <v>0</v>
      </c>
      <c r="CO30" s="62">
        <f>IF($P$30 = $CM$1,0,IF(+COUNTIF(U30,$CK$1) = 1,11-$P$30,0))</f>
        <v>0</v>
      </c>
      <c r="CP30" s="48">
        <f>IF($Y$30 = $CM$1,0,IF(+COUNTIF(AB30,$CK$1) = 1,11-$Y$30,0))</f>
        <v>0</v>
      </c>
      <c r="CQ30" s="63">
        <f>IF($Y$30 = $CM$1,0,IF(+COUNTIF(AC30,$CK$1) = 1,11-$Y$30,0))</f>
        <v>0</v>
      </c>
      <c r="CR30" s="62">
        <f>IF($Y$30 = $CM$1,0,IF(+COUNTIF(AD30,$CK$1) = 1,11-$Y$30,0))</f>
        <v>0</v>
      </c>
      <c r="CS30" s="48">
        <f>IF($AH$30 = $CM$1,0,IF(+COUNTIF(AK30,$CK$1) = 1,11-$AH$30,0))</f>
        <v>0</v>
      </c>
      <c r="CT30" s="63">
        <f>IF($AH$30 = $CM$1,0,IF(+COUNTIF(AL30,$CK$1) = 1,11-$AH$30,0))</f>
        <v>0</v>
      </c>
      <c r="CU30" s="62">
        <f>IF($AH$30 = $CM$1,0,IF(+COUNTIF(AM30,$CK$1) = 1,11-$AH$30,0))</f>
        <v>0</v>
      </c>
      <c r="CV30" s="48">
        <f>IF($AQ$30 = $CM$1,0,IF(+COUNTIF(AT30,$CK$1) = 1,11-$AQ$30,0))</f>
        <v>0</v>
      </c>
      <c r="CW30" s="63">
        <f>IF($AQ$30 = $CM$1,0,IF(+COUNTIF(AU30,$CK$1) = 1,11-$AQ$30,0))</f>
        <v>0</v>
      </c>
      <c r="CX30" s="62">
        <f>IF($AQ$30 = $CM$1,0,IF(+COUNTIF(AV30,$CK$1) = 1,11-$AQ$30,0))</f>
        <v>0</v>
      </c>
      <c r="CY30" s="51">
        <f>CJ30+CM30+CP30+CS30+CV30</f>
        <v>2</v>
      </c>
      <c r="CZ30" s="65">
        <f>CK30+CN30+CQ30+CT30+CW30</f>
        <v>0</v>
      </c>
      <c r="DA30" s="64">
        <f>CL30+CO30+CR30+CU30+CX30</f>
        <v>0</v>
      </c>
      <c r="DB30" s="48">
        <f>SUM($CY$30:$CY$32)</f>
        <v>2</v>
      </c>
      <c r="DC30" s="63">
        <f>SUM($CZ$30:$CZ$32)</f>
        <v>6</v>
      </c>
      <c r="DD30" s="62">
        <f>SUM($DA$30:$DA$32)</f>
        <v>0</v>
      </c>
      <c r="DE30" s="62">
        <f>SUM(CY30:DA30)</f>
        <v>2</v>
      </c>
      <c r="DF30" s="45">
        <f>DB30+DE30</f>
        <v>4</v>
      </c>
      <c r="DG30" s="61">
        <f>DC30+DE30</f>
        <v>8</v>
      </c>
      <c r="DH30" s="60">
        <f>DD30+DE30</f>
        <v>2</v>
      </c>
      <c r="DI30" s="59">
        <f>SUM(CJ30:CL32)</f>
        <v>2</v>
      </c>
      <c r="DJ30" s="58">
        <f>SUM(CM30:CO32)</f>
        <v>1.5</v>
      </c>
      <c r="DK30" s="58">
        <f>SUM(CP30:CR32)</f>
        <v>1.5</v>
      </c>
      <c r="DL30" s="57">
        <f>SUM(CS30:CU32)</f>
        <v>1.5</v>
      </c>
      <c r="DM30" s="56">
        <f>SUM(CV30:CX32)</f>
        <v>1.5</v>
      </c>
      <c r="DN30" s="55">
        <f>SUM(DI30:DM30)</f>
        <v>8</v>
      </c>
      <c r="DO30" s="30"/>
      <c r="DP30" s="160">
        <v>20</v>
      </c>
      <c r="DQ30" s="161"/>
      <c r="DR30" s="161"/>
      <c r="DS30" s="160">
        <f>DP30/5</f>
        <v>4</v>
      </c>
      <c r="DT30" s="161"/>
      <c r="DU30" s="162"/>
    </row>
    <row r="31" spans="1:125" ht="10" customHeight="1" x14ac:dyDescent="0.2">
      <c r="A31" s="174"/>
      <c r="B31" s="175"/>
      <c r="C31" s="176"/>
      <c r="D31" s="174"/>
      <c r="E31" s="175"/>
      <c r="F31" s="176"/>
      <c r="G31" s="174"/>
      <c r="H31" s="175"/>
      <c r="I31" s="176"/>
      <c r="J31" s="102"/>
      <c r="K31" s="13"/>
      <c r="L31" s="101"/>
      <c r="M31" s="100">
        <f>CJ31</f>
        <v>0</v>
      </c>
      <c r="N31" s="9">
        <f>CK31</f>
        <v>0</v>
      </c>
      <c r="O31" s="99">
        <f>CL31</f>
        <v>0</v>
      </c>
      <c r="P31" s="174"/>
      <c r="Q31" s="175"/>
      <c r="R31" s="176"/>
      <c r="S31" s="102"/>
      <c r="T31" s="13"/>
      <c r="U31" s="101"/>
      <c r="V31" s="100">
        <f>CM31</f>
        <v>0</v>
      </c>
      <c r="W31" s="9">
        <f>CN31</f>
        <v>1.5</v>
      </c>
      <c r="X31" s="99">
        <f>CO31</f>
        <v>0</v>
      </c>
      <c r="Y31" s="174"/>
      <c r="Z31" s="175"/>
      <c r="AA31" s="176"/>
      <c r="AB31" s="102"/>
      <c r="AC31" s="13"/>
      <c r="AD31" s="101"/>
      <c r="AE31" s="100">
        <f>CP31</f>
        <v>0</v>
      </c>
      <c r="AF31" s="9">
        <f>CQ31</f>
        <v>1.5</v>
      </c>
      <c r="AG31" s="99">
        <f>CR31</f>
        <v>0</v>
      </c>
      <c r="AH31" s="174"/>
      <c r="AI31" s="175"/>
      <c r="AJ31" s="176"/>
      <c r="AK31" s="102"/>
      <c r="AL31" s="13"/>
      <c r="AM31" s="101"/>
      <c r="AN31" s="100">
        <f>CS31</f>
        <v>0</v>
      </c>
      <c r="AO31" s="9">
        <f>CT31</f>
        <v>1.5</v>
      </c>
      <c r="AP31" s="99">
        <f>CU31</f>
        <v>0</v>
      </c>
      <c r="AQ31" s="174"/>
      <c r="AR31" s="175"/>
      <c r="AS31" s="176"/>
      <c r="AT31" s="102"/>
      <c r="AU31" s="13"/>
      <c r="AV31" s="101"/>
      <c r="AW31" s="100">
        <f>CV31</f>
        <v>0</v>
      </c>
      <c r="AX31" s="9">
        <f>CW31</f>
        <v>1.5</v>
      </c>
      <c r="AY31" s="99">
        <f>CX31</f>
        <v>0</v>
      </c>
      <c r="AZ31" s="329"/>
      <c r="BA31" s="328"/>
      <c r="BB31" s="327"/>
      <c r="BC31" s="326"/>
      <c r="BD31" s="325"/>
      <c r="BE31" s="324"/>
      <c r="BF31" s="30"/>
      <c r="BG31" s="10">
        <f>CY31</f>
        <v>0</v>
      </c>
      <c r="BH31" s="9">
        <f>CZ31</f>
        <v>6</v>
      </c>
      <c r="BI31" s="8">
        <f>DA31</f>
        <v>0</v>
      </c>
      <c r="BJ31" s="100">
        <f>CJ31</f>
        <v>0</v>
      </c>
      <c r="BK31" s="9">
        <f>CK31</f>
        <v>0</v>
      </c>
      <c r="BL31" s="99">
        <f>CL31</f>
        <v>0</v>
      </c>
      <c r="BM31" s="100">
        <f>CM31</f>
        <v>0</v>
      </c>
      <c r="BN31" s="9">
        <f>CN31</f>
        <v>1.5</v>
      </c>
      <c r="BO31" s="99">
        <f>CO31</f>
        <v>0</v>
      </c>
      <c r="BP31" s="100">
        <f>CP31</f>
        <v>0</v>
      </c>
      <c r="BQ31" s="9">
        <f>CQ31</f>
        <v>1.5</v>
      </c>
      <c r="BR31" s="99">
        <f>CR31</f>
        <v>0</v>
      </c>
      <c r="BS31" s="100">
        <f>CS31</f>
        <v>0</v>
      </c>
      <c r="BT31" s="9">
        <f>CT31</f>
        <v>1.5</v>
      </c>
      <c r="BU31" s="99">
        <f>CU31</f>
        <v>0</v>
      </c>
      <c r="BV31" s="100">
        <f>CV31</f>
        <v>0</v>
      </c>
      <c r="BW31" s="9">
        <f>CW31</f>
        <v>1.5</v>
      </c>
      <c r="BX31" s="99">
        <f>CX31</f>
        <v>0</v>
      </c>
      <c r="BY31" s="30"/>
      <c r="BZ31" s="10">
        <f>DF31</f>
        <v>8</v>
      </c>
      <c r="CA31" s="9">
        <f>DG31</f>
        <v>12</v>
      </c>
      <c r="CB31" s="8">
        <f>DH31</f>
        <v>6</v>
      </c>
      <c r="CC31" s="10">
        <f>CG31</f>
        <v>0</v>
      </c>
      <c r="CD31" s="9">
        <f>CH31</f>
        <v>0</v>
      </c>
      <c r="CE31" s="8">
        <f>CI31</f>
        <v>0</v>
      </c>
      <c r="CF31" s="11"/>
      <c r="CG31" s="54">
        <f>COUNTIF(J31,$CK$1)+COUNTIF(S31,$CK$1)+COUNTIF(AB31,$CK$1)+COUNTIF(AK31,$CK$1)+COUNTIF(AT31,$CK$1)</f>
        <v>0</v>
      </c>
      <c r="CH31" s="53">
        <f>COUNTIF(K31,$CK$1)+COUNTIF(T31,$CK$1)+COUNTIF(AC31,$CK$1)+COUNTIF(AL31,$CK$1)+COUNTIF(AU31,$CK$1)</f>
        <v>0</v>
      </c>
      <c r="CI31" s="52">
        <f>COUNTIF(L31,$CK$1)+COUNTIF(U31,$CK$1)+COUNTIF(AD31,$CK$1)+COUNTIF(AM31,$CK$1)+COUNTIF(AV31,$CK$1)</f>
        <v>0</v>
      </c>
      <c r="CJ31" s="48">
        <f>IF($G$30 = $CM$1,0,IF(+COUNTIF(J31,$CK$1) = 1,11-$G$30,0))</f>
        <v>0</v>
      </c>
      <c r="CK31" s="47">
        <f>IF($G$30 = $CM$1,$CN$1,IF(+COUNTIF(K31,$CK$1) = 1,11-$G$30,0))</f>
        <v>0</v>
      </c>
      <c r="CL31" s="46">
        <f>IF($G$30 = $CM$1,0,IF(+COUNTIF(L31,$CK$1) = 1,11-$G$30,0))</f>
        <v>0</v>
      </c>
      <c r="CM31" s="48">
        <f>IF($P$30 = $CM$1,0,IF(+COUNTIF(S31,$CK$1) = 1,11-$P$30,0))</f>
        <v>0</v>
      </c>
      <c r="CN31" s="47">
        <f>IF($P$30 = $CM$1,$CN$1,IF(+COUNTIF(T31,$CK$1) = 1,11-$P$30,0))</f>
        <v>1.5</v>
      </c>
      <c r="CO31" s="46">
        <f>IF($P$30 = $CM$1,0,IF(+COUNTIF(U31,$CK$1) = 1,11-$P$30,0))</f>
        <v>0</v>
      </c>
      <c r="CP31" s="48">
        <f>IF($Y$30 = $CM$1,0,IF(+COUNTIF(AB31,$CK$1) = 1,11-$Y$30,0))</f>
        <v>0</v>
      </c>
      <c r="CQ31" s="47">
        <f>IF($Y$30 = $CM$1,$CN$1,IF(+COUNTIF(AC31,$CK$1) = 1,11-$Y$30,0))</f>
        <v>1.5</v>
      </c>
      <c r="CR31" s="46">
        <f>IF($Y$30 = $CM$1,0,IF(+COUNTIF(AD31,$CK$1) = 1,11-$Y$30,0))</f>
        <v>0</v>
      </c>
      <c r="CS31" s="48">
        <f>IF($AH$30 = $CM$1,0,IF(+COUNTIF(AK31,$CK$1) = 1,11-$AH$30,0))</f>
        <v>0</v>
      </c>
      <c r="CT31" s="47">
        <f>IF($AH$30 = $CM$1,$CN$1,IF(+COUNTIF(AL31,$CK$1) = 1,11-$AH$30,0))</f>
        <v>1.5</v>
      </c>
      <c r="CU31" s="46">
        <f>IF($AH$30 = $CM$1,0,IF(+COUNTIF(AM31,$CK$1) = 1,11-$AH$30,0))</f>
        <v>0</v>
      </c>
      <c r="CV31" s="48">
        <f>IF($AQ$30 = $CM$1,0,IF(+COUNTIF(AT31,$CK$1) = 1,11-$AQ$30,0))</f>
        <v>0</v>
      </c>
      <c r="CW31" s="47">
        <f>IF($AQ$30 = $CM$1,$CN$1,IF(+COUNTIF(AU31,$CK$1) = 1,11-$AQ$30,0))</f>
        <v>1.5</v>
      </c>
      <c r="CX31" s="46">
        <f>IF($AQ$30 = $CM$1,0,IF(+COUNTIF(AV31,$CK$1) = 1,11-$AQ$30,0))</f>
        <v>0</v>
      </c>
      <c r="CY31" s="51">
        <f>CJ31+CM31+CP31+CS31+CV31</f>
        <v>0</v>
      </c>
      <c r="CZ31" s="50">
        <f>CK31+CN31+CQ31+CT31+CW31+(IF($CO$1=1,DN31,0))</f>
        <v>6</v>
      </c>
      <c r="DA31" s="49">
        <f>CL31+CO31+CR31+CU31+CX31</f>
        <v>0</v>
      </c>
      <c r="DB31" s="48">
        <f>SUM($CY$30:$CY$32)</f>
        <v>2</v>
      </c>
      <c r="DC31" s="47">
        <f>SUM($CZ$30:$CZ$32)</f>
        <v>6</v>
      </c>
      <c r="DD31" s="46">
        <f>SUM($DA$30:$DA$32)</f>
        <v>0</v>
      </c>
      <c r="DE31" s="46">
        <f>SUM(CY31:DA31)</f>
        <v>6</v>
      </c>
      <c r="DF31" s="45">
        <f>DB31+DE31</f>
        <v>8</v>
      </c>
      <c r="DG31" s="44">
        <f>DC31+DE31</f>
        <v>12</v>
      </c>
      <c r="DH31" s="43">
        <f>DD31+DE31</f>
        <v>6</v>
      </c>
      <c r="DI31" s="166">
        <f>IF(DI30&gt;0,IF(G30&gt;=$CL$1,IF(G30&lt;=$CM$1,10-DI30,0),0),0)</f>
        <v>0</v>
      </c>
      <c r="DJ31" s="168">
        <f>IF(DJ30&gt;0,IF(P30&gt;=$CL$1,IF(P30&lt;=$CM$1,10-DJ30,0),0),0)</f>
        <v>8.5</v>
      </c>
      <c r="DK31" s="168">
        <f>IF(DK30&gt;0,IF(Y30&gt;=$CL$1,IF(Y30&lt;=$CM$1,10-DK30,0),0),0)</f>
        <v>8.5</v>
      </c>
      <c r="DL31" s="168">
        <f>IF(DL30&gt;0,IF(AH30&gt;=$CL$1,IF(AH30&lt;=$CM$1,10-DL30,0),0),0)</f>
        <v>8.5</v>
      </c>
      <c r="DM31" s="170">
        <f>IF(DM30&gt;0,IF(AQ30&gt;=$CL$1,IF(AQ30&lt;=$CM$1,10-DM30,0),0),0)</f>
        <v>8.5</v>
      </c>
      <c r="DN31" s="172">
        <f>SUM(DI31:DM32)</f>
        <v>34</v>
      </c>
      <c r="DO31" s="30"/>
      <c r="DP31" s="163"/>
      <c r="DQ31" s="164"/>
      <c r="DR31" s="164"/>
      <c r="DS31" s="163"/>
      <c r="DT31" s="164"/>
      <c r="DU31" s="165"/>
    </row>
    <row r="32" spans="1:125" ht="10" customHeight="1" thickBot="1" x14ac:dyDescent="0.25">
      <c r="A32" s="174"/>
      <c r="B32" s="175"/>
      <c r="C32" s="176"/>
      <c r="D32" s="174"/>
      <c r="E32" s="175"/>
      <c r="F32" s="176"/>
      <c r="G32" s="174"/>
      <c r="H32" s="175"/>
      <c r="I32" s="176"/>
      <c r="J32" s="98"/>
      <c r="K32" s="97"/>
      <c r="L32" s="96"/>
      <c r="M32" s="95">
        <f>CJ32</f>
        <v>0</v>
      </c>
      <c r="N32" s="92">
        <f>CK32</f>
        <v>0</v>
      </c>
      <c r="O32" s="94">
        <f>CL32</f>
        <v>0</v>
      </c>
      <c r="P32" s="174"/>
      <c r="Q32" s="175"/>
      <c r="R32" s="176"/>
      <c r="S32" s="98"/>
      <c r="T32" s="97"/>
      <c r="U32" s="96"/>
      <c r="V32" s="95">
        <f>CM32</f>
        <v>0</v>
      </c>
      <c r="W32" s="92">
        <f>CN32</f>
        <v>0</v>
      </c>
      <c r="X32" s="94">
        <f>CO32</f>
        <v>0</v>
      </c>
      <c r="Y32" s="174"/>
      <c r="Z32" s="175"/>
      <c r="AA32" s="176"/>
      <c r="AB32" s="98"/>
      <c r="AC32" s="97"/>
      <c r="AD32" s="96"/>
      <c r="AE32" s="95">
        <f>CP32</f>
        <v>0</v>
      </c>
      <c r="AF32" s="92">
        <f>CQ32</f>
        <v>0</v>
      </c>
      <c r="AG32" s="94">
        <f>CR32</f>
        <v>0</v>
      </c>
      <c r="AH32" s="174"/>
      <c r="AI32" s="175"/>
      <c r="AJ32" s="176"/>
      <c r="AK32" s="98"/>
      <c r="AL32" s="97"/>
      <c r="AM32" s="96"/>
      <c r="AN32" s="95">
        <f>CS32</f>
        <v>0</v>
      </c>
      <c r="AO32" s="92">
        <f>CT32</f>
        <v>0</v>
      </c>
      <c r="AP32" s="94">
        <f>CU32</f>
        <v>0</v>
      </c>
      <c r="AQ32" s="174"/>
      <c r="AR32" s="175"/>
      <c r="AS32" s="176"/>
      <c r="AT32" s="98"/>
      <c r="AU32" s="97"/>
      <c r="AV32" s="96"/>
      <c r="AW32" s="95">
        <f>CV32</f>
        <v>0</v>
      </c>
      <c r="AX32" s="92">
        <f>CW32</f>
        <v>0</v>
      </c>
      <c r="AY32" s="94">
        <f>CX32</f>
        <v>0</v>
      </c>
      <c r="AZ32" s="323">
        <f>ROUNDUP(BC32/2,0)</f>
        <v>43</v>
      </c>
      <c r="BA32" s="322">
        <f>AZ30-AZ32</f>
        <v>6</v>
      </c>
      <c r="BB32" s="321"/>
      <c r="BC32" s="308">
        <f>ROUNDUP($BC$35/2,0)</f>
        <v>85</v>
      </c>
      <c r="BD32" s="307">
        <f>BC27-BC32</f>
        <v>9</v>
      </c>
      <c r="BE32" s="306"/>
      <c r="BF32" s="29"/>
      <c r="BG32" s="93">
        <f>CY32</f>
        <v>0</v>
      </c>
      <c r="BH32" s="92">
        <f>CZ32</f>
        <v>0</v>
      </c>
      <c r="BI32" s="91">
        <f>DA32</f>
        <v>0</v>
      </c>
      <c r="BJ32" s="95">
        <f>CJ32</f>
        <v>0</v>
      </c>
      <c r="BK32" s="92">
        <f>CK32</f>
        <v>0</v>
      </c>
      <c r="BL32" s="94">
        <f>CL32</f>
        <v>0</v>
      </c>
      <c r="BM32" s="95">
        <f>CM32</f>
        <v>0</v>
      </c>
      <c r="BN32" s="92">
        <f>CN32</f>
        <v>0</v>
      </c>
      <c r="BO32" s="94">
        <f>CO32</f>
        <v>0</v>
      </c>
      <c r="BP32" s="95">
        <f>CP32</f>
        <v>0</v>
      </c>
      <c r="BQ32" s="92">
        <f>CQ32</f>
        <v>0</v>
      </c>
      <c r="BR32" s="94">
        <f>CR32</f>
        <v>0</v>
      </c>
      <c r="BS32" s="95">
        <f>CS32</f>
        <v>0</v>
      </c>
      <c r="BT32" s="92">
        <f>CT32</f>
        <v>0</v>
      </c>
      <c r="BU32" s="94">
        <f>CU32</f>
        <v>0</v>
      </c>
      <c r="BV32" s="95">
        <f>CV32</f>
        <v>0</v>
      </c>
      <c r="BW32" s="92">
        <f>CW32</f>
        <v>0</v>
      </c>
      <c r="BX32" s="94">
        <f>CX32</f>
        <v>0</v>
      </c>
      <c r="BY32" s="30"/>
      <c r="BZ32" s="93">
        <f>DF32</f>
        <v>2</v>
      </c>
      <c r="CA32" s="92">
        <f>DG32</f>
        <v>6</v>
      </c>
      <c r="CB32" s="91">
        <f>DH32</f>
        <v>0</v>
      </c>
      <c r="CC32" s="93">
        <f>CG32</f>
        <v>0</v>
      </c>
      <c r="CD32" s="92">
        <f>CH32</f>
        <v>0</v>
      </c>
      <c r="CE32" s="91">
        <f>CI32</f>
        <v>0</v>
      </c>
      <c r="CF32" s="90"/>
      <c r="CG32" s="89">
        <f>COUNTIF(J32,$CK$1)+COUNTIF(S32,$CK$1)+COUNTIF(AB32,$CK$1)+COUNTIF(AK32,$CK$1)+COUNTIF(AT32,$CK$1)</f>
        <v>0</v>
      </c>
      <c r="CH32" s="88">
        <f>COUNTIF(K32,$CK$1)+COUNTIF(T32,$CK$1)+COUNTIF(AC32,$CK$1)+COUNTIF(AL32,$CK$1)+COUNTIF(AU32,$CK$1)</f>
        <v>0</v>
      </c>
      <c r="CI32" s="87">
        <f>COUNTIF(L32,$CK$1)+COUNTIF(U32,$CK$1)+COUNTIF(AD32,$CK$1)+COUNTIF(AM32,$CK$1)+COUNTIF(AV32,$CK$1)</f>
        <v>0</v>
      </c>
      <c r="CJ32" s="83">
        <f>IF($G$30 = $CM$1,0,IF(+COUNTIF(J32,$CK$1) = 1,11-$G$30,0))</f>
        <v>0</v>
      </c>
      <c r="CK32" s="82">
        <f>IF($G$30 = $CM$1,0,IF(+COUNTIF(K32,$CK$1) = 1,11-$G$30,0))</f>
        <v>0</v>
      </c>
      <c r="CL32" s="81">
        <f>IF($G$30 = $CM$1,0,IF(+COUNTIF(L32,$CK$1) = 1,11-$G$30,0))</f>
        <v>0</v>
      </c>
      <c r="CM32" s="83">
        <f>IF($P$30 = $CM$1,0,IF(+COUNTIF(S32,$CK$1) = 1,11-$P$30,0))</f>
        <v>0</v>
      </c>
      <c r="CN32" s="82">
        <f>IF($P$30 = $CM$1,0,IF(+COUNTIF(T32,$CK$1) = 1,11-$P$30,0))</f>
        <v>0</v>
      </c>
      <c r="CO32" s="81">
        <f>IF($P$30 = $CM$1,0,IF(+COUNTIF(U32,$CK$1) = 1,11-$P$30,0))</f>
        <v>0</v>
      </c>
      <c r="CP32" s="83">
        <f>IF($Y$30 = $CM$1,0,IF(+COUNTIF(AB32,$CK$1) = 1,11-$Y$30,0))</f>
        <v>0</v>
      </c>
      <c r="CQ32" s="82">
        <f>IF($Y$30 = $CM$1,0,IF(+COUNTIF(AC32,$CK$1) = 1,11-$Y$30,0))</f>
        <v>0</v>
      </c>
      <c r="CR32" s="81">
        <f>IF($Y$30 = $CM$1,0,IF(+COUNTIF(AD32,$CK$1) = 1,11-$Y$30,0))</f>
        <v>0</v>
      </c>
      <c r="CS32" s="83">
        <f>IF($AH$30 = $CM$1,0,IF(+COUNTIF(AK32,$CK$1) = 1,11-$AH$30,0))</f>
        <v>0</v>
      </c>
      <c r="CT32" s="82">
        <f>IF($AH$30 = $CM$1,0,IF(+COUNTIF(AL32,$CK$1) = 1,11-$AH$30,0))</f>
        <v>0</v>
      </c>
      <c r="CU32" s="81">
        <f>IF($AH$30 = $CM$1,0,IF(+COUNTIF(AM32,$CK$1) = 1,11-$AH$30,0))</f>
        <v>0</v>
      </c>
      <c r="CV32" s="83">
        <f>IF($AQ$30 = $CM$1,0,IF(+COUNTIF(AT32,$CK$1) = 1,11-$AQ$30,0))</f>
        <v>0</v>
      </c>
      <c r="CW32" s="82">
        <f>IF($AQ$30 = $CM$1,0,IF(+COUNTIF(AU32,$CK$1) = 1,11-$AQ$30,0))</f>
        <v>0</v>
      </c>
      <c r="CX32" s="81">
        <f>IF($AQ$30 = $CM$1,0,IF(+COUNTIF(AV32,$CK$1) = 1,11-$AQ$30,0))</f>
        <v>0</v>
      </c>
      <c r="CY32" s="86">
        <f>CJ32+CM32+CP32+CS32+CV32</f>
        <v>0</v>
      </c>
      <c r="CZ32" s="85">
        <f>CK32+CN32+CQ32+CT32+CW32</f>
        <v>0</v>
      </c>
      <c r="DA32" s="84">
        <f>CL32+CO32+CR32+CU32+CX32</f>
        <v>0</v>
      </c>
      <c r="DB32" s="83">
        <f>SUM($CY$30:$CY$32)</f>
        <v>2</v>
      </c>
      <c r="DC32" s="82">
        <f>SUM($CZ$30:$CZ$32)</f>
        <v>6</v>
      </c>
      <c r="DD32" s="81">
        <f>SUM($DA$30:$DA$32)</f>
        <v>0</v>
      </c>
      <c r="DE32" s="81">
        <f>SUM(CY32:DA32)</f>
        <v>0</v>
      </c>
      <c r="DF32" s="80">
        <f>DB32+DE32</f>
        <v>2</v>
      </c>
      <c r="DG32" s="79">
        <f>DC32+DE32</f>
        <v>6</v>
      </c>
      <c r="DH32" s="78">
        <f>DD32+DE32</f>
        <v>0</v>
      </c>
      <c r="DI32" s="301"/>
      <c r="DJ32" s="302"/>
      <c r="DK32" s="302"/>
      <c r="DL32" s="302"/>
      <c r="DM32" s="303"/>
      <c r="DN32" s="304"/>
      <c r="DO32" s="30"/>
      <c r="DP32" s="163"/>
      <c r="DQ32" s="164"/>
      <c r="DR32" s="164"/>
      <c r="DS32" s="163"/>
      <c r="DT32" s="164"/>
      <c r="DU32" s="165"/>
    </row>
    <row r="33" spans="1:125" ht="10" customHeight="1" x14ac:dyDescent="0.2">
      <c r="A33" s="141">
        <v>2</v>
      </c>
      <c r="B33" s="142"/>
      <c r="C33" s="143"/>
      <c r="D33" s="147" t="s">
        <v>0</v>
      </c>
      <c r="E33" s="148"/>
      <c r="F33" s="149"/>
      <c r="G33" s="186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2"/>
      <c r="BC33" s="318">
        <f>BC21+BC27</f>
        <v>174</v>
      </c>
      <c r="BD33" s="317"/>
      <c r="BE33" s="316"/>
      <c r="BF33" s="30"/>
      <c r="BG33" s="186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  <c r="DC33" s="161"/>
      <c r="DD33" s="161"/>
      <c r="DE33" s="161"/>
      <c r="DF33" s="161"/>
      <c r="DG33" s="161"/>
      <c r="DH33" s="161"/>
      <c r="DI33" s="161"/>
      <c r="DJ33" s="161"/>
      <c r="DK33" s="161"/>
      <c r="DL33" s="161"/>
      <c r="DM33" s="161"/>
      <c r="DN33" s="161"/>
      <c r="DO33" s="161"/>
      <c r="DP33" s="161"/>
      <c r="DQ33" s="161"/>
      <c r="DR33" s="161"/>
      <c r="DS33" s="161"/>
      <c r="DT33" s="161"/>
      <c r="DU33" s="162"/>
    </row>
    <row r="34" spans="1:125" ht="11" customHeight="1" x14ac:dyDescent="0.2">
      <c r="A34" s="141"/>
      <c r="B34" s="142"/>
      <c r="C34" s="143"/>
      <c r="D34" s="150"/>
      <c r="E34" s="151"/>
      <c r="F34" s="152"/>
      <c r="G34" s="163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165"/>
      <c r="BC34" s="313"/>
      <c r="BD34" s="312"/>
      <c r="BE34" s="311"/>
      <c r="BF34" s="30"/>
      <c r="BG34" s="163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4"/>
      <c r="CY34" s="164"/>
      <c r="CZ34" s="164"/>
      <c r="DA34" s="164"/>
      <c r="DB34" s="164"/>
      <c r="DC34" s="164"/>
      <c r="DD34" s="164"/>
      <c r="DE34" s="164"/>
      <c r="DF34" s="164"/>
      <c r="DG34" s="164"/>
      <c r="DH34" s="164"/>
      <c r="DI34" s="164"/>
      <c r="DJ34" s="164"/>
      <c r="DK34" s="164"/>
      <c r="DL34" s="164"/>
      <c r="DM34" s="164"/>
      <c r="DN34" s="164"/>
      <c r="DO34" s="164"/>
      <c r="DP34" s="164"/>
      <c r="DQ34" s="164"/>
      <c r="DR34" s="164"/>
      <c r="DS34" s="164"/>
      <c r="DT34" s="164"/>
      <c r="DU34" s="165"/>
    </row>
    <row r="35" spans="1:125" ht="10" customHeight="1" thickBot="1" x14ac:dyDescent="0.25">
      <c r="A35" s="144"/>
      <c r="B35" s="145"/>
      <c r="C35" s="146"/>
      <c r="D35" s="153"/>
      <c r="E35" s="154"/>
      <c r="F35" s="155"/>
      <c r="G35" s="183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5"/>
      <c r="BC35" s="308">
        <v>170</v>
      </c>
      <c r="BD35" s="307">
        <f>BC33-BC35</f>
        <v>4</v>
      </c>
      <c r="BE35" s="306"/>
      <c r="BF35" s="29"/>
      <c r="BG35" s="183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5"/>
    </row>
    <row r="36" spans="1:125" ht="10" customHeight="1" x14ac:dyDescent="0.2">
      <c r="A36" s="177">
        <v>3</v>
      </c>
      <c r="B36" s="178"/>
      <c r="C36" s="179"/>
      <c r="D36" s="178">
        <v>1</v>
      </c>
      <c r="E36" s="178"/>
      <c r="F36" s="179"/>
      <c r="G36" s="174">
        <v>7</v>
      </c>
      <c r="H36" s="175"/>
      <c r="I36" s="176"/>
      <c r="J36" s="140" t="s">
        <v>1</v>
      </c>
      <c r="K36" s="139"/>
      <c r="L36" s="138"/>
      <c r="M36" s="137">
        <f>CJ36</f>
        <v>4</v>
      </c>
      <c r="N36" s="134">
        <f>CK36</f>
        <v>0</v>
      </c>
      <c r="O36" s="136">
        <f>CL36</f>
        <v>0</v>
      </c>
      <c r="P36" s="174">
        <v>7</v>
      </c>
      <c r="Q36" s="175"/>
      <c r="R36" s="176"/>
      <c r="S36" s="140"/>
      <c r="T36" s="139"/>
      <c r="U36" s="138" t="s">
        <v>1</v>
      </c>
      <c r="V36" s="137">
        <f>CM36</f>
        <v>0</v>
      </c>
      <c r="W36" s="134">
        <f>CN36</f>
        <v>0</v>
      </c>
      <c r="X36" s="136">
        <f>CO36</f>
        <v>4</v>
      </c>
      <c r="Y36" s="174">
        <v>8</v>
      </c>
      <c r="Z36" s="175"/>
      <c r="AA36" s="176"/>
      <c r="AB36" s="140" t="s">
        <v>1</v>
      </c>
      <c r="AC36" s="139"/>
      <c r="AD36" s="138"/>
      <c r="AE36" s="137">
        <f>CP36</f>
        <v>3</v>
      </c>
      <c r="AF36" s="134">
        <f>CQ36</f>
        <v>0</v>
      </c>
      <c r="AG36" s="136">
        <f>CR36</f>
        <v>0</v>
      </c>
      <c r="AH36" s="174">
        <v>8</v>
      </c>
      <c r="AI36" s="175"/>
      <c r="AJ36" s="176"/>
      <c r="AK36" s="140"/>
      <c r="AL36" s="139" t="s">
        <v>1</v>
      </c>
      <c r="AM36" s="138"/>
      <c r="AN36" s="137">
        <f>CS36</f>
        <v>0</v>
      </c>
      <c r="AO36" s="134">
        <f>CT36</f>
        <v>3</v>
      </c>
      <c r="AP36" s="136">
        <f>CU36</f>
        <v>0</v>
      </c>
      <c r="AQ36" s="174">
        <v>10</v>
      </c>
      <c r="AR36" s="175"/>
      <c r="AS36" s="176"/>
      <c r="AT36" s="140"/>
      <c r="AU36" s="139"/>
      <c r="AV36" s="138" t="s">
        <v>1</v>
      </c>
      <c r="AW36" s="137">
        <f>CV36</f>
        <v>0</v>
      </c>
      <c r="AX36" s="134">
        <f>CW36</f>
        <v>0</v>
      </c>
      <c r="AY36" s="136">
        <f>CX36</f>
        <v>0</v>
      </c>
      <c r="AZ36" s="332">
        <f>G36+P36+Y36+AH36+AQ36</f>
        <v>40</v>
      </c>
      <c r="BA36" s="331"/>
      <c r="BB36" s="330"/>
      <c r="BC36" s="318">
        <f>AZ36+AZ39</f>
        <v>75</v>
      </c>
      <c r="BD36" s="317"/>
      <c r="BE36" s="316"/>
      <c r="BF36" s="70"/>
      <c r="BG36" s="135">
        <f>CY36</f>
        <v>7</v>
      </c>
      <c r="BH36" s="134">
        <f>CZ36</f>
        <v>3</v>
      </c>
      <c r="BI36" s="133">
        <f>DA36</f>
        <v>4</v>
      </c>
      <c r="BJ36" s="137">
        <f>CJ36</f>
        <v>4</v>
      </c>
      <c r="BK36" s="134">
        <f>CK36</f>
        <v>0</v>
      </c>
      <c r="BL36" s="136">
        <f>CL36</f>
        <v>0</v>
      </c>
      <c r="BM36" s="137">
        <f>CM36</f>
        <v>0</v>
      </c>
      <c r="BN36" s="134">
        <f>CN36</f>
        <v>0</v>
      </c>
      <c r="BO36" s="136">
        <f>CO36</f>
        <v>4</v>
      </c>
      <c r="BP36" s="137">
        <f>CP36</f>
        <v>3</v>
      </c>
      <c r="BQ36" s="134">
        <f>CQ36</f>
        <v>0</v>
      </c>
      <c r="BR36" s="136">
        <f>CR36</f>
        <v>0</v>
      </c>
      <c r="BS36" s="137">
        <f>CS36</f>
        <v>0</v>
      </c>
      <c r="BT36" s="134">
        <f>CT36</f>
        <v>3</v>
      </c>
      <c r="BU36" s="136">
        <f>CU36</f>
        <v>0</v>
      </c>
      <c r="BV36" s="137">
        <f>CV36</f>
        <v>0</v>
      </c>
      <c r="BW36" s="134">
        <f>CW36</f>
        <v>0</v>
      </c>
      <c r="BX36" s="136">
        <f>CX36</f>
        <v>0</v>
      </c>
      <c r="BY36" s="30"/>
      <c r="BZ36" s="135">
        <f>DF36</f>
        <v>21</v>
      </c>
      <c r="CA36" s="134">
        <f>DG36</f>
        <v>18.5</v>
      </c>
      <c r="CB36" s="133">
        <f>DH36</f>
        <v>18</v>
      </c>
      <c r="CC36" s="135">
        <f>CG36</f>
        <v>2</v>
      </c>
      <c r="CD36" s="134">
        <f>CH36</f>
        <v>1</v>
      </c>
      <c r="CE36" s="133">
        <f>CI36</f>
        <v>2</v>
      </c>
      <c r="CF36" s="132"/>
      <c r="CG36" s="131">
        <f>COUNTIF(J36,$CK$1)+COUNTIF(S36,$CK$1)+COUNTIF(AB36,$CK$1)+COUNTIF(AK36,$CK$1)+COUNTIF(AT36,$CK$1)</f>
        <v>2</v>
      </c>
      <c r="CH36" s="130">
        <f>COUNTIF(K36,$CK$1)+COUNTIF(T36,$CK$1)+COUNTIF(AC36,$CK$1)+COUNTIF(AL36,$CK$1)+COUNTIF(AU36,$CK$1)</f>
        <v>1</v>
      </c>
      <c r="CI36" s="129">
        <f>COUNTIF(L36,$CK$1)+COUNTIF(U36,$CK$1)+COUNTIF(AD36,$CK$1)+COUNTIF(AM36,$CK$1)+COUNTIF(AV36,$CK$1)</f>
        <v>2</v>
      </c>
      <c r="CJ36" s="125">
        <f>IF($G$36 = $CM$1,0,IF(+COUNTIF(J36,$CK$1) = 1,11-$G$36,0))</f>
        <v>4</v>
      </c>
      <c r="CK36" s="124">
        <f>IF($G$36 = $CM$1,0,IF(+COUNTIF(K36,$CK$1) = 1,11-$G$36,0))</f>
        <v>0</v>
      </c>
      <c r="CL36" s="123">
        <f>IF($G$36 = $CM$1,0,IF(+COUNTIF(L36,$CK$1) = 1,11-$G$36,0))</f>
        <v>0</v>
      </c>
      <c r="CM36" s="125">
        <f>IF($P$36 = $CM$1,0,IF(+COUNTIF(S36,$CK$1) = 1,11-$P$36,0))</f>
        <v>0</v>
      </c>
      <c r="CN36" s="124">
        <f>IF($P$36 = $CM$1,0,IF(+COUNTIF(T36,$CK$1) = 1,11-$P$36,0))</f>
        <v>0</v>
      </c>
      <c r="CO36" s="123">
        <f>IF($P$36 = $CM$1,0,IF(+COUNTIF(U36,$CK$1) = 1,11-$P$36,0))</f>
        <v>4</v>
      </c>
      <c r="CP36" s="125">
        <f>IF($Y$36 = $CM$1,0,IF(+COUNTIF(AB36,$CK$1) = 1,11-$Y$36,0))</f>
        <v>3</v>
      </c>
      <c r="CQ36" s="124">
        <f>IF($Y$36 = $CM$1,0,IF(+COUNTIF(AC36,$CK$1) = 1,11-$Y$36,0))</f>
        <v>0</v>
      </c>
      <c r="CR36" s="123">
        <f>IF($Y$36 = $CM$1,0,IF(+COUNTIF(AD36,$CK$1) = 1,11-$Y$36,0))</f>
        <v>0</v>
      </c>
      <c r="CS36" s="125">
        <f>IF($AH$36 = $CM$1,0,IF(+COUNTIF(AK36,$CK$1) = 1,11-$AH$36,0))</f>
        <v>0</v>
      </c>
      <c r="CT36" s="124">
        <f>IF($AH$36 = $CM$1,0,IF(+COUNTIF(AL36,$CK$1) = 1,11-$AH$36,0))</f>
        <v>3</v>
      </c>
      <c r="CU36" s="123">
        <f>IF($AH$36 = $CM$1,0,IF(+COUNTIF(AM36,$CK$1) = 1,11-$AH$36,0))</f>
        <v>0</v>
      </c>
      <c r="CV36" s="125">
        <f>IF($AQ$36 = $CM$1,0,IF(+COUNTIF(AT36,$CK$1) = 1,11-$AQ$36,0))</f>
        <v>0</v>
      </c>
      <c r="CW36" s="124">
        <f>IF($AQ$36 = $CM$1,0,IF(+COUNTIF(AU36,$CK$1) = 1,11-$AQ$36,0))</f>
        <v>0</v>
      </c>
      <c r="CX36" s="123">
        <f>IF($AQ$36 = $CM$1,0,IF(+COUNTIF(AV36,$CK$1) = 1,11-$AQ$36,0))</f>
        <v>0</v>
      </c>
      <c r="CY36" s="128">
        <f>CJ36+CM36+CP36+CS36+CV36</f>
        <v>7</v>
      </c>
      <c r="CZ36" s="127">
        <f>CK36+CN36+CQ36+CT36+CW36</f>
        <v>3</v>
      </c>
      <c r="DA36" s="126">
        <f>CL36+CO36+CR36+CU36+CX36</f>
        <v>4</v>
      </c>
      <c r="DB36" s="125">
        <f>SUM($CY$36:$CY$38)</f>
        <v>7</v>
      </c>
      <c r="DC36" s="124">
        <f>SUM($CZ$36:$CZ$38)</f>
        <v>4.5</v>
      </c>
      <c r="DD36" s="123">
        <f>SUM($DA$36:$DA$38)</f>
        <v>4</v>
      </c>
      <c r="DE36" s="123">
        <f>SUM(CY36:DA36)</f>
        <v>14</v>
      </c>
      <c r="DF36" s="122">
        <f>DB36+DE36</f>
        <v>21</v>
      </c>
      <c r="DG36" s="121">
        <f>DC36+DE36</f>
        <v>18.5</v>
      </c>
      <c r="DH36" s="120">
        <f>DD36+DE36</f>
        <v>18</v>
      </c>
      <c r="DI36" s="119">
        <f>SUM(CJ36:CL38)</f>
        <v>4</v>
      </c>
      <c r="DJ36" s="118">
        <f>SUM(CM36:CO38)</f>
        <v>4</v>
      </c>
      <c r="DK36" s="118">
        <f>SUM(CP36:CR38)</f>
        <v>3</v>
      </c>
      <c r="DL36" s="117">
        <f>SUM(CS36:CU38)</f>
        <v>3</v>
      </c>
      <c r="DM36" s="116">
        <f>SUM(CV36:CX38)</f>
        <v>1.5</v>
      </c>
      <c r="DN36" s="115">
        <f>SUM(DI36:DM36)</f>
        <v>15.5</v>
      </c>
      <c r="DO36" s="30"/>
      <c r="DP36" s="163">
        <v>10</v>
      </c>
      <c r="DQ36" s="164"/>
      <c r="DR36" s="164"/>
      <c r="DS36" s="163">
        <f>DP36/5</f>
        <v>2</v>
      </c>
      <c r="DT36" s="164"/>
      <c r="DU36" s="165"/>
    </row>
    <row r="37" spans="1:125" ht="10" customHeight="1" x14ac:dyDescent="0.2">
      <c r="A37" s="174"/>
      <c r="B37" s="175"/>
      <c r="C37" s="176"/>
      <c r="D37" s="175"/>
      <c r="E37" s="175"/>
      <c r="F37" s="176"/>
      <c r="G37" s="174"/>
      <c r="H37" s="175"/>
      <c r="I37" s="176"/>
      <c r="J37" s="102"/>
      <c r="K37" s="13"/>
      <c r="L37" s="101"/>
      <c r="M37" s="100">
        <f>CJ37</f>
        <v>0</v>
      </c>
      <c r="N37" s="9">
        <f>CK37</f>
        <v>0</v>
      </c>
      <c r="O37" s="99">
        <f>CL37</f>
        <v>0</v>
      </c>
      <c r="P37" s="174"/>
      <c r="Q37" s="175"/>
      <c r="R37" s="176"/>
      <c r="S37" s="102"/>
      <c r="T37" s="13"/>
      <c r="U37" s="101"/>
      <c r="V37" s="100">
        <f>CM37</f>
        <v>0</v>
      </c>
      <c r="W37" s="9">
        <f>CN37</f>
        <v>0</v>
      </c>
      <c r="X37" s="99">
        <f>CO37</f>
        <v>0</v>
      </c>
      <c r="Y37" s="174"/>
      <c r="Z37" s="175"/>
      <c r="AA37" s="176"/>
      <c r="AB37" s="102"/>
      <c r="AC37" s="13"/>
      <c r="AD37" s="101"/>
      <c r="AE37" s="100">
        <f>CP37</f>
        <v>0</v>
      </c>
      <c r="AF37" s="9">
        <f>CQ37</f>
        <v>0</v>
      </c>
      <c r="AG37" s="99">
        <f>CR37</f>
        <v>0</v>
      </c>
      <c r="AH37" s="174"/>
      <c r="AI37" s="175"/>
      <c r="AJ37" s="176"/>
      <c r="AK37" s="102"/>
      <c r="AL37" s="13"/>
      <c r="AM37" s="101"/>
      <c r="AN37" s="100">
        <f>CS37</f>
        <v>0</v>
      </c>
      <c r="AO37" s="9">
        <f>CT37</f>
        <v>0</v>
      </c>
      <c r="AP37" s="99">
        <f>CU37</f>
        <v>0</v>
      </c>
      <c r="AQ37" s="174"/>
      <c r="AR37" s="175"/>
      <c r="AS37" s="176"/>
      <c r="AT37" s="102"/>
      <c r="AU37" s="13"/>
      <c r="AV37" s="101"/>
      <c r="AW37" s="100">
        <f>CV37</f>
        <v>0</v>
      </c>
      <c r="AX37" s="9">
        <f>CW37</f>
        <v>1.5</v>
      </c>
      <c r="AY37" s="99">
        <f>CX37</f>
        <v>0</v>
      </c>
      <c r="AZ37" s="329"/>
      <c r="BA37" s="328"/>
      <c r="BB37" s="327"/>
      <c r="BC37" s="313"/>
      <c r="BD37" s="312"/>
      <c r="BE37" s="311"/>
      <c r="BF37" s="30"/>
      <c r="BG37" s="10">
        <f>CY37</f>
        <v>0</v>
      </c>
      <c r="BH37" s="9">
        <f>CZ37</f>
        <v>1.5</v>
      </c>
      <c r="BI37" s="8">
        <f>DA37</f>
        <v>0</v>
      </c>
      <c r="BJ37" s="100">
        <f>CJ37</f>
        <v>0</v>
      </c>
      <c r="BK37" s="9">
        <f>CK37</f>
        <v>0</v>
      </c>
      <c r="BL37" s="99">
        <f>CL37</f>
        <v>0</v>
      </c>
      <c r="BM37" s="100">
        <f>CM37</f>
        <v>0</v>
      </c>
      <c r="BN37" s="9">
        <f>CN37</f>
        <v>0</v>
      </c>
      <c r="BO37" s="99">
        <f>CO37</f>
        <v>0</v>
      </c>
      <c r="BP37" s="100">
        <f>CP37</f>
        <v>0</v>
      </c>
      <c r="BQ37" s="9">
        <f>CQ37</f>
        <v>0</v>
      </c>
      <c r="BR37" s="99">
        <f>CR37</f>
        <v>0</v>
      </c>
      <c r="BS37" s="100">
        <f>CS37</f>
        <v>0</v>
      </c>
      <c r="BT37" s="9">
        <f>CT37</f>
        <v>0</v>
      </c>
      <c r="BU37" s="99">
        <f>CU37</f>
        <v>0</v>
      </c>
      <c r="BV37" s="100">
        <f>CV37</f>
        <v>0</v>
      </c>
      <c r="BW37" s="9">
        <f>CW37</f>
        <v>1.5</v>
      </c>
      <c r="BX37" s="99">
        <f>CX37</f>
        <v>0</v>
      </c>
      <c r="BY37" s="30"/>
      <c r="BZ37" s="10">
        <f>DF37</f>
        <v>8.5</v>
      </c>
      <c r="CA37" s="9">
        <f>DG37</f>
        <v>6</v>
      </c>
      <c r="CB37" s="8">
        <f>DH37</f>
        <v>5.5</v>
      </c>
      <c r="CC37" s="10">
        <f>CG37</f>
        <v>0</v>
      </c>
      <c r="CD37" s="9">
        <f>CH37</f>
        <v>0</v>
      </c>
      <c r="CE37" s="8">
        <f>CI37</f>
        <v>0</v>
      </c>
      <c r="CF37" s="11"/>
      <c r="CG37" s="54">
        <f>COUNTIF(J37,$CK$1)+COUNTIF(S37,$CK$1)+COUNTIF(AB37,$CK$1)+COUNTIF(AK37,$CK$1)+COUNTIF(AT37,$CK$1)</f>
        <v>0</v>
      </c>
      <c r="CH37" s="53">
        <f>COUNTIF(K37,$CK$1)+COUNTIF(T37,$CK$1)+COUNTIF(AC37,$CK$1)+COUNTIF(AL37,$CK$1)+COUNTIF(AU37,$CK$1)</f>
        <v>0</v>
      </c>
      <c r="CI37" s="52">
        <f>COUNTIF(L37,$CK$1)+COUNTIF(U37,$CK$1)+COUNTIF(AD37,$CK$1)+COUNTIF(AM37,$CK$1)+COUNTIF(AV37,$CK$1)</f>
        <v>0</v>
      </c>
      <c r="CJ37" s="48">
        <f>IF($G$36 = $CM$1,0,IF(+COUNTIF(J37,$CK$1) = 1,11-$G$36,0))</f>
        <v>0</v>
      </c>
      <c r="CK37" s="47">
        <f>IF($G$36 = $CM$1,$CN$1,IF(+COUNTIF(K37,$CK$1) = 1,11-$G$36,0))</f>
        <v>0</v>
      </c>
      <c r="CL37" s="46">
        <f>IF($G$36 = $CM$1,0,IF(+COUNTIF(L37,$CK$1) = 1,11-$G$36,0))</f>
        <v>0</v>
      </c>
      <c r="CM37" s="48">
        <f>IF($P$36 = $CM$1,0,IF(+COUNTIF(S37,$CK$1) = 1,11-$P$36,0))</f>
        <v>0</v>
      </c>
      <c r="CN37" s="47">
        <f>IF($P$36 = $CM$1,$CN$1,IF(+COUNTIF(T37,$CK$1) = 1,11-$P$36,0))</f>
        <v>0</v>
      </c>
      <c r="CO37" s="46">
        <f>IF($P$36 = $CM$1,0,IF(+COUNTIF(U37,$CK$1) = 1,11-$P$36,0))</f>
        <v>0</v>
      </c>
      <c r="CP37" s="48">
        <f>IF($Y$36 = $CM$1,0,IF(+COUNTIF(AB37,$CK$1) = 1,11-$Y$36,0))</f>
        <v>0</v>
      </c>
      <c r="CQ37" s="47">
        <f>IF($Y$36 = $CM$1,$CN$1,IF(+COUNTIF(AC37,$CK$1) = 1,11-$Y$36,0))</f>
        <v>0</v>
      </c>
      <c r="CR37" s="46">
        <f>IF($Y$36 = $CM$1,0,IF(+COUNTIF(AD37,$CK$1) = 1,11-$Y$36,0))</f>
        <v>0</v>
      </c>
      <c r="CS37" s="48">
        <f>IF($AH$36 = $CM$1,0,IF(+COUNTIF(AK37,$CK$1) = 1,11-$AH$36,0))</f>
        <v>0</v>
      </c>
      <c r="CT37" s="47">
        <f>IF($AH$36 = $CM$1,$CN$1,IF(+COUNTIF(AL37,$CK$1) = 1,11-$AH$36,0))</f>
        <v>0</v>
      </c>
      <c r="CU37" s="46">
        <f>IF($AH$36 = $CM$1,0,IF(+COUNTIF(AM37,$CK$1) = 1,11-$AH$36,0))</f>
        <v>0</v>
      </c>
      <c r="CV37" s="48">
        <f>IF($AQ$36 = $CM$1,0,IF(+COUNTIF(AT37,$CK$1) = 1,11-$AQ$36,0))</f>
        <v>0</v>
      </c>
      <c r="CW37" s="47">
        <f>IF($AQ$36 = $CM$1,$CN$1,IF(+COUNTIF(AU37,$CK$1) = 1,11-$AQ$36,0))</f>
        <v>1.5</v>
      </c>
      <c r="CX37" s="46">
        <f>IF($AQ$36 = $CM$1,0,IF(+COUNTIF(AV37,$CK$1) = 1,11-$AQ$36,0))</f>
        <v>0</v>
      </c>
      <c r="CY37" s="51">
        <f>CJ37+CM37+CP37+CS37+CV37</f>
        <v>0</v>
      </c>
      <c r="CZ37" s="50">
        <f>CK37+CN37+CQ37+CT37+CW37+(IF($CO$1=1,DN37,0))</f>
        <v>1.5</v>
      </c>
      <c r="DA37" s="49">
        <f>CL37+CO37+CR37+CU37+CX37</f>
        <v>0</v>
      </c>
      <c r="DB37" s="48">
        <f>SUM($CY$36:$CY$38)</f>
        <v>7</v>
      </c>
      <c r="DC37" s="47">
        <f>SUM($CZ$36:$CZ$38)</f>
        <v>4.5</v>
      </c>
      <c r="DD37" s="46">
        <f>SUM($DA$36:$DA$38)</f>
        <v>4</v>
      </c>
      <c r="DE37" s="46">
        <f>SUM(CY37:DA37)</f>
        <v>1.5</v>
      </c>
      <c r="DF37" s="45">
        <f>DB37+DE37</f>
        <v>8.5</v>
      </c>
      <c r="DG37" s="44">
        <f>DC37+DE37</f>
        <v>6</v>
      </c>
      <c r="DH37" s="43">
        <f>DD37+DE37</f>
        <v>5.5</v>
      </c>
      <c r="DI37" s="166">
        <f>IF(DI36&gt;0,IF(G36&gt;=$CL$1,IF(G36&lt;=$CM$1,10-DI36,0),0),0)</f>
        <v>0</v>
      </c>
      <c r="DJ37" s="168">
        <f>IF(DJ36&gt;0,IF(P36&gt;=$CL$1,IF(P36&lt;=$CM$1,10-DJ36,0),0),0)</f>
        <v>0</v>
      </c>
      <c r="DK37" s="168">
        <f>IF(DK36&gt;0,IF(Y36&gt;=$CL$1,IF(Y36&lt;=$CM$1,10-DK36,0),0),0)</f>
        <v>0</v>
      </c>
      <c r="DL37" s="168">
        <f>IF(DL36&gt;0,IF(AH36&gt;=$CL$1,IF(AH36&lt;=$CM$1,10-DL36,0),0),0)</f>
        <v>0</v>
      </c>
      <c r="DM37" s="170">
        <f>IF(DM36&gt;0,IF(AQ36&gt;=$CL$1,IF(AQ36&lt;=$CM$1,10-DM36,0),0),0)</f>
        <v>8.5</v>
      </c>
      <c r="DN37" s="172">
        <f>SUM(DI37:DM38)</f>
        <v>8.5</v>
      </c>
      <c r="DO37" s="30"/>
      <c r="DP37" s="163"/>
      <c r="DQ37" s="164"/>
      <c r="DR37" s="164"/>
      <c r="DS37" s="163"/>
      <c r="DT37" s="164"/>
      <c r="DU37" s="165"/>
    </row>
    <row r="38" spans="1:125" ht="10" customHeight="1" thickBot="1" x14ac:dyDescent="0.25">
      <c r="A38" s="174"/>
      <c r="B38" s="175"/>
      <c r="C38" s="176"/>
      <c r="D38" s="175"/>
      <c r="E38" s="175"/>
      <c r="F38" s="176"/>
      <c r="G38" s="180"/>
      <c r="H38" s="181"/>
      <c r="I38" s="182"/>
      <c r="J38" s="114"/>
      <c r="K38" s="113"/>
      <c r="L38" s="112"/>
      <c r="M38" s="111">
        <f>CJ38</f>
        <v>0</v>
      </c>
      <c r="N38" s="110">
        <f>CK38</f>
        <v>0</v>
      </c>
      <c r="O38" s="109">
        <f>CL38</f>
        <v>0</v>
      </c>
      <c r="P38" s="180"/>
      <c r="Q38" s="181"/>
      <c r="R38" s="182"/>
      <c r="S38" s="114"/>
      <c r="T38" s="113"/>
      <c r="U38" s="112"/>
      <c r="V38" s="111">
        <f>CM38</f>
        <v>0</v>
      </c>
      <c r="W38" s="110">
        <f>CN38</f>
        <v>0</v>
      </c>
      <c r="X38" s="109">
        <f>CO38</f>
        <v>0</v>
      </c>
      <c r="Y38" s="180"/>
      <c r="Z38" s="181"/>
      <c r="AA38" s="182"/>
      <c r="AB38" s="114"/>
      <c r="AC38" s="113"/>
      <c r="AD38" s="112"/>
      <c r="AE38" s="111">
        <f>CP38</f>
        <v>0</v>
      </c>
      <c r="AF38" s="110">
        <f>CQ38</f>
        <v>0</v>
      </c>
      <c r="AG38" s="109">
        <f>CR38</f>
        <v>0</v>
      </c>
      <c r="AH38" s="180"/>
      <c r="AI38" s="181"/>
      <c r="AJ38" s="182"/>
      <c r="AK38" s="114"/>
      <c r="AL38" s="113"/>
      <c r="AM38" s="112"/>
      <c r="AN38" s="111">
        <f>CS38</f>
        <v>0</v>
      </c>
      <c r="AO38" s="110">
        <f>CT38</f>
        <v>0</v>
      </c>
      <c r="AP38" s="109">
        <f>CU38</f>
        <v>0</v>
      </c>
      <c r="AQ38" s="180"/>
      <c r="AR38" s="181"/>
      <c r="AS38" s="182"/>
      <c r="AT38" s="114"/>
      <c r="AU38" s="113"/>
      <c r="AV38" s="112"/>
      <c r="AW38" s="111">
        <f>CV38</f>
        <v>0</v>
      </c>
      <c r="AX38" s="110">
        <f>CW38</f>
        <v>0</v>
      </c>
      <c r="AY38" s="109">
        <f>CX38</f>
        <v>0</v>
      </c>
      <c r="AZ38" s="323">
        <f>ROUNDUP(BC41/2,0)</f>
        <v>38</v>
      </c>
      <c r="BA38" s="322">
        <f>AZ36-AZ38</f>
        <v>2</v>
      </c>
      <c r="BB38" s="321"/>
      <c r="BC38" s="326"/>
      <c r="BD38" s="325"/>
      <c r="BE38" s="324"/>
      <c r="BF38" s="30"/>
      <c r="BG38" s="3">
        <f>CY38</f>
        <v>0</v>
      </c>
      <c r="BH38" s="2">
        <f>CZ38</f>
        <v>0</v>
      </c>
      <c r="BI38" s="1">
        <f>DA38</f>
        <v>0</v>
      </c>
      <c r="BJ38" s="111">
        <f>CJ38</f>
        <v>0</v>
      </c>
      <c r="BK38" s="110">
        <f>CK38</f>
        <v>0</v>
      </c>
      <c r="BL38" s="109">
        <f>CL38</f>
        <v>0</v>
      </c>
      <c r="BM38" s="111">
        <f>CM38</f>
        <v>0</v>
      </c>
      <c r="BN38" s="110">
        <f>CN38</f>
        <v>0</v>
      </c>
      <c r="BO38" s="109">
        <f>CO38</f>
        <v>0</v>
      </c>
      <c r="BP38" s="111">
        <f>CP38</f>
        <v>0</v>
      </c>
      <c r="BQ38" s="110">
        <f>CQ38</f>
        <v>0</v>
      </c>
      <c r="BR38" s="109">
        <f>CR38</f>
        <v>0</v>
      </c>
      <c r="BS38" s="111">
        <f>CS38</f>
        <v>0</v>
      </c>
      <c r="BT38" s="110">
        <f>CT38</f>
        <v>0</v>
      </c>
      <c r="BU38" s="109">
        <f>CU38</f>
        <v>0</v>
      </c>
      <c r="BV38" s="111">
        <f>CV38</f>
        <v>0</v>
      </c>
      <c r="BW38" s="110">
        <f>CW38</f>
        <v>0</v>
      </c>
      <c r="BX38" s="109">
        <f>CX38</f>
        <v>0</v>
      </c>
      <c r="BY38" s="30"/>
      <c r="BZ38" s="3">
        <f>DF38</f>
        <v>7</v>
      </c>
      <c r="CA38" s="2">
        <f>DG38</f>
        <v>4.5</v>
      </c>
      <c r="CB38" s="1">
        <f>DH38</f>
        <v>4</v>
      </c>
      <c r="CC38" s="3">
        <f>CG38</f>
        <v>0</v>
      </c>
      <c r="CD38" s="2">
        <f>CH38</f>
        <v>0</v>
      </c>
      <c r="CE38" s="1">
        <f>CI38</f>
        <v>0</v>
      </c>
      <c r="CF38" s="4"/>
      <c r="CG38" s="42">
        <f>COUNTIF(J38,$CK$1)+COUNTIF(S38,$CK$1)+COUNTIF(AB38,$CK$1)+COUNTIF(AK38,$CK$1)+COUNTIF(AT38,$CK$1)</f>
        <v>0</v>
      </c>
      <c r="CH38" s="41">
        <f>COUNTIF(K38,$CK$1)+COUNTIF(T38,$CK$1)+COUNTIF(AC38,$CK$1)+COUNTIF(AL38,$CK$1)+COUNTIF(AU38,$CK$1)</f>
        <v>0</v>
      </c>
      <c r="CI38" s="40">
        <f>COUNTIF(L38,$CK$1)+COUNTIF(U38,$CK$1)+COUNTIF(AD38,$CK$1)+COUNTIF(AM38,$CK$1)+COUNTIF(AV38,$CK$1)</f>
        <v>0</v>
      </c>
      <c r="CJ38" s="36">
        <f>IF($G$36 = $CM$1,0,IF(+COUNTIF(J38,$CK$1) = 1,11-$G$36,0))</f>
        <v>0</v>
      </c>
      <c r="CK38" s="35">
        <f>IF($G$36 = $CM$1,0,IF(+COUNTIF(K38,$CK$1) = 1,11-$G$36,0))</f>
        <v>0</v>
      </c>
      <c r="CL38" s="34">
        <f>IF($G$36 = $CM$1,0,IF(+COUNTIF(L38,$CK$1) = 1,11-$G$36,0))</f>
        <v>0</v>
      </c>
      <c r="CM38" s="36">
        <f>IF($P$36 = $CM$1,0,IF(+COUNTIF(S38,$CK$1) = 1,11-$P$36,0))</f>
        <v>0</v>
      </c>
      <c r="CN38" s="35">
        <f>IF($P$36 = $CM$1,0,IF(+COUNTIF(T38,$CK$1) = 1,11-$P$36,0))</f>
        <v>0</v>
      </c>
      <c r="CO38" s="34">
        <f>IF($P$36 = $CM$1,0,IF(+COUNTIF(U38,$CK$1) = 1,11-$P$36,0))</f>
        <v>0</v>
      </c>
      <c r="CP38" s="36">
        <f>IF($Y$36 = $CM$1,0,IF(+COUNTIF(AB38,$CK$1) = 1,11-$Y$36,0))</f>
        <v>0</v>
      </c>
      <c r="CQ38" s="35">
        <f>IF($Y$36 = $CM$1,0,IF(+COUNTIF(AC38,$CK$1) = 1,11-$Y$36,0))</f>
        <v>0</v>
      </c>
      <c r="CR38" s="34">
        <f>IF($Y$36 = $CM$1,0,IF(+COUNTIF(AD38,$CK$1) = 1,11-$Y$36,0))</f>
        <v>0</v>
      </c>
      <c r="CS38" s="36">
        <f>IF($AH$36 = $CM$1,0,IF(+COUNTIF(AK38,$CK$1) = 1,11-$AH$36,0))</f>
        <v>0</v>
      </c>
      <c r="CT38" s="35">
        <f>IF($AH$36 = $CM$1,0,IF(+COUNTIF(AL38,$CK$1) = 1,11-$AH$36,0))</f>
        <v>0</v>
      </c>
      <c r="CU38" s="34">
        <f>IF($AH$36 = $CM$1,0,IF(+COUNTIF(AM38,$CK$1) = 1,11-$AH$36,0))</f>
        <v>0</v>
      </c>
      <c r="CV38" s="36">
        <f>IF($AQ$36 = $CM$1,0,IF(+COUNTIF(AT38,$CK$1) = 1,11-$AQ$36,0))</f>
        <v>0</v>
      </c>
      <c r="CW38" s="35">
        <f>IF($AQ$36 = $CM$1,0,IF(+COUNTIF(AU38,$CK$1) = 1,11-$AQ$36,0))</f>
        <v>0</v>
      </c>
      <c r="CX38" s="34">
        <f>IF($AQ$36 = $CM$1,0,IF(+COUNTIF(AV38,$CK$1) = 1,11-$AQ$36,0))</f>
        <v>0</v>
      </c>
      <c r="CY38" s="39">
        <f>CJ38+CM38+CP38+CS38+CV38</f>
        <v>0</v>
      </c>
      <c r="CZ38" s="38">
        <f>CK38+CN38+CQ38+CT38+CW38</f>
        <v>0</v>
      </c>
      <c r="DA38" s="37">
        <f>CL38+CO38+CR38+CU38+CX38</f>
        <v>0</v>
      </c>
      <c r="DB38" s="36">
        <f>SUM($CY$36:$CY$38)</f>
        <v>7</v>
      </c>
      <c r="DC38" s="35">
        <f>SUM($CZ$36:$CZ$38)</f>
        <v>4.5</v>
      </c>
      <c r="DD38" s="34">
        <f>SUM($DA$36:$DA$38)</f>
        <v>4</v>
      </c>
      <c r="DE38" s="34">
        <f>SUM(CY38:DA38)</f>
        <v>0</v>
      </c>
      <c r="DF38" s="33">
        <f>DB38+DE38</f>
        <v>7</v>
      </c>
      <c r="DG38" s="32">
        <f>DC38+DE38</f>
        <v>4.5</v>
      </c>
      <c r="DH38" s="31">
        <f>DD38+DE38</f>
        <v>4</v>
      </c>
      <c r="DI38" s="167"/>
      <c r="DJ38" s="169"/>
      <c r="DK38" s="169"/>
      <c r="DL38" s="169"/>
      <c r="DM38" s="171"/>
      <c r="DN38" s="173"/>
      <c r="DO38" s="30"/>
      <c r="DP38" s="163"/>
      <c r="DQ38" s="164"/>
      <c r="DR38" s="164"/>
      <c r="DS38" s="163"/>
      <c r="DT38" s="164"/>
      <c r="DU38" s="165"/>
    </row>
    <row r="39" spans="1:125" ht="10" customHeight="1" thickTop="1" x14ac:dyDescent="0.2">
      <c r="A39" s="174">
        <v>3</v>
      </c>
      <c r="B39" s="175"/>
      <c r="C39" s="176"/>
      <c r="D39" s="177">
        <v>2</v>
      </c>
      <c r="E39" s="178"/>
      <c r="F39" s="179"/>
      <c r="G39" s="177">
        <v>8</v>
      </c>
      <c r="H39" s="178"/>
      <c r="I39" s="179"/>
      <c r="J39" s="108" t="s">
        <v>1</v>
      </c>
      <c r="K39" s="107"/>
      <c r="L39" s="106"/>
      <c r="M39" s="105">
        <f>CJ39</f>
        <v>3</v>
      </c>
      <c r="N39" s="104">
        <f>CK39</f>
        <v>0</v>
      </c>
      <c r="O39" s="103">
        <f>CL39</f>
        <v>0</v>
      </c>
      <c r="P39" s="177">
        <v>8</v>
      </c>
      <c r="Q39" s="178"/>
      <c r="R39" s="179"/>
      <c r="S39" s="108"/>
      <c r="T39" s="107" t="s">
        <v>1</v>
      </c>
      <c r="U39" s="106"/>
      <c r="V39" s="105">
        <f>CM39</f>
        <v>0</v>
      </c>
      <c r="W39" s="104">
        <f>CN39</f>
        <v>3</v>
      </c>
      <c r="X39" s="103">
        <f>CO39</f>
        <v>0</v>
      </c>
      <c r="Y39" s="177">
        <v>9</v>
      </c>
      <c r="Z39" s="178"/>
      <c r="AA39" s="179"/>
      <c r="AB39" s="108"/>
      <c r="AC39" s="107"/>
      <c r="AD39" s="106" t="s">
        <v>1</v>
      </c>
      <c r="AE39" s="105">
        <f>CP39</f>
        <v>0</v>
      </c>
      <c r="AF39" s="104">
        <f>CQ39</f>
        <v>0</v>
      </c>
      <c r="AG39" s="103">
        <f>CR39</f>
        <v>2</v>
      </c>
      <c r="AH39" s="177">
        <v>10</v>
      </c>
      <c r="AI39" s="178"/>
      <c r="AJ39" s="179"/>
      <c r="AK39" s="108" t="s">
        <v>1</v>
      </c>
      <c r="AL39" s="107"/>
      <c r="AM39" s="106"/>
      <c r="AN39" s="105">
        <f>CS39</f>
        <v>0</v>
      </c>
      <c r="AO39" s="104">
        <f>CT39</f>
        <v>0</v>
      </c>
      <c r="AP39" s="103">
        <f>CU39</f>
        <v>0</v>
      </c>
      <c r="AQ39" s="177">
        <v>0</v>
      </c>
      <c r="AR39" s="178"/>
      <c r="AS39" s="179"/>
      <c r="AT39" s="108"/>
      <c r="AU39" s="107"/>
      <c r="AV39" s="106" t="s">
        <v>1</v>
      </c>
      <c r="AW39" s="105">
        <f>CV39</f>
        <v>0</v>
      </c>
      <c r="AX39" s="104">
        <f>CW39</f>
        <v>0</v>
      </c>
      <c r="AY39" s="103">
        <f>CX39</f>
        <v>11</v>
      </c>
      <c r="AZ39" s="332">
        <f>G39+P39+Y39+AH39+AQ39</f>
        <v>35</v>
      </c>
      <c r="BA39" s="331"/>
      <c r="BB39" s="330"/>
      <c r="BC39" s="326"/>
      <c r="BD39" s="325"/>
      <c r="BE39" s="324"/>
      <c r="BF39" s="30"/>
      <c r="BG39" s="17">
        <f>CY39</f>
        <v>3</v>
      </c>
      <c r="BH39" s="16">
        <f>CZ39</f>
        <v>3</v>
      </c>
      <c r="BI39" s="15">
        <f>DA39</f>
        <v>13</v>
      </c>
      <c r="BJ39" s="105">
        <f>CJ39</f>
        <v>3</v>
      </c>
      <c r="BK39" s="104">
        <f>CK39</f>
        <v>0</v>
      </c>
      <c r="BL39" s="103">
        <f>CL39</f>
        <v>0</v>
      </c>
      <c r="BM39" s="105">
        <f>CM39</f>
        <v>0</v>
      </c>
      <c r="BN39" s="104">
        <f>CN39</f>
        <v>3</v>
      </c>
      <c r="BO39" s="103">
        <f>CO39</f>
        <v>0</v>
      </c>
      <c r="BP39" s="105">
        <f>CP39</f>
        <v>0</v>
      </c>
      <c r="BQ39" s="104">
        <f>CQ39</f>
        <v>0</v>
      </c>
      <c r="BR39" s="103">
        <f>CR39</f>
        <v>2</v>
      </c>
      <c r="BS39" s="105">
        <f>CS39</f>
        <v>0</v>
      </c>
      <c r="BT39" s="104">
        <f>CT39</f>
        <v>0</v>
      </c>
      <c r="BU39" s="103">
        <f>CU39</f>
        <v>0</v>
      </c>
      <c r="BV39" s="105">
        <f>CV39</f>
        <v>0</v>
      </c>
      <c r="BW39" s="104">
        <f>CW39</f>
        <v>0</v>
      </c>
      <c r="BX39" s="103">
        <f>CX39</f>
        <v>11</v>
      </c>
      <c r="BY39" s="30"/>
      <c r="BZ39" s="17">
        <f>DF39</f>
        <v>22</v>
      </c>
      <c r="CA39" s="16">
        <f>DG39</f>
        <v>23.5</v>
      </c>
      <c r="CB39" s="15">
        <f>DH39</f>
        <v>32</v>
      </c>
      <c r="CC39" s="17">
        <f>CG39</f>
        <v>2</v>
      </c>
      <c r="CD39" s="16">
        <f>CH39</f>
        <v>1</v>
      </c>
      <c r="CE39" s="15">
        <f>CI39</f>
        <v>2</v>
      </c>
      <c r="CF39" s="18"/>
      <c r="CG39" s="69">
        <f>COUNTIF(J39,$CK$1)+COUNTIF(S39,$CK$1)+COUNTIF(AB39,$CK$1)+COUNTIF(AK39,$CK$1)+COUNTIF(AT39,$CK$1)</f>
        <v>2</v>
      </c>
      <c r="CH39" s="68">
        <f>COUNTIF(K39,$CK$1)+COUNTIF(T39,$CK$1)+COUNTIF(AC39,$CK$1)+COUNTIF(AL39,$CK$1)+COUNTIF(AU39,$CK$1)</f>
        <v>1</v>
      </c>
      <c r="CI39" s="67">
        <f>COUNTIF(L39,$CK$1)+COUNTIF(U39,$CK$1)+COUNTIF(AD39,$CK$1)+COUNTIF(AM39,$CK$1)+COUNTIF(AV39,$CK$1)</f>
        <v>2</v>
      </c>
      <c r="CJ39" s="66">
        <f>IF($G$39 = $CM$1,0,IF(+COUNTIF(J39,$CK$1) = 1,11-$G$39,0))</f>
        <v>3</v>
      </c>
      <c r="CK39" s="63">
        <f>IF($G$39 = $CM$1,0,IF(+COUNTIF(K39,$CK$1) = 1,11-$G$39,0))</f>
        <v>0</v>
      </c>
      <c r="CL39" s="62">
        <f>IF($G$39 = $CM$1,0,IF(+COUNTIF(L39,$CK$1) = 1,11-$G$39,0))</f>
        <v>0</v>
      </c>
      <c r="CM39" s="48">
        <f>IF($P$39 = $CM$1,0,IF(+COUNTIF(S39,$CK$1) = 1,11-$P$39,0))</f>
        <v>0</v>
      </c>
      <c r="CN39" s="63">
        <f>IF($P$39 = $CM$1,0,IF(+COUNTIF(T39,$CK$1) = 1,11-$P$39,0))</f>
        <v>3</v>
      </c>
      <c r="CO39" s="62">
        <f>IF($P$39 = $CM$1,0,IF(+COUNTIF(U39,$CK$1) = 1,11-$P$39,0))</f>
        <v>0</v>
      </c>
      <c r="CP39" s="48">
        <f>IF($Y$39 = $CM$1,0,IF(+COUNTIF(AB39,$CK$1) = 1,11-$Y$39,0))</f>
        <v>0</v>
      </c>
      <c r="CQ39" s="63">
        <f>IF($Y$39 = $CM$1,0,IF(+COUNTIF(AC39,$CK$1) = 1,11-$Y$39,0))</f>
        <v>0</v>
      </c>
      <c r="CR39" s="62">
        <f>IF($Y$39 = $CM$1,0,IF(+COUNTIF(AD39,$CK$1) = 1,11-$Y$39,0))</f>
        <v>2</v>
      </c>
      <c r="CS39" s="48">
        <f>IF($AH$39 = $CM$1,0,IF(+COUNTIF(AK39,$CK$1) = 1,11-$AH$39,0))</f>
        <v>0</v>
      </c>
      <c r="CT39" s="63">
        <f>IF($AH$39 = $CM$1,0,IF(+COUNTIF(AL39,$CK$1) = 1,11-$AH$39,0))</f>
        <v>0</v>
      </c>
      <c r="CU39" s="62">
        <f>IF($AH$39 = $CM$1,0,IF(+COUNTIF(AM39,$CK$1) = 1,11-$AH$39,0))</f>
        <v>0</v>
      </c>
      <c r="CV39" s="48">
        <f>IF($AQ$39 = $CM$1,0,IF(+COUNTIF(AT39,$CK$1) = 1,11-$AQ$39,0))</f>
        <v>0</v>
      </c>
      <c r="CW39" s="63">
        <f>IF($AQ$39 = $CM$1,0,IF(+COUNTIF(AU39,$CK$1) = 1,11-$AQ$39,0))</f>
        <v>0</v>
      </c>
      <c r="CX39" s="62">
        <f>IF($AQ$39 = $CM$1,0,IF(+COUNTIF(AV39,$CK$1) = 1,11-$AQ$39,0))</f>
        <v>11</v>
      </c>
      <c r="CY39" s="51">
        <f>CJ39+CM39+CP39+CS39+CV39</f>
        <v>3</v>
      </c>
      <c r="CZ39" s="65">
        <f>CK39+CN39+CQ39+CT39+CW39</f>
        <v>3</v>
      </c>
      <c r="DA39" s="64">
        <f>CL39+CO39+CR39+CU39+CX39</f>
        <v>13</v>
      </c>
      <c r="DB39" s="48">
        <f>SUM($CY$39:$CY$41)</f>
        <v>3</v>
      </c>
      <c r="DC39" s="63">
        <f>SUM($CZ$39:$CZ$41)</f>
        <v>4.5</v>
      </c>
      <c r="DD39" s="62">
        <f>SUM($DA$39:$DA$41)</f>
        <v>13</v>
      </c>
      <c r="DE39" s="62">
        <f>SUM(CY39:DA39)</f>
        <v>19</v>
      </c>
      <c r="DF39" s="45">
        <f>DB39+DE39</f>
        <v>22</v>
      </c>
      <c r="DG39" s="61">
        <f>DC39+DE39</f>
        <v>23.5</v>
      </c>
      <c r="DH39" s="60">
        <f>DD39+DE39</f>
        <v>32</v>
      </c>
      <c r="DI39" s="59">
        <f>SUM(CJ39:CL41)</f>
        <v>3</v>
      </c>
      <c r="DJ39" s="58">
        <f>SUM(CM39:CO41)</f>
        <v>3</v>
      </c>
      <c r="DK39" s="58">
        <f>SUM(CP39:CR41)</f>
        <v>2</v>
      </c>
      <c r="DL39" s="57">
        <f>SUM(CS39:CU41)</f>
        <v>1.5</v>
      </c>
      <c r="DM39" s="56">
        <f>SUM(CV39:CX41)</f>
        <v>11</v>
      </c>
      <c r="DN39" s="55">
        <f>SUM(DI39:DM39)</f>
        <v>20.5</v>
      </c>
      <c r="DO39" s="30"/>
      <c r="DP39" s="160">
        <v>10</v>
      </c>
      <c r="DQ39" s="161"/>
      <c r="DR39" s="161"/>
      <c r="DS39" s="160">
        <f>DP39/5</f>
        <v>2</v>
      </c>
      <c r="DT39" s="161"/>
      <c r="DU39" s="162"/>
    </row>
    <row r="40" spans="1:125" ht="10" customHeight="1" x14ac:dyDescent="0.2">
      <c r="A40" s="174"/>
      <c r="B40" s="175"/>
      <c r="C40" s="176"/>
      <c r="D40" s="174"/>
      <c r="E40" s="175"/>
      <c r="F40" s="176"/>
      <c r="G40" s="174"/>
      <c r="H40" s="175"/>
      <c r="I40" s="176"/>
      <c r="J40" s="102"/>
      <c r="K40" s="13"/>
      <c r="L40" s="101"/>
      <c r="M40" s="100">
        <f>CJ40</f>
        <v>0</v>
      </c>
      <c r="N40" s="9">
        <f>CK40</f>
        <v>0</v>
      </c>
      <c r="O40" s="99">
        <f>CL40</f>
        <v>0</v>
      </c>
      <c r="P40" s="174"/>
      <c r="Q40" s="175"/>
      <c r="R40" s="176"/>
      <c r="S40" s="102"/>
      <c r="T40" s="13"/>
      <c r="U40" s="101"/>
      <c r="V40" s="100">
        <f>CM40</f>
        <v>0</v>
      </c>
      <c r="W40" s="9">
        <f>CN40</f>
        <v>0</v>
      </c>
      <c r="X40" s="99">
        <f>CO40</f>
        <v>0</v>
      </c>
      <c r="Y40" s="174"/>
      <c r="Z40" s="175"/>
      <c r="AA40" s="176"/>
      <c r="AB40" s="102"/>
      <c r="AC40" s="13"/>
      <c r="AD40" s="101"/>
      <c r="AE40" s="100">
        <f>CP40</f>
        <v>0</v>
      </c>
      <c r="AF40" s="9">
        <f>CQ40</f>
        <v>0</v>
      </c>
      <c r="AG40" s="99">
        <f>CR40</f>
        <v>0</v>
      </c>
      <c r="AH40" s="174"/>
      <c r="AI40" s="175"/>
      <c r="AJ40" s="176"/>
      <c r="AK40" s="102"/>
      <c r="AL40" s="13"/>
      <c r="AM40" s="101"/>
      <c r="AN40" s="100">
        <f>CS40</f>
        <v>0</v>
      </c>
      <c r="AO40" s="9">
        <f>CT40</f>
        <v>1.5</v>
      </c>
      <c r="AP40" s="99">
        <f>CU40</f>
        <v>0</v>
      </c>
      <c r="AQ40" s="174"/>
      <c r="AR40" s="175"/>
      <c r="AS40" s="176"/>
      <c r="AT40" s="102"/>
      <c r="AU40" s="13"/>
      <c r="AV40" s="101"/>
      <c r="AW40" s="100">
        <f>CV40</f>
        <v>0</v>
      </c>
      <c r="AX40" s="9">
        <f>CW40</f>
        <v>0</v>
      </c>
      <c r="AY40" s="99">
        <f>CX40</f>
        <v>0</v>
      </c>
      <c r="AZ40" s="329"/>
      <c r="BA40" s="328"/>
      <c r="BB40" s="327"/>
      <c r="BC40" s="326"/>
      <c r="BD40" s="325"/>
      <c r="BE40" s="324"/>
      <c r="BF40" s="30"/>
      <c r="BG40" s="10">
        <f>CY40</f>
        <v>0</v>
      </c>
      <c r="BH40" s="9">
        <f>CZ40</f>
        <v>1.5</v>
      </c>
      <c r="BI40" s="8">
        <f>DA40</f>
        <v>0</v>
      </c>
      <c r="BJ40" s="100">
        <f>CJ40</f>
        <v>0</v>
      </c>
      <c r="BK40" s="9">
        <f>CK40</f>
        <v>0</v>
      </c>
      <c r="BL40" s="99">
        <f>CL40</f>
        <v>0</v>
      </c>
      <c r="BM40" s="100">
        <f>CM40</f>
        <v>0</v>
      </c>
      <c r="BN40" s="9">
        <f>CN40</f>
        <v>0</v>
      </c>
      <c r="BO40" s="99">
        <f>CO40</f>
        <v>0</v>
      </c>
      <c r="BP40" s="100">
        <f>CP40</f>
        <v>0</v>
      </c>
      <c r="BQ40" s="9">
        <f>CQ40</f>
        <v>0</v>
      </c>
      <c r="BR40" s="99">
        <f>CR40</f>
        <v>0</v>
      </c>
      <c r="BS40" s="100">
        <f>CS40</f>
        <v>0</v>
      </c>
      <c r="BT40" s="9">
        <f>CT40</f>
        <v>1.5</v>
      </c>
      <c r="BU40" s="99">
        <f>CU40</f>
        <v>0</v>
      </c>
      <c r="BV40" s="100">
        <f>CV40</f>
        <v>0</v>
      </c>
      <c r="BW40" s="9">
        <f>CW40</f>
        <v>0</v>
      </c>
      <c r="BX40" s="99">
        <f>CX40</f>
        <v>0</v>
      </c>
      <c r="BY40" s="30"/>
      <c r="BZ40" s="10">
        <f>DF40</f>
        <v>4.5</v>
      </c>
      <c r="CA40" s="9">
        <f>DG40</f>
        <v>6</v>
      </c>
      <c r="CB40" s="8">
        <f>DH40</f>
        <v>14.5</v>
      </c>
      <c r="CC40" s="10">
        <f>CG40</f>
        <v>0</v>
      </c>
      <c r="CD40" s="9">
        <f>CH40</f>
        <v>0</v>
      </c>
      <c r="CE40" s="8">
        <f>CI40</f>
        <v>0</v>
      </c>
      <c r="CF40" s="11"/>
      <c r="CG40" s="54">
        <f>COUNTIF(J40,$CK$1)+COUNTIF(S40,$CK$1)+COUNTIF(AB40,$CK$1)+COUNTIF(AK40,$CK$1)+COUNTIF(AT40,$CK$1)</f>
        <v>0</v>
      </c>
      <c r="CH40" s="53">
        <f>COUNTIF(K40,$CK$1)+COUNTIF(T40,$CK$1)+COUNTIF(AC40,$CK$1)+COUNTIF(AL40,$CK$1)+COUNTIF(AU40,$CK$1)</f>
        <v>0</v>
      </c>
      <c r="CI40" s="52">
        <f>COUNTIF(L40,$CK$1)+COUNTIF(U40,$CK$1)+COUNTIF(AD40,$CK$1)+COUNTIF(AM40,$CK$1)+COUNTIF(AV40,$CK$1)</f>
        <v>0</v>
      </c>
      <c r="CJ40" s="48">
        <f>IF($G$39 = $CM$1,0,IF(+COUNTIF(J40,$CK$1) = 1,11-$G$39,0))</f>
        <v>0</v>
      </c>
      <c r="CK40" s="47">
        <f>IF($G$39 = $CM$1,$CN$1,IF(+COUNTIF(K40,$CK$1) = 1,11-$G$39,0))</f>
        <v>0</v>
      </c>
      <c r="CL40" s="46">
        <f>IF($G$39 = $CM$1,0,IF(+COUNTIF(L40,$CK$1) = 1,11-$G$39,0))</f>
        <v>0</v>
      </c>
      <c r="CM40" s="48">
        <f>IF($P$39 = $CM$1,0,IF(+COUNTIF(S40,$CK$1) = 1,11-$P$39,0))</f>
        <v>0</v>
      </c>
      <c r="CN40" s="47">
        <f>IF($P$39 = $CM$1,$CN$1,IF(+COUNTIF(T40,$CK$1) = 1,11-$P$39,0))</f>
        <v>0</v>
      </c>
      <c r="CO40" s="46">
        <f>IF($P$39 = $CM$1,0,IF(+COUNTIF(U40,$CK$1) = 1,11-$P$39,0))</f>
        <v>0</v>
      </c>
      <c r="CP40" s="48">
        <f>IF($Y$39 = $CM$1,0,IF(+COUNTIF(AB40,$CK$1) = 1,11-$Y$39,0))</f>
        <v>0</v>
      </c>
      <c r="CQ40" s="47">
        <f>IF($Y$39 = $CM$1,$CN$1,IF(+COUNTIF(AC40,$CK$1) = 1,11-$Y$39,0))</f>
        <v>0</v>
      </c>
      <c r="CR40" s="46">
        <f>IF($Y$39 = $CM$1,0,IF(+COUNTIF(AD40,$CK$1) = 1,11-$Y$39,0))</f>
        <v>0</v>
      </c>
      <c r="CS40" s="48">
        <f>IF($AH$39 = $CM$1,0,IF(+COUNTIF(AK40,$CK$1) = 1,11-$AH$39,0))</f>
        <v>0</v>
      </c>
      <c r="CT40" s="47">
        <f>IF($AH$39 = $CM$1,$CN$1,IF(+COUNTIF(AL40,$CK$1) = 1,11-$AH$39,0))</f>
        <v>1.5</v>
      </c>
      <c r="CU40" s="46">
        <f>IF($AH$39 = $CM$1,0,IF(+COUNTIF(AM40,$CK$1) = 1,11-$AH$39,0))</f>
        <v>0</v>
      </c>
      <c r="CV40" s="48">
        <f>IF($AQ$39 = $CM$1,0,IF(+COUNTIF(AT40,$CK$1) = 1,11-$AQ$39,0))</f>
        <v>0</v>
      </c>
      <c r="CW40" s="47">
        <f>IF($AQ$39 = $CM$1,$CN$1,IF(+COUNTIF(AU40,$CK$1) = 1,11-$AQ$39,0))</f>
        <v>0</v>
      </c>
      <c r="CX40" s="46">
        <f>IF($AQ$39 = $CM$1,0,IF(+COUNTIF(AV40,$CK$1) = 1,11-$AQ$39,0))</f>
        <v>0</v>
      </c>
      <c r="CY40" s="51">
        <f>CJ40+CM40+CP40+CS40+CV40</f>
        <v>0</v>
      </c>
      <c r="CZ40" s="50">
        <f>CK40+CN40+CQ40+CT40+CW40+(IF($CO$1=1,DN40,0))</f>
        <v>1.5</v>
      </c>
      <c r="DA40" s="49">
        <f>CL40+CO40+CR40+CU40+CX40</f>
        <v>0</v>
      </c>
      <c r="DB40" s="48">
        <f>SUM($CY$39:$CY$41)</f>
        <v>3</v>
      </c>
      <c r="DC40" s="47">
        <f>SUM($CZ$39:$CZ$41)</f>
        <v>4.5</v>
      </c>
      <c r="DD40" s="46">
        <f>SUM($DA$39:$DA$41)</f>
        <v>13</v>
      </c>
      <c r="DE40" s="46">
        <f>SUM(CY40:DA40)</f>
        <v>1.5</v>
      </c>
      <c r="DF40" s="45">
        <f>DB40+DE40</f>
        <v>4.5</v>
      </c>
      <c r="DG40" s="44">
        <f>DC40+DE40</f>
        <v>6</v>
      </c>
      <c r="DH40" s="43">
        <f>DD40+DE40</f>
        <v>14.5</v>
      </c>
      <c r="DI40" s="166">
        <f>IF(DI39&gt;0,IF(G39&gt;=$CL$1,IF(G39&lt;=$CM$1,10-DI39,0),0),0)</f>
        <v>0</v>
      </c>
      <c r="DJ40" s="168">
        <f>IF(DJ39&gt;0,IF(P39&gt;=$CL$1,IF(P39&lt;=$CM$1,10-DJ39,0),0),0)</f>
        <v>0</v>
      </c>
      <c r="DK40" s="168">
        <f>IF(DK39&gt;0,IF(Y39&gt;=$CL$1,IF(Y39&lt;=$CM$1,10-DK39,0),0),0)</f>
        <v>0</v>
      </c>
      <c r="DL40" s="168">
        <f>IF(DL39&gt;0,IF(AH39&gt;=$CL$1,IF(AH39&lt;=$CM$1,10-DL39,0),0),0)</f>
        <v>8.5</v>
      </c>
      <c r="DM40" s="170">
        <f>IF(DM39&gt;0,IF(AQ39&gt;=$CL$1,IF(AQ39&lt;=$CM$1,10-DM39,0),0),0)</f>
        <v>0</v>
      </c>
      <c r="DN40" s="172">
        <f>SUM(DI40:DM41)</f>
        <v>8.5</v>
      </c>
      <c r="DO40" s="30"/>
      <c r="DP40" s="163"/>
      <c r="DQ40" s="164"/>
      <c r="DR40" s="164"/>
      <c r="DS40" s="163"/>
      <c r="DT40" s="164"/>
      <c r="DU40" s="165"/>
    </row>
    <row r="41" spans="1:125" ht="10" customHeight="1" thickBot="1" x14ac:dyDescent="0.25">
      <c r="A41" s="174"/>
      <c r="B41" s="175"/>
      <c r="C41" s="176"/>
      <c r="D41" s="174"/>
      <c r="E41" s="175"/>
      <c r="F41" s="176"/>
      <c r="G41" s="180"/>
      <c r="H41" s="181"/>
      <c r="I41" s="182"/>
      <c r="J41" s="114"/>
      <c r="K41" s="113"/>
      <c r="L41" s="112"/>
      <c r="M41" s="111">
        <f>CJ41</f>
        <v>0</v>
      </c>
      <c r="N41" s="110">
        <f>CK41</f>
        <v>0</v>
      </c>
      <c r="O41" s="109">
        <f>CL41</f>
        <v>0</v>
      </c>
      <c r="P41" s="180"/>
      <c r="Q41" s="181"/>
      <c r="R41" s="182"/>
      <c r="S41" s="114"/>
      <c r="T41" s="113"/>
      <c r="U41" s="112"/>
      <c r="V41" s="111">
        <f>CM41</f>
        <v>0</v>
      </c>
      <c r="W41" s="110">
        <f>CN41</f>
        <v>0</v>
      </c>
      <c r="X41" s="109">
        <f>CO41</f>
        <v>0</v>
      </c>
      <c r="Y41" s="180"/>
      <c r="Z41" s="181"/>
      <c r="AA41" s="182"/>
      <c r="AB41" s="114"/>
      <c r="AC41" s="113"/>
      <c r="AD41" s="112"/>
      <c r="AE41" s="111">
        <f>CP41</f>
        <v>0</v>
      </c>
      <c r="AF41" s="110">
        <f>CQ41</f>
        <v>0</v>
      </c>
      <c r="AG41" s="109">
        <f>CR41</f>
        <v>0</v>
      </c>
      <c r="AH41" s="180"/>
      <c r="AI41" s="181"/>
      <c r="AJ41" s="182"/>
      <c r="AK41" s="114"/>
      <c r="AL41" s="113"/>
      <c r="AM41" s="112"/>
      <c r="AN41" s="111">
        <f>CS41</f>
        <v>0</v>
      </c>
      <c r="AO41" s="110">
        <f>CT41</f>
        <v>0</v>
      </c>
      <c r="AP41" s="109">
        <f>CU41</f>
        <v>0</v>
      </c>
      <c r="AQ41" s="180"/>
      <c r="AR41" s="181"/>
      <c r="AS41" s="182"/>
      <c r="AT41" s="114"/>
      <c r="AU41" s="113"/>
      <c r="AV41" s="112"/>
      <c r="AW41" s="111">
        <f>CV41</f>
        <v>0</v>
      </c>
      <c r="AX41" s="110">
        <f>CW41</f>
        <v>0</v>
      </c>
      <c r="AY41" s="109">
        <f>CX41</f>
        <v>0</v>
      </c>
      <c r="AZ41" s="323">
        <f>ROUNDUP(BC41/2,0)</f>
        <v>38</v>
      </c>
      <c r="BA41" s="322">
        <f>AZ39-AZ41</f>
        <v>-3</v>
      </c>
      <c r="BB41" s="321"/>
      <c r="BC41" s="308">
        <f>ROUNDUP($BC$50/2,0)</f>
        <v>75</v>
      </c>
      <c r="BD41" s="307">
        <f>BC36-BC41</f>
        <v>0</v>
      </c>
      <c r="BE41" s="306"/>
      <c r="BF41" s="29"/>
      <c r="BG41" s="3">
        <f>CY41</f>
        <v>0</v>
      </c>
      <c r="BH41" s="2">
        <f>CZ41</f>
        <v>0</v>
      </c>
      <c r="BI41" s="1">
        <f>DA41</f>
        <v>0</v>
      </c>
      <c r="BJ41" s="111">
        <f>CJ41</f>
        <v>0</v>
      </c>
      <c r="BK41" s="110">
        <f>CK41</f>
        <v>0</v>
      </c>
      <c r="BL41" s="109">
        <f>CL41</f>
        <v>0</v>
      </c>
      <c r="BM41" s="111">
        <f>CM41</f>
        <v>0</v>
      </c>
      <c r="BN41" s="110">
        <f>CN41</f>
        <v>0</v>
      </c>
      <c r="BO41" s="109">
        <f>CO41</f>
        <v>0</v>
      </c>
      <c r="BP41" s="111">
        <f>CP41</f>
        <v>0</v>
      </c>
      <c r="BQ41" s="110">
        <f>CQ41</f>
        <v>0</v>
      </c>
      <c r="BR41" s="109">
        <f>CR41</f>
        <v>0</v>
      </c>
      <c r="BS41" s="111">
        <f>CS41</f>
        <v>0</v>
      </c>
      <c r="BT41" s="110">
        <f>CT41</f>
        <v>0</v>
      </c>
      <c r="BU41" s="109">
        <f>CU41</f>
        <v>0</v>
      </c>
      <c r="BV41" s="111">
        <f>CV41</f>
        <v>0</v>
      </c>
      <c r="BW41" s="110">
        <f>CW41</f>
        <v>0</v>
      </c>
      <c r="BX41" s="109">
        <f>CX41</f>
        <v>0</v>
      </c>
      <c r="BY41" s="29"/>
      <c r="BZ41" s="3">
        <f>DF41</f>
        <v>3</v>
      </c>
      <c r="CA41" s="2">
        <f>DG41</f>
        <v>4.5</v>
      </c>
      <c r="CB41" s="1">
        <f>DH41</f>
        <v>13</v>
      </c>
      <c r="CC41" s="3">
        <f>CG41</f>
        <v>0</v>
      </c>
      <c r="CD41" s="2">
        <f>CH41</f>
        <v>0</v>
      </c>
      <c r="CE41" s="1">
        <f>CI41</f>
        <v>0</v>
      </c>
      <c r="CF41" s="4"/>
      <c r="CG41" s="42">
        <f>COUNTIF(J41,$CK$1)+COUNTIF(S41,$CK$1)+COUNTIF(AB41,$CK$1)+COUNTIF(AK41,$CK$1)+COUNTIF(AT41,$CK$1)</f>
        <v>0</v>
      </c>
      <c r="CH41" s="41">
        <f>COUNTIF(K41,$CK$1)+COUNTIF(T41,$CK$1)+COUNTIF(AC41,$CK$1)+COUNTIF(AL41,$CK$1)+COUNTIF(AU41,$CK$1)</f>
        <v>0</v>
      </c>
      <c r="CI41" s="40">
        <f>COUNTIF(L41,$CK$1)+COUNTIF(U41,$CK$1)+COUNTIF(AD41,$CK$1)+COUNTIF(AM41,$CK$1)+COUNTIF(AV41,$CK$1)</f>
        <v>0</v>
      </c>
      <c r="CJ41" s="36">
        <f>IF($G$39 = $CM$1,0,IF(+COUNTIF(J41,$CK$1) = 1,11-$G$39,0))</f>
        <v>0</v>
      </c>
      <c r="CK41" s="35">
        <f>IF($G$39 = $CM$1,0,IF(+COUNTIF(K41,$CK$1) = 1,11-$G$39,0))</f>
        <v>0</v>
      </c>
      <c r="CL41" s="34">
        <f>IF($G$39 = $CM$1,0,IF(+COUNTIF(L41,$CK$1) = 1,11-$G$39,0))</f>
        <v>0</v>
      </c>
      <c r="CM41" s="36">
        <f>IF($P$39 = $CM$1,0,IF(+COUNTIF(S41,$CK$1) = 1,11-$P$39,0))</f>
        <v>0</v>
      </c>
      <c r="CN41" s="35">
        <f>IF($P$39 = $CM$1,0,IF(+COUNTIF(T41,$CK$1) = 1,11-$P$39,0))</f>
        <v>0</v>
      </c>
      <c r="CO41" s="34">
        <f>IF($P$39 = $CM$1,0,IF(+COUNTIF(U41,$CK$1) = 1,11-$P$39,0))</f>
        <v>0</v>
      </c>
      <c r="CP41" s="36">
        <f>IF($Y$39 = $CM$1,0,IF(+COUNTIF(AB41,$CK$1) = 1,11-$Y$39,0))</f>
        <v>0</v>
      </c>
      <c r="CQ41" s="35">
        <f>IF($Y$39 = $CM$1,0,IF(+COUNTIF(AC41,$CK$1) = 1,11-$Y$39,0))</f>
        <v>0</v>
      </c>
      <c r="CR41" s="34">
        <f>IF($Y$39 = $CM$1,0,IF(+COUNTIF(AD41,$CK$1) = 1,11-$Y$39,0))</f>
        <v>0</v>
      </c>
      <c r="CS41" s="36">
        <f>IF($AH$39 = $CM$1,0,IF(+COUNTIF(AK41,$CK$1) = 1,11-$AH$39,0))</f>
        <v>0</v>
      </c>
      <c r="CT41" s="35">
        <f>IF($AH$39 = $CM$1,0,IF(+COUNTIF(AL41,$CK$1) = 1,11-$AH$39,0))</f>
        <v>0</v>
      </c>
      <c r="CU41" s="34">
        <f>IF($AH$39 = $CM$1,0,IF(+COUNTIF(AM41,$CK$1) = 1,11-$AH$39,0))</f>
        <v>0</v>
      </c>
      <c r="CV41" s="36">
        <f>IF($AQ$39 = $CM$1,0,IF(+COUNTIF(AT41,$CK$1) = 1,11-$AQ$39,0))</f>
        <v>0</v>
      </c>
      <c r="CW41" s="35">
        <f>IF($AQ$39 = $CM$1,0,IF(+COUNTIF(AU41,$CK$1) = 1,11-$AQ$39,0))</f>
        <v>0</v>
      </c>
      <c r="CX41" s="34">
        <f>IF($AQ$39 = $CM$1,0,IF(+COUNTIF(AV41,$CK$1) = 1,11-$AQ$39,0))</f>
        <v>0</v>
      </c>
      <c r="CY41" s="39">
        <f>CJ41+CM41+CP41+CS41+CV41</f>
        <v>0</v>
      </c>
      <c r="CZ41" s="38">
        <f>CK41+CN41+CQ41+CT41+CW41</f>
        <v>0</v>
      </c>
      <c r="DA41" s="37">
        <f>CL41+CO41+CR41+CU41+CX41</f>
        <v>0</v>
      </c>
      <c r="DB41" s="36">
        <f>SUM($CY$39:$CY$41)</f>
        <v>3</v>
      </c>
      <c r="DC41" s="35">
        <f>SUM($CZ$39:$CZ$41)</f>
        <v>4.5</v>
      </c>
      <c r="DD41" s="34">
        <f>SUM($DA$39:$DA$41)</f>
        <v>13</v>
      </c>
      <c r="DE41" s="34">
        <f>SUM(CY41:DA41)</f>
        <v>0</v>
      </c>
      <c r="DF41" s="33">
        <f>DB41+DE41</f>
        <v>3</v>
      </c>
      <c r="DG41" s="32">
        <f>DC41+DE41</f>
        <v>4.5</v>
      </c>
      <c r="DH41" s="31">
        <f>DD41+DE41</f>
        <v>13</v>
      </c>
      <c r="DI41" s="167"/>
      <c r="DJ41" s="169"/>
      <c r="DK41" s="169"/>
      <c r="DL41" s="169"/>
      <c r="DM41" s="171"/>
      <c r="DN41" s="173"/>
      <c r="DO41" s="29"/>
      <c r="DP41" s="163"/>
      <c r="DQ41" s="164"/>
      <c r="DR41" s="164"/>
      <c r="DS41" s="163"/>
      <c r="DT41" s="164"/>
      <c r="DU41" s="165"/>
    </row>
    <row r="42" spans="1:125" ht="10" customHeight="1" thickTop="1" x14ac:dyDescent="0.2">
      <c r="A42" s="174">
        <v>3</v>
      </c>
      <c r="B42" s="175"/>
      <c r="C42" s="176"/>
      <c r="D42" s="177">
        <v>3</v>
      </c>
      <c r="E42" s="178"/>
      <c r="F42" s="179"/>
      <c r="G42" s="177">
        <v>9</v>
      </c>
      <c r="H42" s="178"/>
      <c r="I42" s="179"/>
      <c r="J42" s="108"/>
      <c r="K42" s="107" t="s">
        <v>1</v>
      </c>
      <c r="L42" s="106"/>
      <c r="M42" s="105">
        <f>CJ42</f>
        <v>0</v>
      </c>
      <c r="N42" s="104">
        <f>CK42</f>
        <v>2</v>
      </c>
      <c r="O42" s="103">
        <f>CL42</f>
        <v>0</v>
      </c>
      <c r="P42" s="177">
        <v>5</v>
      </c>
      <c r="Q42" s="178"/>
      <c r="R42" s="179"/>
      <c r="S42" s="108"/>
      <c r="T42" s="107"/>
      <c r="U42" s="106"/>
      <c r="V42" s="105">
        <f>CM42</f>
        <v>0</v>
      </c>
      <c r="W42" s="104">
        <f>CN42</f>
        <v>0</v>
      </c>
      <c r="X42" s="103">
        <f>CO42</f>
        <v>0</v>
      </c>
      <c r="Y42" s="177">
        <v>10</v>
      </c>
      <c r="Z42" s="178"/>
      <c r="AA42" s="179"/>
      <c r="AB42" s="108"/>
      <c r="AC42" s="107" t="s">
        <v>1</v>
      </c>
      <c r="AD42" s="106"/>
      <c r="AE42" s="105">
        <f>CP42</f>
        <v>0</v>
      </c>
      <c r="AF42" s="104">
        <f>CQ42</f>
        <v>0</v>
      </c>
      <c r="AG42" s="103">
        <f>CR42</f>
        <v>0</v>
      </c>
      <c r="AH42" s="177">
        <v>10</v>
      </c>
      <c r="AI42" s="178"/>
      <c r="AJ42" s="179"/>
      <c r="AK42" s="108"/>
      <c r="AL42" s="107" t="s">
        <v>1</v>
      </c>
      <c r="AM42" s="106"/>
      <c r="AN42" s="105">
        <f>CS42</f>
        <v>0</v>
      </c>
      <c r="AO42" s="104">
        <f>CT42</f>
        <v>0</v>
      </c>
      <c r="AP42" s="103">
        <f>CU42</f>
        <v>0</v>
      </c>
      <c r="AQ42" s="177">
        <v>10</v>
      </c>
      <c r="AR42" s="178"/>
      <c r="AS42" s="179"/>
      <c r="AT42" s="108"/>
      <c r="AU42" s="107" t="s">
        <v>1</v>
      </c>
      <c r="AV42" s="106"/>
      <c r="AW42" s="105">
        <f>CV42</f>
        <v>0</v>
      </c>
      <c r="AX42" s="104">
        <f>CW42</f>
        <v>0</v>
      </c>
      <c r="AY42" s="103">
        <f>CX42</f>
        <v>0</v>
      </c>
      <c r="AZ42" s="332">
        <f>G42+P42+Y42+AH42+AQ42</f>
        <v>44</v>
      </c>
      <c r="BA42" s="331"/>
      <c r="BB42" s="330"/>
      <c r="BC42" s="318">
        <f>AZ42+AZ45</f>
        <v>90</v>
      </c>
      <c r="BD42" s="317"/>
      <c r="BE42" s="316"/>
      <c r="BF42" s="70"/>
      <c r="BG42" s="17">
        <f>CY42</f>
        <v>0</v>
      </c>
      <c r="BH42" s="16">
        <f>CZ42</f>
        <v>2</v>
      </c>
      <c r="BI42" s="15">
        <f>DA42</f>
        <v>0</v>
      </c>
      <c r="BJ42" s="105">
        <f>CJ42</f>
        <v>0</v>
      </c>
      <c r="BK42" s="104">
        <f>CK42</f>
        <v>2</v>
      </c>
      <c r="BL42" s="103">
        <f>CL42</f>
        <v>0</v>
      </c>
      <c r="BM42" s="105">
        <f>CM42</f>
        <v>0</v>
      </c>
      <c r="BN42" s="104">
        <f>CN42</f>
        <v>0</v>
      </c>
      <c r="BO42" s="103">
        <f>CO42</f>
        <v>0</v>
      </c>
      <c r="BP42" s="105">
        <f>CP42</f>
        <v>0</v>
      </c>
      <c r="BQ42" s="104">
        <f>CQ42</f>
        <v>0</v>
      </c>
      <c r="BR42" s="103">
        <f>CR42</f>
        <v>0</v>
      </c>
      <c r="BS42" s="105">
        <f>CS42</f>
        <v>0</v>
      </c>
      <c r="BT42" s="104">
        <f>CT42</f>
        <v>0</v>
      </c>
      <c r="BU42" s="103">
        <f>CU42</f>
        <v>0</v>
      </c>
      <c r="BV42" s="105">
        <f>CV42</f>
        <v>0</v>
      </c>
      <c r="BW42" s="104">
        <f>CW42</f>
        <v>0</v>
      </c>
      <c r="BX42" s="103">
        <f>CX42</f>
        <v>0</v>
      </c>
      <c r="BY42" s="70"/>
      <c r="BZ42" s="17">
        <f>DF42</f>
        <v>8</v>
      </c>
      <c r="CA42" s="16">
        <f>DG42</f>
        <v>8.5</v>
      </c>
      <c r="CB42" s="15">
        <f>DH42</f>
        <v>2</v>
      </c>
      <c r="CC42" s="17">
        <f>CG42</f>
        <v>0</v>
      </c>
      <c r="CD42" s="16">
        <f>CH42</f>
        <v>4</v>
      </c>
      <c r="CE42" s="15">
        <f>CI42</f>
        <v>0</v>
      </c>
      <c r="CF42" s="18"/>
      <c r="CG42" s="69">
        <f>COUNTIF(J42,$CK$1)+COUNTIF(S42,$CK$1)+COUNTIF(AB42,$CK$1)+COUNTIF(AK42,$CK$1)+COUNTIF(AT42,$CK$1)</f>
        <v>0</v>
      </c>
      <c r="CH42" s="68">
        <f>COUNTIF(K42,$CK$1)+COUNTIF(T42,$CK$1)+COUNTIF(AC42,$CK$1)+COUNTIF(AL42,$CK$1)+COUNTIF(AU42,$CK$1)</f>
        <v>4</v>
      </c>
      <c r="CI42" s="67">
        <f>COUNTIF(L42,$CK$1)+COUNTIF(U42,$CK$1)+COUNTIF(AD42,$CK$1)+COUNTIF(AM42,$CK$1)+COUNTIF(AV42,$CK$1)</f>
        <v>0</v>
      </c>
      <c r="CJ42" s="66">
        <f>IF($G$42 = $CM$1,0,IF(+COUNTIF(J42,$CK$1) = 1,11-$G$42,0))</f>
        <v>0</v>
      </c>
      <c r="CK42" s="63">
        <f>IF($G$42 = $CM$1,0,IF(+COUNTIF(K42,$CK$1) = 1,11-$G$42,0))</f>
        <v>2</v>
      </c>
      <c r="CL42" s="62">
        <f>IF($G$42 = $CM$1,0,IF(+COUNTIF(L42,$CK$1) = 1,11-$G$42,0))</f>
        <v>0</v>
      </c>
      <c r="CM42" s="48">
        <f>IF($P$42 = $CM$1,0,IF(+COUNTIF(S42,$CK$1) = 1,11-$P$42,0))</f>
        <v>0</v>
      </c>
      <c r="CN42" s="63">
        <f>IF($P$42 = $CM$1,0,IF(+COUNTIF(T42,$CK$1) = 1,11-$P$42,0))</f>
        <v>0</v>
      </c>
      <c r="CO42" s="62">
        <f>IF($P$42 = $CM$1,0,IF(+COUNTIF(U42,$CK$1) = 1,11-$P$42,0))</f>
        <v>0</v>
      </c>
      <c r="CP42" s="48">
        <f>IF($Y$42 = $CM$1,0,IF(+COUNTIF(AB42,$CK$1) = 1,11-$Y$42,0))</f>
        <v>0</v>
      </c>
      <c r="CQ42" s="63">
        <f>IF($Y$42 = $CM$1,0,IF(+COUNTIF(AC42,$CK$1) = 1,11-$Y$42,0))</f>
        <v>0</v>
      </c>
      <c r="CR42" s="62">
        <f>IF($Y$42 = $CM$1,0,IF(+COUNTIF(AD42,$CK$1) = 1,11-$Y$42,0))</f>
        <v>0</v>
      </c>
      <c r="CS42" s="48">
        <f>IF($AH$42 = $CM$1,0,IF(+COUNTIF(AK42,$CK$1) = 1,11-$AH$42,0))</f>
        <v>0</v>
      </c>
      <c r="CT42" s="63">
        <f>IF($AH$42 = $CM$1,0,IF(+COUNTIF(AL42,$CK$1) = 1,11-$AH$42,0))</f>
        <v>0</v>
      </c>
      <c r="CU42" s="62">
        <f>IF($AH$42 = $CM$1,0,IF(+COUNTIF(AM42,$CK$1) = 1,11-$AH$42,0))</f>
        <v>0</v>
      </c>
      <c r="CV42" s="48">
        <f>IF($AQ$42 = $CM$1,0,IF(+COUNTIF(AT42,$CK$1) = 1,11-$AQ$42,0))</f>
        <v>0</v>
      </c>
      <c r="CW42" s="63">
        <f>IF($AQ$42 = $CM$1,0,IF(+COUNTIF(AU42,$CK$1) = 1,11-$AQ$42,0))</f>
        <v>0</v>
      </c>
      <c r="CX42" s="62">
        <f>IF($AQ$42 = $CM$1,0,IF(+COUNTIF(AV42,$CK$1) = 1,11-$AQ$42,0))</f>
        <v>0</v>
      </c>
      <c r="CY42" s="51">
        <f>CJ42+CM42+CP42+CS42+CV42</f>
        <v>0</v>
      </c>
      <c r="CZ42" s="65">
        <f>CK42+CN42+CQ42+CT42+CW42</f>
        <v>2</v>
      </c>
      <c r="DA42" s="64">
        <f>CL42+CO42+CR42+CU42+CX42</f>
        <v>0</v>
      </c>
      <c r="DB42" s="48">
        <f>SUM($CY$42:$CY$44)</f>
        <v>6</v>
      </c>
      <c r="DC42" s="63">
        <f>SUM($CZ$42:$CZ$44)</f>
        <v>6.5</v>
      </c>
      <c r="DD42" s="62">
        <f>SUM($DA$42:$DA$44)</f>
        <v>0</v>
      </c>
      <c r="DE42" s="62">
        <f>SUM(CY42:DA42)</f>
        <v>2</v>
      </c>
      <c r="DF42" s="45">
        <f>DB42+DE42</f>
        <v>8</v>
      </c>
      <c r="DG42" s="61">
        <f>DC42+DE42</f>
        <v>8.5</v>
      </c>
      <c r="DH42" s="60">
        <f>DD42+DE42</f>
        <v>2</v>
      </c>
      <c r="DI42" s="59">
        <f>SUM(CJ42:CL44)</f>
        <v>2</v>
      </c>
      <c r="DJ42" s="58">
        <f>SUM(CM42:CO44)</f>
        <v>6</v>
      </c>
      <c r="DK42" s="58">
        <f>SUM(CP42:CR44)</f>
        <v>1.5</v>
      </c>
      <c r="DL42" s="57">
        <f>SUM(CS42:CU44)</f>
        <v>1.5</v>
      </c>
      <c r="DM42" s="56">
        <f>SUM(CV42:CX44)</f>
        <v>1.5</v>
      </c>
      <c r="DN42" s="55">
        <f>SUM(DI42:DM42)</f>
        <v>12.5</v>
      </c>
      <c r="DO42" s="70"/>
      <c r="DP42" s="160">
        <v>10</v>
      </c>
      <c r="DQ42" s="161"/>
      <c r="DR42" s="161"/>
      <c r="DS42" s="160">
        <f>DP42/5</f>
        <v>2</v>
      </c>
      <c r="DT42" s="161"/>
      <c r="DU42" s="162"/>
    </row>
    <row r="43" spans="1:125" ht="10" customHeight="1" x14ac:dyDescent="0.2">
      <c r="A43" s="174"/>
      <c r="B43" s="175"/>
      <c r="C43" s="176"/>
      <c r="D43" s="174"/>
      <c r="E43" s="175"/>
      <c r="F43" s="176"/>
      <c r="G43" s="174"/>
      <c r="H43" s="175"/>
      <c r="I43" s="176"/>
      <c r="J43" s="102"/>
      <c r="K43" s="13"/>
      <c r="L43" s="101"/>
      <c r="M43" s="100">
        <f>CJ43</f>
        <v>0</v>
      </c>
      <c r="N43" s="9">
        <f>CK43</f>
        <v>0</v>
      </c>
      <c r="O43" s="99">
        <f>CL43</f>
        <v>0</v>
      </c>
      <c r="P43" s="174"/>
      <c r="Q43" s="175"/>
      <c r="R43" s="176"/>
      <c r="S43" s="102"/>
      <c r="T43" s="13"/>
      <c r="U43" s="101"/>
      <c r="V43" s="100">
        <f>CM43</f>
        <v>0</v>
      </c>
      <c r="W43" s="9">
        <f>CN43</f>
        <v>0</v>
      </c>
      <c r="X43" s="99">
        <f>CO43</f>
        <v>0</v>
      </c>
      <c r="Y43" s="174"/>
      <c r="Z43" s="175"/>
      <c r="AA43" s="176"/>
      <c r="AB43" s="102"/>
      <c r="AC43" s="13"/>
      <c r="AD43" s="101"/>
      <c r="AE43" s="100">
        <f>CP43</f>
        <v>0</v>
      </c>
      <c r="AF43" s="9">
        <f>CQ43</f>
        <v>1.5</v>
      </c>
      <c r="AG43" s="99">
        <f>CR43</f>
        <v>0</v>
      </c>
      <c r="AH43" s="174"/>
      <c r="AI43" s="175"/>
      <c r="AJ43" s="176"/>
      <c r="AK43" s="102"/>
      <c r="AL43" s="13"/>
      <c r="AM43" s="101"/>
      <c r="AN43" s="100">
        <f>CS43</f>
        <v>0</v>
      </c>
      <c r="AO43" s="9">
        <f>CT43</f>
        <v>1.5</v>
      </c>
      <c r="AP43" s="99">
        <f>CU43</f>
        <v>0</v>
      </c>
      <c r="AQ43" s="174"/>
      <c r="AR43" s="175"/>
      <c r="AS43" s="176"/>
      <c r="AT43" s="102"/>
      <c r="AU43" s="13"/>
      <c r="AV43" s="101"/>
      <c r="AW43" s="100">
        <f>CV43</f>
        <v>0</v>
      </c>
      <c r="AX43" s="9">
        <f>CW43</f>
        <v>1.5</v>
      </c>
      <c r="AY43" s="99">
        <f>CX43</f>
        <v>0</v>
      </c>
      <c r="AZ43" s="329"/>
      <c r="BA43" s="328"/>
      <c r="BB43" s="327"/>
      <c r="BC43" s="313"/>
      <c r="BD43" s="312"/>
      <c r="BE43" s="311"/>
      <c r="BF43" s="30"/>
      <c r="BG43" s="10">
        <f>CY43</f>
        <v>0</v>
      </c>
      <c r="BH43" s="9">
        <f>CZ43</f>
        <v>4.5</v>
      </c>
      <c r="BI43" s="8">
        <f>DA43</f>
        <v>0</v>
      </c>
      <c r="BJ43" s="100">
        <f>CJ43</f>
        <v>0</v>
      </c>
      <c r="BK43" s="9">
        <f>CK43</f>
        <v>0</v>
      </c>
      <c r="BL43" s="99">
        <f>CL43</f>
        <v>0</v>
      </c>
      <c r="BM43" s="100">
        <f>CM43</f>
        <v>0</v>
      </c>
      <c r="BN43" s="9">
        <f>CN43</f>
        <v>0</v>
      </c>
      <c r="BO43" s="99">
        <f>CO43</f>
        <v>0</v>
      </c>
      <c r="BP43" s="100">
        <f>CP43</f>
        <v>0</v>
      </c>
      <c r="BQ43" s="9">
        <f>CQ43</f>
        <v>1.5</v>
      </c>
      <c r="BR43" s="99">
        <f>CR43</f>
        <v>0</v>
      </c>
      <c r="BS43" s="100">
        <f>CS43</f>
        <v>0</v>
      </c>
      <c r="BT43" s="9">
        <f>CT43</f>
        <v>1.5</v>
      </c>
      <c r="BU43" s="99">
        <f>CU43</f>
        <v>0</v>
      </c>
      <c r="BV43" s="100">
        <f>CV43</f>
        <v>0</v>
      </c>
      <c r="BW43" s="9">
        <f>CW43</f>
        <v>1.5</v>
      </c>
      <c r="BX43" s="99">
        <f>CX43</f>
        <v>0</v>
      </c>
      <c r="BY43" s="30"/>
      <c r="BZ43" s="10">
        <f>DF43</f>
        <v>10.5</v>
      </c>
      <c r="CA43" s="9">
        <f>DG43</f>
        <v>11</v>
      </c>
      <c r="CB43" s="8">
        <f>DH43</f>
        <v>4.5</v>
      </c>
      <c r="CC43" s="10">
        <f>CG43</f>
        <v>0</v>
      </c>
      <c r="CD43" s="9">
        <f>CH43</f>
        <v>0</v>
      </c>
      <c r="CE43" s="8">
        <f>CI43</f>
        <v>0</v>
      </c>
      <c r="CF43" s="11"/>
      <c r="CG43" s="54">
        <f>COUNTIF(J43,$CK$1)+COUNTIF(S43,$CK$1)+COUNTIF(AB43,$CK$1)+COUNTIF(AK43,$CK$1)+COUNTIF(AT43,$CK$1)</f>
        <v>0</v>
      </c>
      <c r="CH43" s="53">
        <f>COUNTIF(K43,$CK$1)+COUNTIF(T43,$CK$1)+COUNTIF(AC43,$CK$1)+COUNTIF(AL43,$CK$1)+COUNTIF(AU43,$CK$1)</f>
        <v>0</v>
      </c>
      <c r="CI43" s="52">
        <f>COUNTIF(L43,$CK$1)+COUNTIF(U43,$CK$1)+COUNTIF(AD43,$CK$1)+COUNTIF(AM43,$CK$1)+COUNTIF(AV43,$CK$1)</f>
        <v>0</v>
      </c>
      <c r="CJ43" s="48">
        <f>IF($G$42 = $CM$1,0,IF(+COUNTIF(J43,$CK$1) = 1,11-$G$42,0))</f>
        <v>0</v>
      </c>
      <c r="CK43" s="47">
        <f>IF($G$42 = $CM$1,$CN$1,IF(+COUNTIF(K43,$CK$1) = 1,11-$G$42,0))</f>
        <v>0</v>
      </c>
      <c r="CL43" s="46">
        <f>IF($G$42 = $CM$1,0,IF(+COUNTIF(L43,$CK$1) = 1,11-$G$42,0))</f>
        <v>0</v>
      </c>
      <c r="CM43" s="48">
        <f>IF($P$42 = $CM$1,0,IF(+COUNTIF(S43,$CK$1) = 1,11-$P$42,0))</f>
        <v>0</v>
      </c>
      <c r="CN43" s="47">
        <f>IF($P$42 = $CM$1,$CN$1,IF(+COUNTIF(T43,$CK$1) = 1,11-$P$42,0))</f>
        <v>0</v>
      </c>
      <c r="CO43" s="46">
        <f>IF($P$42 = $CM$1,0,IF(+COUNTIF(U43,$CK$1) = 1,11-$P$42,0))</f>
        <v>0</v>
      </c>
      <c r="CP43" s="48">
        <f>IF($Y$42 = $CM$1,0,IF(+COUNTIF(AB43,$CK$1) = 1,11-$Y$42,0))</f>
        <v>0</v>
      </c>
      <c r="CQ43" s="47">
        <f>IF($Y$42 = $CM$1,$CN$1,IF(+COUNTIF(AC43,$CK$1) = 1,11-$Y$42,0))</f>
        <v>1.5</v>
      </c>
      <c r="CR43" s="46">
        <f>IF($Y$42 = $CM$1,0,IF(+COUNTIF(AD43,$CK$1) = 1,11-$Y$42,0))</f>
        <v>0</v>
      </c>
      <c r="CS43" s="48">
        <f>IF($AH$42 = $CM$1,0,IF(+COUNTIF(AK43,$CK$1) = 1,11-$AH$42,0))</f>
        <v>0</v>
      </c>
      <c r="CT43" s="47">
        <f>IF($AH$42 = $CM$1,$CN$1,IF(+COUNTIF(AL43,$CK$1) = 1,11-$AH$42,0))</f>
        <v>1.5</v>
      </c>
      <c r="CU43" s="46">
        <f>IF($AH$42 = $CM$1,0,IF(+COUNTIF(AM43,$CK$1) = 1,11-$AH$42,0))</f>
        <v>0</v>
      </c>
      <c r="CV43" s="48">
        <f>IF($AQ$42 = $CM$1,0,IF(+COUNTIF(AT43,$CK$1) = 1,11-$AQ$42,0))</f>
        <v>0</v>
      </c>
      <c r="CW43" s="47">
        <f>IF($AQ$42 = $CM$1,$CN$1,IF(+COUNTIF(AU43,$CK$1) = 1,11-$AQ$42,0))</f>
        <v>1.5</v>
      </c>
      <c r="CX43" s="46">
        <f>IF($AQ$42 = $CM$1,0,IF(+COUNTIF(AV43,$CK$1) = 1,11-$AQ$42,0))</f>
        <v>0</v>
      </c>
      <c r="CY43" s="51">
        <f>CJ43+CM43+CP43+CS43+CV43</f>
        <v>0</v>
      </c>
      <c r="CZ43" s="50">
        <f>CK43+CN43+CQ43+CT43+CW43+(IF($CO$1=1,DN43,0))</f>
        <v>4.5</v>
      </c>
      <c r="DA43" s="49">
        <f>CL43+CO43+CR43+CU43+CX43</f>
        <v>0</v>
      </c>
      <c r="DB43" s="48">
        <f>SUM($CY$42:$CY$44)</f>
        <v>6</v>
      </c>
      <c r="DC43" s="47">
        <f>SUM($CZ$42:$CZ$44)</f>
        <v>6.5</v>
      </c>
      <c r="DD43" s="46">
        <f>SUM($DA$42:$DA$44)</f>
        <v>0</v>
      </c>
      <c r="DE43" s="46">
        <f>SUM(CY43:DA43)</f>
        <v>4.5</v>
      </c>
      <c r="DF43" s="45">
        <f>DB43+DE43</f>
        <v>10.5</v>
      </c>
      <c r="DG43" s="44">
        <f>DC43+DE43</f>
        <v>11</v>
      </c>
      <c r="DH43" s="43">
        <f>DD43+DE43</f>
        <v>4.5</v>
      </c>
      <c r="DI43" s="166">
        <f>IF(DI42&gt;0,IF(G42&gt;=$CL$1,IF(G42&lt;=$CM$1,10-DI42,0),0),0)</f>
        <v>0</v>
      </c>
      <c r="DJ43" s="168">
        <f>IF(DJ42&gt;0,IF(P42&gt;=$CL$1,IF(P42&lt;=$CM$1,10-DJ42,0),0),0)</f>
        <v>0</v>
      </c>
      <c r="DK43" s="168">
        <f>IF(DK42&gt;0,IF(Y42&gt;=$CL$1,IF(Y42&lt;=$CM$1,10-DK42,0),0),0)</f>
        <v>8.5</v>
      </c>
      <c r="DL43" s="168">
        <f>IF(DL42&gt;0,IF(AH42&gt;=$CL$1,IF(AH42&lt;=$CM$1,10-DL42,0),0),0)</f>
        <v>8.5</v>
      </c>
      <c r="DM43" s="170">
        <f>IF(DM42&gt;0,IF(AQ42&gt;=$CL$1,IF(AQ42&lt;=$CM$1,10-DM42,0),0),0)</f>
        <v>8.5</v>
      </c>
      <c r="DN43" s="172">
        <f>SUM(DI43:DM44)</f>
        <v>25.5</v>
      </c>
      <c r="DO43" s="30"/>
      <c r="DP43" s="163"/>
      <c r="DQ43" s="164"/>
      <c r="DR43" s="164"/>
      <c r="DS43" s="163"/>
      <c r="DT43" s="164"/>
      <c r="DU43" s="165"/>
    </row>
    <row r="44" spans="1:125" ht="10" customHeight="1" thickBot="1" x14ac:dyDescent="0.25">
      <c r="A44" s="174"/>
      <c r="B44" s="175"/>
      <c r="C44" s="176"/>
      <c r="D44" s="174"/>
      <c r="E44" s="175"/>
      <c r="F44" s="176"/>
      <c r="G44" s="180"/>
      <c r="H44" s="181"/>
      <c r="I44" s="182"/>
      <c r="J44" s="114"/>
      <c r="K44" s="113"/>
      <c r="L44" s="112"/>
      <c r="M44" s="111">
        <f>CJ44</f>
        <v>0</v>
      </c>
      <c r="N44" s="110">
        <f>CK44</f>
        <v>0</v>
      </c>
      <c r="O44" s="109">
        <f>CL44</f>
        <v>0</v>
      </c>
      <c r="P44" s="180"/>
      <c r="Q44" s="181"/>
      <c r="R44" s="182"/>
      <c r="S44" s="114" t="s">
        <v>1</v>
      </c>
      <c r="T44" s="113"/>
      <c r="U44" s="112"/>
      <c r="V44" s="111">
        <f>CM44</f>
        <v>6</v>
      </c>
      <c r="W44" s="110">
        <f>CN44</f>
        <v>0</v>
      </c>
      <c r="X44" s="109">
        <f>CO44</f>
        <v>0</v>
      </c>
      <c r="Y44" s="180"/>
      <c r="Z44" s="181"/>
      <c r="AA44" s="182"/>
      <c r="AB44" s="114"/>
      <c r="AC44" s="113"/>
      <c r="AD44" s="112"/>
      <c r="AE44" s="111">
        <f>CP44</f>
        <v>0</v>
      </c>
      <c r="AF44" s="110">
        <f>CQ44</f>
        <v>0</v>
      </c>
      <c r="AG44" s="109">
        <f>CR44</f>
        <v>0</v>
      </c>
      <c r="AH44" s="180"/>
      <c r="AI44" s="181"/>
      <c r="AJ44" s="182"/>
      <c r="AK44" s="114"/>
      <c r="AL44" s="113"/>
      <c r="AM44" s="112"/>
      <c r="AN44" s="111">
        <f>CS44</f>
        <v>0</v>
      </c>
      <c r="AO44" s="110">
        <f>CT44</f>
        <v>0</v>
      </c>
      <c r="AP44" s="109">
        <f>CU44</f>
        <v>0</v>
      </c>
      <c r="AQ44" s="180"/>
      <c r="AR44" s="181"/>
      <c r="AS44" s="182"/>
      <c r="AT44" s="114"/>
      <c r="AU44" s="113"/>
      <c r="AV44" s="112"/>
      <c r="AW44" s="111">
        <f>CV44</f>
        <v>0</v>
      </c>
      <c r="AX44" s="110">
        <f>CW44</f>
        <v>0</v>
      </c>
      <c r="AY44" s="109">
        <f>CX44</f>
        <v>0</v>
      </c>
      <c r="AZ44" s="323">
        <f>ROUNDUP(BC47/2,0)</f>
        <v>38</v>
      </c>
      <c r="BA44" s="322">
        <f>AZ42-AZ44</f>
        <v>6</v>
      </c>
      <c r="BB44" s="321"/>
      <c r="BC44" s="326"/>
      <c r="BD44" s="325"/>
      <c r="BE44" s="324"/>
      <c r="BF44" s="30"/>
      <c r="BG44" s="3">
        <f>CY44</f>
        <v>6</v>
      </c>
      <c r="BH44" s="2">
        <f>CZ44</f>
        <v>0</v>
      </c>
      <c r="BI44" s="1">
        <f>DA44</f>
        <v>0</v>
      </c>
      <c r="BJ44" s="111">
        <f>CJ44</f>
        <v>0</v>
      </c>
      <c r="BK44" s="110">
        <f>CK44</f>
        <v>0</v>
      </c>
      <c r="BL44" s="109">
        <f>CL44</f>
        <v>0</v>
      </c>
      <c r="BM44" s="111">
        <f>CM44</f>
        <v>6</v>
      </c>
      <c r="BN44" s="110">
        <f>CN44</f>
        <v>0</v>
      </c>
      <c r="BO44" s="109">
        <f>CO44</f>
        <v>0</v>
      </c>
      <c r="BP44" s="111">
        <f>CP44</f>
        <v>0</v>
      </c>
      <c r="BQ44" s="110">
        <f>CQ44</f>
        <v>0</v>
      </c>
      <c r="BR44" s="109">
        <f>CR44</f>
        <v>0</v>
      </c>
      <c r="BS44" s="111">
        <f>CS44</f>
        <v>0</v>
      </c>
      <c r="BT44" s="110">
        <f>CT44</f>
        <v>0</v>
      </c>
      <c r="BU44" s="109">
        <f>CU44</f>
        <v>0</v>
      </c>
      <c r="BV44" s="111">
        <f>CV44</f>
        <v>0</v>
      </c>
      <c r="BW44" s="110">
        <f>CW44</f>
        <v>0</v>
      </c>
      <c r="BX44" s="109">
        <f>CX44</f>
        <v>0</v>
      </c>
      <c r="BY44" s="30"/>
      <c r="BZ44" s="3">
        <f>DF44</f>
        <v>12</v>
      </c>
      <c r="CA44" s="2">
        <f>DG44</f>
        <v>12.5</v>
      </c>
      <c r="CB44" s="1">
        <f>DH44</f>
        <v>6</v>
      </c>
      <c r="CC44" s="3">
        <f>CG44</f>
        <v>1</v>
      </c>
      <c r="CD44" s="2">
        <f>CH44</f>
        <v>0</v>
      </c>
      <c r="CE44" s="1">
        <f>CI44</f>
        <v>0</v>
      </c>
      <c r="CF44" s="4"/>
      <c r="CG44" s="42">
        <f>COUNTIF(J44,$CK$1)+COUNTIF(S44,$CK$1)+COUNTIF(AB44,$CK$1)+COUNTIF(AK44,$CK$1)+COUNTIF(AT44,$CK$1)</f>
        <v>1</v>
      </c>
      <c r="CH44" s="41">
        <f>COUNTIF(K44,$CK$1)+COUNTIF(T44,$CK$1)+COUNTIF(AC44,$CK$1)+COUNTIF(AL44,$CK$1)+COUNTIF(AU44,$CK$1)</f>
        <v>0</v>
      </c>
      <c r="CI44" s="40">
        <f>COUNTIF(L44,$CK$1)+COUNTIF(U44,$CK$1)+COUNTIF(AD44,$CK$1)+COUNTIF(AM44,$CK$1)+COUNTIF(AV44,$CK$1)</f>
        <v>0</v>
      </c>
      <c r="CJ44" s="36">
        <f>IF($G$42 = $CM$1,0,IF(+COUNTIF(J44,$CK$1) = 1,11-$G$42,0))</f>
        <v>0</v>
      </c>
      <c r="CK44" s="35">
        <f>IF($G$42 = $CM$1,0,IF(+COUNTIF(K44,$CK$1) = 1,11-$G$42,0))</f>
        <v>0</v>
      </c>
      <c r="CL44" s="34">
        <f>IF($G$42 = $CM$1,0,IF(+COUNTIF(L44,$CK$1) = 1,11-$G$42,0))</f>
        <v>0</v>
      </c>
      <c r="CM44" s="36">
        <f>IF($P$42 = $CM$1,0,IF(+COUNTIF(S44,$CK$1) = 1,11-$P$42,0))</f>
        <v>6</v>
      </c>
      <c r="CN44" s="35">
        <f>IF($P$42 = $CM$1,0,IF(+COUNTIF(T44,$CK$1) = 1,11-$P$42,0))</f>
        <v>0</v>
      </c>
      <c r="CO44" s="34">
        <f>IF($P$42 = $CM$1,0,IF(+COUNTIF(U44,$CK$1) = 1,11-$P$42,0))</f>
        <v>0</v>
      </c>
      <c r="CP44" s="36">
        <f>IF($Y$42 = $CM$1,0,IF(+COUNTIF(AB44,$CK$1) = 1,11-$Y$42,0))</f>
        <v>0</v>
      </c>
      <c r="CQ44" s="35">
        <f>IF($Y$42 = $CM$1,0,IF(+COUNTIF(AC44,$CK$1) = 1,11-$Y$42,0))</f>
        <v>0</v>
      </c>
      <c r="CR44" s="34">
        <f>IF($Y$42 = $CM$1,0,IF(+COUNTIF(AD44,$CK$1) = 1,11-$Y$42,0))</f>
        <v>0</v>
      </c>
      <c r="CS44" s="36">
        <f>IF($AH$42 = $CM$1,0,IF(+COUNTIF(AK44,$CK$1) = 1,11-$AH$42,0))</f>
        <v>0</v>
      </c>
      <c r="CT44" s="35">
        <f>IF($AH$42 = $CM$1,0,IF(+COUNTIF(AL44,$CK$1) = 1,11-$AH$42,0))</f>
        <v>0</v>
      </c>
      <c r="CU44" s="34">
        <f>IF($AH$42 = $CM$1,0,IF(+COUNTIF(AM44,$CK$1) = 1,11-$AH$42,0))</f>
        <v>0</v>
      </c>
      <c r="CV44" s="36">
        <f>IF($AQ$42 = $CM$1,0,IF(+COUNTIF(AT44,$CK$1) = 1,11-$AQ$42,0))</f>
        <v>0</v>
      </c>
      <c r="CW44" s="35">
        <f>IF($AQ$42 = $CM$1,0,IF(+COUNTIF(AU44,$CK$1) = 1,11-$AQ$42,0))</f>
        <v>0</v>
      </c>
      <c r="CX44" s="34">
        <f>IF($AQ$42 = $CM$1,0,IF(+COUNTIF(AV44,$CK$1) = 1,11-$AQ$42,0))</f>
        <v>0</v>
      </c>
      <c r="CY44" s="39">
        <f>CJ44+CM44+CP44+CS44+CV44</f>
        <v>6</v>
      </c>
      <c r="CZ44" s="38">
        <f>CK44+CN44+CQ44+CT44+CW44</f>
        <v>0</v>
      </c>
      <c r="DA44" s="37">
        <f>CL44+CO44+CR44+CU44+CX44</f>
        <v>0</v>
      </c>
      <c r="DB44" s="36">
        <f>SUM($CY$42:$CY$44)</f>
        <v>6</v>
      </c>
      <c r="DC44" s="35">
        <f>SUM($CZ$42:$CZ$44)</f>
        <v>6.5</v>
      </c>
      <c r="DD44" s="34">
        <f>SUM($DA$42:$DA$44)</f>
        <v>0</v>
      </c>
      <c r="DE44" s="34">
        <f>SUM(CY44:DA44)</f>
        <v>6</v>
      </c>
      <c r="DF44" s="33">
        <f>DB44+DE44</f>
        <v>12</v>
      </c>
      <c r="DG44" s="32">
        <f>DC44+DE44</f>
        <v>12.5</v>
      </c>
      <c r="DH44" s="31">
        <f>DD44+DE44</f>
        <v>6</v>
      </c>
      <c r="DI44" s="167"/>
      <c r="DJ44" s="169"/>
      <c r="DK44" s="169"/>
      <c r="DL44" s="169"/>
      <c r="DM44" s="171"/>
      <c r="DN44" s="173"/>
      <c r="DO44" s="30"/>
      <c r="DP44" s="163"/>
      <c r="DQ44" s="164"/>
      <c r="DR44" s="164"/>
      <c r="DS44" s="163"/>
      <c r="DT44" s="164"/>
      <c r="DU44" s="165"/>
    </row>
    <row r="45" spans="1:125" ht="10" customHeight="1" thickTop="1" x14ac:dyDescent="0.2">
      <c r="A45" s="174">
        <v>3</v>
      </c>
      <c r="B45" s="175"/>
      <c r="C45" s="176"/>
      <c r="D45" s="177">
        <v>4</v>
      </c>
      <c r="E45" s="178"/>
      <c r="F45" s="179"/>
      <c r="G45" s="177">
        <v>8</v>
      </c>
      <c r="H45" s="178"/>
      <c r="I45" s="179"/>
      <c r="J45" s="108"/>
      <c r="K45" s="107"/>
      <c r="L45" s="106"/>
      <c r="M45" s="105">
        <f>CJ45</f>
        <v>0</v>
      </c>
      <c r="N45" s="104">
        <f>CK45</f>
        <v>0</v>
      </c>
      <c r="O45" s="103">
        <f>CL45</f>
        <v>0</v>
      </c>
      <c r="P45" s="177">
        <v>9</v>
      </c>
      <c r="Q45" s="178"/>
      <c r="R45" s="179"/>
      <c r="S45" s="108"/>
      <c r="T45" s="107"/>
      <c r="U45" s="106" t="s">
        <v>1</v>
      </c>
      <c r="V45" s="105">
        <f>CM45</f>
        <v>0</v>
      </c>
      <c r="W45" s="104">
        <f>CN45</f>
        <v>0</v>
      </c>
      <c r="X45" s="103">
        <f>CO45</f>
        <v>2</v>
      </c>
      <c r="Y45" s="177">
        <v>9</v>
      </c>
      <c r="Z45" s="178"/>
      <c r="AA45" s="179"/>
      <c r="AB45" s="108"/>
      <c r="AC45" s="107"/>
      <c r="AD45" s="106"/>
      <c r="AE45" s="105">
        <f>CP45</f>
        <v>0</v>
      </c>
      <c r="AF45" s="104">
        <f>CQ45</f>
        <v>0</v>
      </c>
      <c r="AG45" s="103">
        <f>CR45</f>
        <v>0</v>
      </c>
      <c r="AH45" s="177">
        <v>10</v>
      </c>
      <c r="AI45" s="178"/>
      <c r="AJ45" s="179"/>
      <c r="AK45" s="108"/>
      <c r="AL45" s="107"/>
      <c r="AM45" s="106" t="s">
        <v>1</v>
      </c>
      <c r="AN45" s="105">
        <f>CS45</f>
        <v>0</v>
      </c>
      <c r="AO45" s="104">
        <f>CT45</f>
        <v>0</v>
      </c>
      <c r="AP45" s="103">
        <f>CU45</f>
        <v>0</v>
      </c>
      <c r="AQ45" s="177">
        <v>10</v>
      </c>
      <c r="AR45" s="178"/>
      <c r="AS45" s="179"/>
      <c r="AT45" s="108"/>
      <c r="AU45" s="107"/>
      <c r="AV45" s="106"/>
      <c r="AW45" s="105">
        <f>CV45</f>
        <v>0</v>
      </c>
      <c r="AX45" s="104">
        <f>CW45</f>
        <v>0</v>
      </c>
      <c r="AY45" s="103">
        <f>CX45</f>
        <v>0</v>
      </c>
      <c r="AZ45" s="332">
        <f>G45+P45+Y45+AH45+AQ45</f>
        <v>46</v>
      </c>
      <c r="BA45" s="331"/>
      <c r="BB45" s="330"/>
      <c r="BC45" s="326"/>
      <c r="BD45" s="325"/>
      <c r="BE45" s="324"/>
      <c r="BF45" s="30"/>
      <c r="BG45" s="17">
        <f>CY45</f>
        <v>0</v>
      </c>
      <c r="BH45" s="16">
        <f>CZ45</f>
        <v>0</v>
      </c>
      <c r="BI45" s="15">
        <f>DA45</f>
        <v>2</v>
      </c>
      <c r="BJ45" s="105">
        <f>CJ45</f>
        <v>0</v>
      </c>
      <c r="BK45" s="104">
        <f>CK45</f>
        <v>0</v>
      </c>
      <c r="BL45" s="103">
        <f>CL45</f>
        <v>0</v>
      </c>
      <c r="BM45" s="105">
        <f>CM45</f>
        <v>0</v>
      </c>
      <c r="BN45" s="104">
        <f>CN45</f>
        <v>0</v>
      </c>
      <c r="BO45" s="103">
        <f>CO45</f>
        <v>2</v>
      </c>
      <c r="BP45" s="105">
        <f>CP45</f>
        <v>0</v>
      </c>
      <c r="BQ45" s="104">
        <f>CQ45</f>
        <v>0</v>
      </c>
      <c r="BR45" s="103">
        <f>CR45</f>
        <v>0</v>
      </c>
      <c r="BS45" s="105">
        <f>CS45</f>
        <v>0</v>
      </c>
      <c r="BT45" s="104">
        <f>CT45</f>
        <v>0</v>
      </c>
      <c r="BU45" s="103">
        <f>CU45</f>
        <v>0</v>
      </c>
      <c r="BV45" s="105">
        <f>CV45</f>
        <v>0</v>
      </c>
      <c r="BW45" s="104">
        <f>CW45</f>
        <v>0</v>
      </c>
      <c r="BX45" s="103">
        <f>CX45</f>
        <v>0</v>
      </c>
      <c r="BY45" s="30"/>
      <c r="BZ45" s="17">
        <f>DF45</f>
        <v>7</v>
      </c>
      <c r="CA45" s="16">
        <f>DG45</f>
        <v>5</v>
      </c>
      <c r="CB45" s="15">
        <f>DH45</f>
        <v>4</v>
      </c>
      <c r="CC45" s="17">
        <f>CG45</f>
        <v>0</v>
      </c>
      <c r="CD45" s="16">
        <f>CH45</f>
        <v>0</v>
      </c>
      <c r="CE45" s="15">
        <f>CI45</f>
        <v>2</v>
      </c>
      <c r="CF45" s="18"/>
      <c r="CG45" s="69">
        <f>COUNTIF(J45,$CK$1)+COUNTIF(S45,$CK$1)+COUNTIF(AB45,$CK$1)+COUNTIF(AK45,$CK$1)+COUNTIF(AT45,$CK$1)</f>
        <v>0</v>
      </c>
      <c r="CH45" s="68">
        <f>COUNTIF(K45,$CK$1)+COUNTIF(T45,$CK$1)+COUNTIF(AC45,$CK$1)+COUNTIF(AL45,$CK$1)+COUNTIF(AU45,$CK$1)</f>
        <v>0</v>
      </c>
      <c r="CI45" s="67">
        <f>COUNTIF(L45,$CK$1)+COUNTIF(U45,$CK$1)+COUNTIF(AD45,$CK$1)+COUNTIF(AM45,$CK$1)+COUNTIF(AV45,$CK$1)</f>
        <v>2</v>
      </c>
      <c r="CJ45" s="66">
        <f>IF($G$45 = $CM$1,0,IF(+COUNTIF(J45,$CK$1) = 1,11-$G$45,0))</f>
        <v>0</v>
      </c>
      <c r="CK45" s="63">
        <f>IF($G$45 = $CM$1,0,IF(+COUNTIF(K45,$CK$1) = 1,11-$G$45,0))</f>
        <v>0</v>
      </c>
      <c r="CL45" s="62">
        <f>IF($G$45 = $CM$1,0,IF(+COUNTIF(L45,$CK$1) = 1,11-$G$45,0))</f>
        <v>0</v>
      </c>
      <c r="CM45" s="48">
        <f>IF($P$45 = $CM$1,0,IF(+COUNTIF(S45,$CK$1) = 1,11-$P$45,0))</f>
        <v>0</v>
      </c>
      <c r="CN45" s="63">
        <f>IF($P$45 = $CM$1,0,IF(+COUNTIF(T45,$CK$1) = 1,11-$P$45,0))</f>
        <v>0</v>
      </c>
      <c r="CO45" s="62">
        <f>IF($P$45 = $CM$1,0,IF(+COUNTIF(U45,$CK$1) = 1,11-$P$45,0))</f>
        <v>2</v>
      </c>
      <c r="CP45" s="48">
        <f>IF($Y$45 = $CM$1,0,IF(+COUNTIF(AB45,$CK$1) = 1,11-$Y$45,0))</f>
        <v>0</v>
      </c>
      <c r="CQ45" s="63">
        <f>IF($Y$45 = $CM$1,0,IF(+COUNTIF(AC45,$CK$1) = 1,11-$Y$45,0))</f>
        <v>0</v>
      </c>
      <c r="CR45" s="62">
        <f>IF($Y$45 = $CM$1,0,IF(+COUNTIF(AD45,$CK$1) = 1,11-$Y$45,0))</f>
        <v>0</v>
      </c>
      <c r="CS45" s="48">
        <f>IF($AH$45 = $CM$1,0,IF(+COUNTIF(AK45,$CK$1) = 1,11-$AH$45,0))</f>
        <v>0</v>
      </c>
      <c r="CT45" s="63">
        <f>IF($AH$45 = $CM$1,0,IF(+COUNTIF(AL45,$CK$1) = 1,11-$AH$45,0))</f>
        <v>0</v>
      </c>
      <c r="CU45" s="62">
        <f>IF($AH$45 = $CM$1,0,IF(+COUNTIF(AM45,$CK$1) = 1,11-$AH$45,0))</f>
        <v>0</v>
      </c>
      <c r="CV45" s="48">
        <f>IF($AQ$45 = $CM$1,0,IF(+COUNTIF(AT45,$CK$1) = 1,11-$AQ$45,0))</f>
        <v>0</v>
      </c>
      <c r="CW45" s="63">
        <f>IF($AQ$45 = $CM$1,0,IF(+COUNTIF(AU45,$CK$1) = 1,11-$AQ$45,0))</f>
        <v>0</v>
      </c>
      <c r="CX45" s="62">
        <f>IF($AQ$45 = $CM$1,0,IF(+COUNTIF(AV45,$CK$1) = 1,11-$AQ$45,0))</f>
        <v>0</v>
      </c>
      <c r="CY45" s="51">
        <f>CJ45+CM45+CP45+CS45+CV45</f>
        <v>0</v>
      </c>
      <c r="CZ45" s="65">
        <f>CK45+CN45+CQ45+CT45+CW45</f>
        <v>0</v>
      </c>
      <c r="DA45" s="64">
        <f>CL45+CO45+CR45+CU45+CX45</f>
        <v>2</v>
      </c>
      <c r="DB45" s="48">
        <f>SUM($CY$45:$CY$47)</f>
        <v>5</v>
      </c>
      <c r="DC45" s="63">
        <f>SUM($CZ$45:$CZ$47)</f>
        <v>3</v>
      </c>
      <c r="DD45" s="62">
        <f>SUM($DA$45:$DA$47)</f>
        <v>2</v>
      </c>
      <c r="DE45" s="62">
        <f>SUM(CY45:DA45)</f>
        <v>2</v>
      </c>
      <c r="DF45" s="45">
        <f>DB45+DE45</f>
        <v>7</v>
      </c>
      <c r="DG45" s="61">
        <f>DC45+DE45</f>
        <v>5</v>
      </c>
      <c r="DH45" s="60">
        <f>DD45+DE45</f>
        <v>4</v>
      </c>
      <c r="DI45" s="59">
        <f>SUM(CJ45:CL47)</f>
        <v>3</v>
      </c>
      <c r="DJ45" s="58">
        <f>SUM(CM45:CO47)</f>
        <v>2</v>
      </c>
      <c r="DK45" s="58">
        <f>SUM(CP45:CR47)</f>
        <v>2</v>
      </c>
      <c r="DL45" s="57">
        <f>SUM(CS45:CU47)</f>
        <v>1.5</v>
      </c>
      <c r="DM45" s="56">
        <f>SUM(CV45:CX47)</f>
        <v>1.5</v>
      </c>
      <c r="DN45" s="55">
        <f>SUM(DI45:DM45)</f>
        <v>10</v>
      </c>
      <c r="DO45" s="30"/>
      <c r="DP45" s="160">
        <v>10</v>
      </c>
      <c r="DQ45" s="161"/>
      <c r="DR45" s="161"/>
      <c r="DS45" s="160">
        <f>DP45/5</f>
        <v>2</v>
      </c>
      <c r="DT45" s="161"/>
      <c r="DU45" s="162"/>
    </row>
    <row r="46" spans="1:125" ht="10" customHeight="1" x14ac:dyDescent="0.2">
      <c r="A46" s="174"/>
      <c r="B46" s="175"/>
      <c r="C46" s="176"/>
      <c r="D46" s="174"/>
      <c r="E46" s="175"/>
      <c r="F46" s="176"/>
      <c r="G46" s="174"/>
      <c r="H46" s="175"/>
      <c r="I46" s="176"/>
      <c r="J46" s="102" t="s">
        <v>1</v>
      </c>
      <c r="K46" s="13"/>
      <c r="L46" s="101"/>
      <c r="M46" s="100">
        <f>CJ46</f>
        <v>3</v>
      </c>
      <c r="N46" s="9">
        <f>CK46</f>
        <v>0</v>
      </c>
      <c r="O46" s="99">
        <f>CL46</f>
        <v>0</v>
      </c>
      <c r="P46" s="174"/>
      <c r="Q46" s="175"/>
      <c r="R46" s="176"/>
      <c r="S46" s="102"/>
      <c r="T46" s="13"/>
      <c r="U46" s="101"/>
      <c r="V46" s="100">
        <f>CM46</f>
        <v>0</v>
      </c>
      <c r="W46" s="9">
        <f>CN46</f>
        <v>0</v>
      </c>
      <c r="X46" s="99">
        <f>CO46</f>
        <v>0</v>
      </c>
      <c r="Y46" s="174"/>
      <c r="Z46" s="175"/>
      <c r="AA46" s="176"/>
      <c r="AB46" s="102" t="s">
        <v>1</v>
      </c>
      <c r="AC46" s="13"/>
      <c r="AD46" s="101"/>
      <c r="AE46" s="100">
        <f>CP46</f>
        <v>2</v>
      </c>
      <c r="AF46" s="9">
        <f>CQ46</f>
        <v>0</v>
      </c>
      <c r="AG46" s="99">
        <f>CR46</f>
        <v>0</v>
      </c>
      <c r="AH46" s="174"/>
      <c r="AI46" s="175"/>
      <c r="AJ46" s="176"/>
      <c r="AK46" s="102"/>
      <c r="AL46" s="13"/>
      <c r="AM46" s="101"/>
      <c r="AN46" s="100">
        <f>CS46</f>
        <v>0</v>
      </c>
      <c r="AO46" s="9">
        <f>CT46</f>
        <v>1.5</v>
      </c>
      <c r="AP46" s="99">
        <f>CU46</f>
        <v>0</v>
      </c>
      <c r="AQ46" s="174"/>
      <c r="AR46" s="175"/>
      <c r="AS46" s="176"/>
      <c r="AT46" s="102"/>
      <c r="AU46" s="13"/>
      <c r="AV46" s="101" t="s">
        <v>1</v>
      </c>
      <c r="AW46" s="100">
        <f>CV46</f>
        <v>0</v>
      </c>
      <c r="AX46" s="9">
        <f>CW46</f>
        <v>1.5</v>
      </c>
      <c r="AY46" s="99">
        <f>CX46</f>
        <v>0</v>
      </c>
      <c r="AZ46" s="329"/>
      <c r="BA46" s="328"/>
      <c r="BB46" s="327"/>
      <c r="BC46" s="326"/>
      <c r="BD46" s="325"/>
      <c r="BE46" s="324"/>
      <c r="BF46" s="30"/>
      <c r="BG46" s="10">
        <f>CY46</f>
        <v>5</v>
      </c>
      <c r="BH46" s="9">
        <f>CZ46</f>
        <v>3</v>
      </c>
      <c r="BI46" s="8">
        <f>DA46</f>
        <v>0</v>
      </c>
      <c r="BJ46" s="100">
        <f>CJ46</f>
        <v>3</v>
      </c>
      <c r="BK46" s="9">
        <f>CK46</f>
        <v>0</v>
      </c>
      <c r="BL46" s="99">
        <f>CL46</f>
        <v>0</v>
      </c>
      <c r="BM46" s="100">
        <f>CM46</f>
        <v>0</v>
      </c>
      <c r="BN46" s="9">
        <f>CN46</f>
        <v>0</v>
      </c>
      <c r="BO46" s="99">
        <f>CO46</f>
        <v>0</v>
      </c>
      <c r="BP46" s="100">
        <f>CP46</f>
        <v>2</v>
      </c>
      <c r="BQ46" s="9">
        <f>CQ46</f>
        <v>0</v>
      </c>
      <c r="BR46" s="99">
        <f>CR46</f>
        <v>0</v>
      </c>
      <c r="BS46" s="100">
        <f>CS46</f>
        <v>0</v>
      </c>
      <c r="BT46" s="9">
        <f>CT46</f>
        <v>1.5</v>
      </c>
      <c r="BU46" s="99">
        <f>CU46</f>
        <v>0</v>
      </c>
      <c r="BV46" s="100">
        <f>CV46</f>
        <v>0</v>
      </c>
      <c r="BW46" s="9">
        <f>CW46</f>
        <v>1.5</v>
      </c>
      <c r="BX46" s="99">
        <f>CX46</f>
        <v>0</v>
      </c>
      <c r="BY46" s="30"/>
      <c r="BZ46" s="10">
        <f>DF46</f>
        <v>13</v>
      </c>
      <c r="CA46" s="9">
        <f>DG46</f>
        <v>11</v>
      </c>
      <c r="CB46" s="8">
        <f>DH46</f>
        <v>10</v>
      </c>
      <c r="CC46" s="10">
        <f>CG46</f>
        <v>2</v>
      </c>
      <c r="CD46" s="9">
        <f>CH46</f>
        <v>0</v>
      </c>
      <c r="CE46" s="8">
        <f>CI46</f>
        <v>1</v>
      </c>
      <c r="CF46" s="11"/>
      <c r="CG46" s="54">
        <f>COUNTIF(J46,$CK$1)+COUNTIF(S46,$CK$1)+COUNTIF(AB46,$CK$1)+COUNTIF(AK46,$CK$1)+COUNTIF(AT46,$CK$1)</f>
        <v>2</v>
      </c>
      <c r="CH46" s="53">
        <f>COUNTIF(K46,$CK$1)+COUNTIF(T46,$CK$1)+COUNTIF(AC46,$CK$1)+COUNTIF(AL46,$CK$1)+COUNTIF(AU46,$CK$1)</f>
        <v>0</v>
      </c>
      <c r="CI46" s="52">
        <f>COUNTIF(L46,$CK$1)+COUNTIF(U46,$CK$1)+COUNTIF(AD46,$CK$1)+COUNTIF(AM46,$CK$1)+COUNTIF(AV46,$CK$1)</f>
        <v>1</v>
      </c>
      <c r="CJ46" s="48">
        <f>IF($G$45 = $CM$1,0,IF(+COUNTIF(J46,$CK$1) = 1,11-$G$45,0))</f>
        <v>3</v>
      </c>
      <c r="CK46" s="47">
        <f>IF($G$45 = $CM$1,$CN$1,IF(+COUNTIF(K46,$CK$1) = 1,11-$G$45,0))</f>
        <v>0</v>
      </c>
      <c r="CL46" s="46">
        <f>IF($G$45 = $CM$1,0,IF(+COUNTIF(L46,$CK$1) = 1,11-$G$45,0))</f>
        <v>0</v>
      </c>
      <c r="CM46" s="48">
        <f>IF($P$45 = $CM$1,0,IF(+COUNTIF(S46,$CK$1) = 1,11-$P$45,0))</f>
        <v>0</v>
      </c>
      <c r="CN46" s="47">
        <f>IF($P$45 = $CM$1,$CN$1,IF(+COUNTIF(T46,$CK$1) = 1,11-$P$45,0))</f>
        <v>0</v>
      </c>
      <c r="CO46" s="46">
        <f>IF($P$45 = $CM$1,0,IF(+COUNTIF(U46,$CK$1) = 1,11-$P$45,0))</f>
        <v>0</v>
      </c>
      <c r="CP46" s="48">
        <f>IF($Y$45 = $CM$1,0,IF(+COUNTIF(AB46,$CK$1) = 1,11-$Y$45,0))</f>
        <v>2</v>
      </c>
      <c r="CQ46" s="47">
        <f>IF($Y$45 = $CM$1,$CN$1,IF(+COUNTIF(AC46,$CK$1) = 1,11-$Y$45,0))</f>
        <v>0</v>
      </c>
      <c r="CR46" s="46">
        <f>IF($Y$45 = $CM$1,0,IF(+COUNTIF(AD46,$CK$1) = 1,11-$Y$45,0))</f>
        <v>0</v>
      </c>
      <c r="CS46" s="48">
        <f>IF($AH$45 = $CM$1,0,IF(+COUNTIF(AK46,$CK$1) = 1,11-$AH$45,0))</f>
        <v>0</v>
      </c>
      <c r="CT46" s="47">
        <f>IF($AH$45 = $CM$1,$CN$1,IF(+COUNTIF(AL46,$CK$1) = 1,11-$AH$45,0))</f>
        <v>1.5</v>
      </c>
      <c r="CU46" s="46">
        <f>IF($AH$45 = $CM$1,0,IF(+COUNTIF(AM46,$CK$1) = 1,11-$AH$45,0))</f>
        <v>0</v>
      </c>
      <c r="CV46" s="48">
        <f>IF($AQ$45 = $CM$1,0,IF(+COUNTIF(AT46,$CK$1) = 1,11-$AQ$45,0))</f>
        <v>0</v>
      </c>
      <c r="CW46" s="47">
        <f>IF($AQ$45 = $CM$1,$CN$1,IF(+COUNTIF(AU46,$CK$1) = 1,11-$AQ$45,0))</f>
        <v>1.5</v>
      </c>
      <c r="CX46" s="46">
        <f>IF($AQ$45 = $CM$1,0,IF(+COUNTIF(AV46,$CK$1) = 1,11-$AQ$45,0))</f>
        <v>0</v>
      </c>
      <c r="CY46" s="51">
        <f>CJ46+CM46+CP46+CS46+CV46</f>
        <v>5</v>
      </c>
      <c r="CZ46" s="50">
        <f>CK46+CN46+CQ46+CT46+CW46+(IF($CO$1=1,DN46,0))</f>
        <v>3</v>
      </c>
      <c r="DA46" s="49">
        <f>CL46+CO46+CR46+CU46+CX46</f>
        <v>0</v>
      </c>
      <c r="DB46" s="48">
        <f>SUM($CY$45:$CY$47)</f>
        <v>5</v>
      </c>
      <c r="DC46" s="47">
        <f>SUM($CZ$45:$CZ$47)</f>
        <v>3</v>
      </c>
      <c r="DD46" s="46">
        <f>SUM($DA$45:$DA$47)</f>
        <v>2</v>
      </c>
      <c r="DE46" s="46">
        <f>SUM(CY46:DA46)</f>
        <v>8</v>
      </c>
      <c r="DF46" s="45">
        <f>DB46+DE46</f>
        <v>13</v>
      </c>
      <c r="DG46" s="44">
        <f>DC46+DE46</f>
        <v>11</v>
      </c>
      <c r="DH46" s="43">
        <f>DD46+DE46</f>
        <v>10</v>
      </c>
      <c r="DI46" s="166">
        <f>IF(DI45&gt;0,IF(G45&gt;=$CL$1,IF(G45&lt;=$CM$1,10-DI45,0),0),0)</f>
        <v>0</v>
      </c>
      <c r="DJ46" s="168">
        <f>IF(DJ45&gt;0,IF(P45&gt;=$CL$1,IF(P45&lt;=$CM$1,10-DJ45,0),0),0)</f>
        <v>0</v>
      </c>
      <c r="DK46" s="168">
        <f>IF(DK45&gt;0,IF(Y45&gt;=$CL$1,IF(Y45&lt;=$CM$1,10-DK45,0),0),0)</f>
        <v>0</v>
      </c>
      <c r="DL46" s="168">
        <f>IF(DL45&gt;0,IF(AH45&gt;=$CL$1,IF(AH45&lt;=$CM$1,10-DL45,0),0),0)</f>
        <v>8.5</v>
      </c>
      <c r="DM46" s="170">
        <f>IF(DM45&gt;0,IF(AQ45&gt;=$CL$1,IF(AQ45&lt;=$CM$1,10-DM45,0),0),0)</f>
        <v>8.5</v>
      </c>
      <c r="DN46" s="172">
        <f>SUM(DI46:DM47)</f>
        <v>17</v>
      </c>
      <c r="DO46" s="30"/>
      <c r="DP46" s="163"/>
      <c r="DQ46" s="164"/>
      <c r="DR46" s="164"/>
      <c r="DS46" s="163"/>
      <c r="DT46" s="164"/>
      <c r="DU46" s="165"/>
    </row>
    <row r="47" spans="1:125" ht="10" customHeight="1" thickBot="1" x14ac:dyDescent="0.25">
      <c r="A47" s="174"/>
      <c r="B47" s="175"/>
      <c r="C47" s="176"/>
      <c r="D47" s="174"/>
      <c r="E47" s="175"/>
      <c r="F47" s="176"/>
      <c r="G47" s="174"/>
      <c r="H47" s="175"/>
      <c r="I47" s="176"/>
      <c r="J47" s="98"/>
      <c r="K47" s="97"/>
      <c r="L47" s="96"/>
      <c r="M47" s="95">
        <f>CJ47</f>
        <v>0</v>
      </c>
      <c r="N47" s="92">
        <f>CK47</f>
        <v>0</v>
      </c>
      <c r="O47" s="94">
        <f>CL47</f>
        <v>0</v>
      </c>
      <c r="P47" s="174"/>
      <c r="Q47" s="175"/>
      <c r="R47" s="176"/>
      <c r="S47" s="98"/>
      <c r="T47" s="97"/>
      <c r="U47" s="96"/>
      <c r="V47" s="95">
        <f>CM47</f>
        <v>0</v>
      </c>
      <c r="W47" s="92">
        <f>CN47</f>
        <v>0</v>
      </c>
      <c r="X47" s="94">
        <f>CO47</f>
        <v>0</v>
      </c>
      <c r="Y47" s="174"/>
      <c r="Z47" s="175"/>
      <c r="AA47" s="176"/>
      <c r="AB47" s="98"/>
      <c r="AC47" s="97"/>
      <c r="AD47" s="96"/>
      <c r="AE47" s="95">
        <f>CP47</f>
        <v>0</v>
      </c>
      <c r="AF47" s="92">
        <f>CQ47</f>
        <v>0</v>
      </c>
      <c r="AG47" s="94">
        <f>CR47</f>
        <v>0</v>
      </c>
      <c r="AH47" s="174"/>
      <c r="AI47" s="175"/>
      <c r="AJ47" s="176"/>
      <c r="AK47" s="98"/>
      <c r="AL47" s="97"/>
      <c r="AM47" s="96"/>
      <c r="AN47" s="95">
        <f>CS47</f>
        <v>0</v>
      </c>
      <c r="AO47" s="92">
        <f>CT47</f>
        <v>0</v>
      </c>
      <c r="AP47" s="94">
        <f>CU47</f>
        <v>0</v>
      </c>
      <c r="AQ47" s="174"/>
      <c r="AR47" s="175"/>
      <c r="AS47" s="176"/>
      <c r="AT47" s="98"/>
      <c r="AU47" s="97"/>
      <c r="AV47" s="96"/>
      <c r="AW47" s="95">
        <f>CV47</f>
        <v>0</v>
      </c>
      <c r="AX47" s="92">
        <f>CW47</f>
        <v>0</v>
      </c>
      <c r="AY47" s="94">
        <f>CX47</f>
        <v>0</v>
      </c>
      <c r="AZ47" s="323">
        <f>ROUNDUP(BC47/2,0)</f>
        <v>38</v>
      </c>
      <c r="BA47" s="322">
        <f>AZ45-AZ47</f>
        <v>8</v>
      </c>
      <c r="BB47" s="321"/>
      <c r="BC47" s="308">
        <f>ROUNDUP($BC$50/2,0)</f>
        <v>75</v>
      </c>
      <c r="BD47" s="307">
        <f>BC42-BC47</f>
        <v>15</v>
      </c>
      <c r="BE47" s="306"/>
      <c r="BF47" s="29"/>
      <c r="BG47" s="93">
        <f>CY47</f>
        <v>0</v>
      </c>
      <c r="BH47" s="92">
        <f>CZ47</f>
        <v>0</v>
      </c>
      <c r="BI47" s="91">
        <f>DA47</f>
        <v>0</v>
      </c>
      <c r="BJ47" s="95">
        <f>CJ47</f>
        <v>0</v>
      </c>
      <c r="BK47" s="92">
        <f>CK47</f>
        <v>0</v>
      </c>
      <c r="BL47" s="94">
        <f>CL47</f>
        <v>0</v>
      </c>
      <c r="BM47" s="95">
        <f>CM47</f>
        <v>0</v>
      </c>
      <c r="BN47" s="92">
        <f>CN47</f>
        <v>0</v>
      </c>
      <c r="BO47" s="94">
        <f>CO47</f>
        <v>0</v>
      </c>
      <c r="BP47" s="95">
        <f>CP47</f>
        <v>0</v>
      </c>
      <c r="BQ47" s="92">
        <f>CQ47</f>
        <v>0</v>
      </c>
      <c r="BR47" s="94">
        <f>CR47</f>
        <v>0</v>
      </c>
      <c r="BS47" s="95">
        <f>CS47</f>
        <v>0</v>
      </c>
      <c r="BT47" s="92">
        <f>CT47</f>
        <v>0</v>
      </c>
      <c r="BU47" s="94">
        <f>CU47</f>
        <v>0</v>
      </c>
      <c r="BV47" s="95">
        <f>CV47</f>
        <v>0</v>
      </c>
      <c r="BW47" s="92">
        <f>CW47</f>
        <v>0</v>
      </c>
      <c r="BX47" s="94">
        <f>CX47</f>
        <v>0</v>
      </c>
      <c r="BY47" s="30"/>
      <c r="BZ47" s="93">
        <f>DF47</f>
        <v>5</v>
      </c>
      <c r="CA47" s="92">
        <f>DG47</f>
        <v>3</v>
      </c>
      <c r="CB47" s="91">
        <f>DH47</f>
        <v>2</v>
      </c>
      <c r="CC47" s="93">
        <f>CG47</f>
        <v>0</v>
      </c>
      <c r="CD47" s="92">
        <f>CH47</f>
        <v>0</v>
      </c>
      <c r="CE47" s="91">
        <f>CI47</f>
        <v>0</v>
      </c>
      <c r="CF47" s="90"/>
      <c r="CG47" s="89">
        <f>COUNTIF(J47,$CK$1)+COUNTIF(S47,$CK$1)+COUNTIF(AB47,$CK$1)+COUNTIF(AK47,$CK$1)+COUNTIF(AT47,$CK$1)</f>
        <v>0</v>
      </c>
      <c r="CH47" s="88">
        <f>COUNTIF(K47,$CK$1)+COUNTIF(T47,$CK$1)+COUNTIF(AC47,$CK$1)+COUNTIF(AL47,$CK$1)+COUNTIF(AU47,$CK$1)</f>
        <v>0</v>
      </c>
      <c r="CI47" s="87">
        <f>COUNTIF(L47,$CK$1)+COUNTIF(U47,$CK$1)+COUNTIF(AD47,$CK$1)+COUNTIF(AM47,$CK$1)+COUNTIF(AV47,$CK$1)</f>
        <v>0</v>
      </c>
      <c r="CJ47" s="83">
        <f>IF($G$45 = $CM$1,0,IF(+COUNTIF(J47,$CK$1) = 1,11-$G$45,0))</f>
        <v>0</v>
      </c>
      <c r="CK47" s="82">
        <f>IF($G$45 = $CM$1,0,IF(+COUNTIF(K47,$CK$1) = 1,11-$G$45,0))</f>
        <v>0</v>
      </c>
      <c r="CL47" s="81">
        <f>IF($G$45 = $CM$1,0,IF(+COUNTIF(L47,$CK$1) = 1,11-$G$45,0))</f>
        <v>0</v>
      </c>
      <c r="CM47" s="83">
        <f>IF($P$45 = $CM$1,0,IF(+COUNTIF(S47,$CK$1) = 1,11-$P$45,0))</f>
        <v>0</v>
      </c>
      <c r="CN47" s="82">
        <f>IF($P$45 = $CM$1,0,IF(+COUNTIF(T47,$CK$1) = 1,11-$P$45,0))</f>
        <v>0</v>
      </c>
      <c r="CO47" s="81">
        <f>IF($P$45 = $CM$1,0,IF(+COUNTIF(U47,$CK$1) = 1,11-$P$45,0))</f>
        <v>0</v>
      </c>
      <c r="CP47" s="83">
        <f>IF($Y$45 = $CM$1,0,IF(+COUNTIF(AB47,$CK$1) = 1,11-$Y$45,0))</f>
        <v>0</v>
      </c>
      <c r="CQ47" s="82">
        <f>IF($Y$45 = $CM$1,0,IF(+COUNTIF(AC47,$CK$1) = 1,11-$Y$45,0))</f>
        <v>0</v>
      </c>
      <c r="CR47" s="81">
        <f>IF($Y$45 = $CM$1,0,IF(+COUNTIF(AD47,$CK$1) = 1,11-$Y$45,0))</f>
        <v>0</v>
      </c>
      <c r="CS47" s="83">
        <f>IF($AH$45 = $CM$1,0,IF(+COUNTIF(AK47,$CK$1) = 1,11-$AH$45,0))</f>
        <v>0</v>
      </c>
      <c r="CT47" s="82">
        <f>IF($AH$45 = $CM$1,0,IF(+COUNTIF(AL47,$CK$1) = 1,11-$AH$45,0))</f>
        <v>0</v>
      </c>
      <c r="CU47" s="81">
        <f>IF($AH$45 = $CM$1,0,IF(+COUNTIF(AM47,$CK$1) = 1,11-$AH$45,0))</f>
        <v>0</v>
      </c>
      <c r="CV47" s="83">
        <f>IF($AQ$45 = $CM$1,0,IF(+COUNTIF(AT47,$CK$1) = 1,11-$AQ$45,0))</f>
        <v>0</v>
      </c>
      <c r="CW47" s="82">
        <f>IF($AQ$45 = $CM$1,0,IF(+COUNTIF(AU47,$CK$1) = 1,11-$AQ$45,0))</f>
        <v>0</v>
      </c>
      <c r="CX47" s="81">
        <f>IF($AQ$45 = $CM$1,0,IF(+COUNTIF(AV47,$CK$1) = 1,11-$AQ$45,0))</f>
        <v>0</v>
      </c>
      <c r="CY47" s="86">
        <f>CJ47+CM47+CP47+CS47+CV47</f>
        <v>0</v>
      </c>
      <c r="CZ47" s="85">
        <f>CK47+CN47+CQ47+CT47+CW47</f>
        <v>0</v>
      </c>
      <c r="DA47" s="84">
        <f>CL47+CO47+CR47+CU47+CX47</f>
        <v>0</v>
      </c>
      <c r="DB47" s="83">
        <f>SUM($CY$45:$CY$47)</f>
        <v>5</v>
      </c>
      <c r="DC47" s="82">
        <f>SUM($CZ$45:$CZ$47)</f>
        <v>3</v>
      </c>
      <c r="DD47" s="81">
        <f>SUM($DA$45:$DA$47)</f>
        <v>2</v>
      </c>
      <c r="DE47" s="81">
        <f>SUM(CY47:DA47)</f>
        <v>0</v>
      </c>
      <c r="DF47" s="80">
        <f>DB47+DE47</f>
        <v>5</v>
      </c>
      <c r="DG47" s="79">
        <f>DC47+DE47</f>
        <v>3</v>
      </c>
      <c r="DH47" s="78">
        <f>DD47+DE47</f>
        <v>2</v>
      </c>
      <c r="DI47" s="301"/>
      <c r="DJ47" s="302"/>
      <c r="DK47" s="302"/>
      <c r="DL47" s="302"/>
      <c r="DM47" s="303"/>
      <c r="DN47" s="304"/>
      <c r="DO47" s="30"/>
      <c r="DP47" s="163"/>
      <c r="DQ47" s="164"/>
      <c r="DR47" s="164"/>
      <c r="DS47" s="163"/>
      <c r="DT47" s="164"/>
      <c r="DU47" s="165"/>
    </row>
    <row r="48" spans="1:125" ht="10" customHeight="1" x14ac:dyDescent="0.2">
      <c r="A48" s="141">
        <v>3</v>
      </c>
      <c r="B48" s="142"/>
      <c r="C48" s="143"/>
      <c r="D48" s="147" t="s">
        <v>0</v>
      </c>
      <c r="E48" s="148"/>
      <c r="F48" s="149"/>
      <c r="G48" s="156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2"/>
      <c r="BC48" s="318">
        <f>BC36+BC42</f>
        <v>165</v>
      </c>
      <c r="BD48" s="317"/>
      <c r="BE48" s="316"/>
      <c r="BF48" s="30"/>
      <c r="BG48" s="186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2"/>
    </row>
    <row r="49" spans="1:125" ht="12" customHeight="1" x14ac:dyDescent="0.2">
      <c r="A49" s="141"/>
      <c r="B49" s="142"/>
      <c r="C49" s="143"/>
      <c r="D49" s="150"/>
      <c r="E49" s="151"/>
      <c r="F49" s="152"/>
      <c r="G49" s="163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305"/>
      <c r="AP49" s="305"/>
      <c r="AQ49" s="305"/>
      <c r="AR49" s="305"/>
      <c r="AS49" s="305"/>
      <c r="AT49" s="305"/>
      <c r="AU49" s="305"/>
      <c r="AV49" s="305"/>
      <c r="AW49" s="305"/>
      <c r="AX49" s="305"/>
      <c r="AY49" s="305"/>
      <c r="AZ49" s="305"/>
      <c r="BA49" s="305"/>
      <c r="BB49" s="165"/>
      <c r="BC49" s="313"/>
      <c r="BD49" s="312"/>
      <c r="BE49" s="311"/>
      <c r="BF49" s="30"/>
      <c r="BG49" s="163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4"/>
      <c r="CG49" s="164"/>
      <c r="CH49" s="164"/>
      <c r="CI49" s="164"/>
      <c r="CJ49" s="164"/>
      <c r="CK49" s="164"/>
      <c r="CL49" s="164"/>
      <c r="CM49" s="164"/>
      <c r="CN49" s="164"/>
      <c r="CO49" s="164"/>
      <c r="CP49" s="164"/>
      <c r="CQ49" s="164"/>
      <c r="CR49" s="164"/>
      <c r="CS49" s="164"/>
      <c r="CT49" s="164"/>
      <c r="CU49" s="164"/>
      <c r="CV49" s="164"/>
      <c r="CW49" s="164"/>
      <c r="CX49" s="164"/>
      <c r="CY49" s="164"/>
      <c r="CZ49" s="164"/>
      <c r="DA49" s="164"/>
      <c r="DB49" s="164"/>
      <c r="DC49" s="164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64"/>
      <c r="DS49" s="164"/>
      <c r="DT49" s="164"/>
      <c r="DU49" s="165"/>
    </row>
    <row r="50" spans="1:125" ht="10" customHeight="1" thickBot="1" x14ac:dyDescent="0.25">
      <c r="A50" s="144"/>
      <c r="B50" s="145"/>
      <c r="C50" s="146"/>
      <c r="D50" s="153"/>
      <c r="E50" s="154"/>
      <c r="F50" s="155"/>
      <c r="G50" s="18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5"/>
      <c r="BC50" s="308">
        <v>150</v>
      </c>
      <c r="BD50" s="307">
        <f>BC48-BC50</f>
        <v>15</v>
      </c>
      <c r="BE50" s="306"/>
      <c r="BF50" s="30"/>
      <c r="BG50" s="163"/>
      <c r="BH50" s="164"/>
      <c r="BI50" s="164"/>
      <c r="BJ50" s="164"/>
      <c r="BK50" s="164"/>
      <c r="BL50" s="164"/>
      <c r="BM50" s="164"/>
      <c r="BN50" s="164"/>
      <c r="BO50" s="164"/>
      <c r="BP50" s="164"/>
      <c r="BQ50" s="164"/>
      <c r="BR50" s="164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  <c r="CR50" s="164"/>
      <c r="CS50" s="164"/>
      <c r="CT50" s="164"/>
      <c r="CU50" s="164"/>
      <c r="CV50" s="164"/>
      <c r="CW50" s="164"/>
      <c r="CX50" s="164"/>
      <c r="CY50" s="164"/>
      <c r="CZ50" s="164"/>
      <c r="DA50" s="164"/>
      <c r="DB50" s="164"/>
      <c r="DC50" s="164"/>
      <c r="DD50" s="164"/>
      <c r="DE50" s="164"/>
      <c r="DF50" s="164"/>
      <c r="DG50" s="164"/>
      <c r="DH50" s="164"/>
      <c r="DI50" s="164"/>
      <c r="DJ50" s="164"/>
      <c r="DK50" s="164"/>
      <c r="DL50" s="164"/>
      <c r="DM50" s="164"/>
      <c r="DN50" s="164"/>
      <c r="DO50" s="164"/>
      <c r="DP50" s="164"/>
      <c r="DQ50" s="164"/>
      <c r="DR50" s="164"/>
      <c r="DS50" s="164"/>
      <c r="DT50" s="164"/>
      <c r="DU50" s="165"/>
    </row>
    <row r="51" spans="1:125" ht="10" customHeight="1" x14ac:dyDescent="0.2">
      <c r="A51" s="157" t="s">
        <v>0</v>
      </c>
      <c r="B51" s="158"/>
      <c r="C51" s="158"/>
      <c r="D51" s="158"/>
      <c r="E51" s="158"/>
      <c r="F51" s="159"/>
      <c r="G51" s="156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320"/>
      <c r="AU51" s="320"/>
      <c r="AV51" s="320"/>
      <c r="AW51" s="320"/>
      <c r="AX51" s="320"/>
      <c r="AY51" s="320"/>
      <c r="AZ51" s="320"/>
      <c r="BA51" s="320"/>
      <c r="BB51" s="319"/>
      <c r="BC51" s="318">
        <f>BC18+BC33+BC48</f>
        <v>497</v>
      </c>
      <c r="BD51" s="317"/>
      <c r="BE51" s="316"/>
      <c r="BF51" s="30"/>
      <c r="BG51" s="163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A51" s="164"/>
      <c r="CB51" s="164"/>
      <c r="CC51" s="164"/>
      <c r="CD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64"/>
      <c r="CY51" s="164"/>
      <c r="CZ51" s="164"/>
      <c r="DA51" s="164"/>
      <c r="DB51" s="164"/>
      <c r="DC51" s="164"/>
      <c r="DD51" s="164"/>
      <c r="DE51" s="164"/>
      <c r="DF51" s="164"/>
      <c r="DG51" s="164"/>
      <c r="DH51" s="164"/>
      <c r="DI51" s="164"/>
      <c r="DJ51" s="164"/>
      <c r="DK51" s="164"/>
      <c r="DL51" s="164"/>
      <c r="DM51" s="164"/>
      <c r="DN51" s="164"/>
      <c r="DO51" s="164"/>
      <c r="DP51" s="164"/>
      <c r="DQ51" s="164"/>
      <c r="DR51" s="164"/>
      <c r="DS51" s="164"/>
      <c r="DT51" s="164"/>
      <c r="DU51" s="165"/>
    </row>
    <row r="52" spans="1:125" ht="25" customHeight="1" x14ac:dyDescent="0.2">
      <c r="A52" s="141"/>
      <c r="B52" s="142"/>
      <c r="C52" s="142"/>
      <c r="D52" s="142"/>
      <c r="E52" s="142"/>
      <c r="F52" s="143"/>
      <c r="G52" s="163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315"/>
      <c r="AU52" s="315"/>
      <c r="AV52" s="315"/>
      <c r="AW52" s="315"/>
      <c r="AX52" s="315"/>
      <c r="AY52" s="315"/>
      <c r="AZ52" s="315"/>
      <c r="BA52" s="315"/>
      <c r="BB52" s="314"/>
      <c r="BC52" s="313"/>
      <c r="BD52" s="312"/>
      <c r="BE52" s="311"/>
      <c r="BF52" s="30"/>
      <c r="BG52" s="163"/>
      <c r="BH52" s="164"/>
      <c r="BI52" s="164"/>
      <c r="BJ52" s="164"/>
      <c r="BK52" s="164"/>
      <c r="BL52" s="164"/>
      <c r="BM52" s="164"/>
      <c r="BN52" s="164"/>
      <c r="BO52" s="164"/>
      <c r="BP52" s="164"/>
      <c r="BQ52" s="164"/>
      <c r="BR52" s="164"/>
      <c r="BS52" s="164"/>
      <c r="BT52" s="164"/>
      <c r="BU52" s="164"/>
      <c r="BV52" s="164"/>
      <c r="BW52" s="164"/>
      <c r="BX52" s="164"/>
      <c r="BY52" s="164"/>
      <c r="BZ52" s="164"/>
      <c r="CA52" s="164"/>
      <c r="CB52" s="164"/>
      <c r="CC52" s="164"/>
      <c r="CD52" s="164"/>
      <c r="CE52" s="164"/>
      <c r="CF52" s="164"/>
      <c r="CG52" s="164"/>
      <c r="CH52" s="164"/>
      <c r="CI52" s="164"/>
      <c r="CJ52" s="164"/>
      <c r="CK52" s="164"/>
      <c r="CL52" s="164"/>
      <c r="CM52" s="164"/>
      <c r="CN52" s="164"/>
      <c r="CO52" s="164"/>
      <c r="CP52" s="164"/>
      <c r="CQ52" s="164"/>
      <c r="CR52" s="164"/>
      <c r="CS52" s="164"/>
      <c r="CT52" s="164"/>
      <c r="CU52" s="164"/>
      <c r="CV52" s="164"/>
      <c r="CW52" s="164"/>
      <c r="CX52" s="164"/>
      <c r="CY52" s="164"/>
      <c r="CZ52" s="164"/>
      <c r="DA52" s="164"/>
      <c r="DB52" s="164"/>
      <c r="DC52" s="164"/>
      <c r="DD52" s="164"/>
      <c r="DE52" s="164"/>
      <c r="DF52" s="164"/>
      <c r="DG52" s="164"/>
      <c r="DH52" s="164"/>
      <c r="DI52" s="164"/>
      <c r="DJ52" s="164"/>
      <c r="DK52" s="164"/>
      <c r="DL52" s="164"/>
      <c r="DM52" s="164"/>
      <c r="DN52" s="164"/>
      <c r="DO52" s="164"/>
      <c r="DP52" s="164"/>
      <c r="DQ52" s="164"/>
      <c r="DR52" s="164"/>
      <c r="DS52" s="164"/>
      <c r="DT52" s="164"/>
      <c r="DU52" s="165"/>
    </row>
    <row r="53" spans="1:125" ht="10" customHeight="1" thickBot="1" x14ac:dyDescent="0.25">
      <c r="A53" s="144"/>
      <c r="B53" s="145"/>
      <c r="C53" s="145"/>
      <c r="D53" s="145"/>
      <c r="E53" s="145"/>
      <c r="F53" s="146"/>
      <c r="G53" s="183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310"/>
      <c r="AU53" s="310"/>
      <c r="AV53" s="310"/>
      <c r="AW53" s="310"/>
      <c r="AX53" s="310"/>
      <c r="AY53" s="310"/>
      <c r="AZ53" s="310"/>
      <c r="BA53" s="310"/>
      <c r="BB53" s="309"/>
      <c r="BC53" s="308">
        <f>$DP$1</f>
        <v>500</v>
      </c>
      <c r="BD53" s="307">
        <f>BC51-BC53</f>
        <v>-3</v>
      </c>
      <c r="BE53" s="306"/>
      <c r="BF53" s="29"/>
      <c r="BG53" s="183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  <c r="CF53" s="184"/>
      <c r="CG53" s="184"/>
      <c r="CH53" s="184"/>
      <c r="CI53" s="184"/>
      <c r="CJ53" s="184"/>
      <c r="CK53" s="184"/>
      <c r="CL53" s="184"/>
      <c r="CM53" s="184"/>
      <c r="CN53" s="184"/>
      <c r="CO53" s="184"/>
      <c r="CP53" s="184"/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5"/>
    </row>
  </sheetData>
  <mergeCells count="267"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BC3:BE5"/>
    <mergeCell ref="BG3:BI5"/>
    <mergeCell ref="BJ3:BL5"/>
    <mergeCell ref="BM3:BO5"/>
    <mergeCell ref="BP3:BR5"/>
    <mergeCell ref="BS3:BU5"/>
    <mergeCell ref="BV3:BX5"/>
    <mergeCell ref="BZ3:CB5"/>
    <mergeCell ref="CC3:CE5"/>
    <mergeCell ref="CG3:CI5"/>
    <mergeCell ref="CJ3:CX5"/>
    <mergeCell ref="CY3:DA5"/>
    <mergeCell ref="DB3:DD5"/>
    <mergeCell ref="DE3:DE5"/>
    <mergeCell ref="DF3:DH5"/>
    <mergeCell ref="DI3:DM5"/>
    <mergeCell ref="DN3:DN5"/>
    <mergeCell ref="DP3:DR5"/>
    <mergeCell ref="DS3:DU5"/>
    <mergeCell ref="A6:C8"/>
    <mergeCell ref="D6:F8"/>
    <mergeCell ref="G6:I8"/>
    <mergeCell ref="P6:R8"/>
    <mergeCell ref="Y6:AA8"/>
    <mergeCell ref="AH6:AJ8"/>
    <mergeCell ref="AQ6:AS8"/>
    <mergeCell ref="AZ6:BB7"/>
    <mergeCell ref="BC6:BE10"/>
    <mergeCell ref="DP6:DR8"/>
    <mergeCell ref="DS6:DU8"/>
    <mergeCell ref="DI7:DI8"/>
    <mergeCell ref="DJ7:DJ8"/>
    <mergeCell ref="DK7:DK8"/>
    <mergeCell ref="DL7:DL8"/>
    <mergeCell ref="DM7:DM8"/>
    <mergeCell ref="DN7:DN8"/>
    <mergeCell ref="BA8:BB8"/>
    <mergeCell ref="A9:C11"/>
    <mergeCell ref="D9:F11"/>
    <mergeCell ref="G9:I11"/>
    <mergeCell ref="P9:R11"/>
    <mergeCell ref="Y9:AA11"/>
    <mergeCell ref="AH9:AJ11"/>
    <mergeCell ref="AQ9:AS11"/>
    <mergeCell ref="AZ9:BB10"/>
    <mergeCell ref="BA11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D11:BE11"/>
    <mergeCell ref="A12:C14"/>
    <mergeCell ref="D12:F14"/>
    <mergeCell ref="G12:I14"/>
    <mergeCell ref="P12:R14"/>
    <mergeCell ref="Y12:AA14"/>
    <mergeCell ref="AH12:AJ14"/>
    <mergeCell ref="AQ12:AS14"/>
    <mergeCell ref="AZ12:BB13"/>
    <mergeCell ref="BC12:BE16"/>
    <mergeCell ref="AQ15:AS17"/>
    <mergeCell ref="AZ15:BB16"/>
    <mergeCell ref="BA17:BB17"/>
    <mergeCell ref="DP12:DR14"/>
    <mergeCell ref="DS12:DU14"/>
    <mergeCell ref="DI13:DI14"/>
    <mergeCell ref="DJ13:DJ14"/>
    <mergeCell ref="DK13:DK14"/>
    <mergeCell ref="DL13:DL14"/>
    <mergeCell ref="DM13:DM14"/>
    <mergeCell ref="A15:C17"/>
    <mergeCell ref="D15:F17"/>
    <mergeCell ref="G15:I17"/>
    <mergeCell ref="P15:R17"/>
    <mergeCell ref="Y15:AA17"/>
    <mergeCell ref="AH15:AJ17"/>
    <mergeCell ref="DJ16:DJ17"/>
    <mergeCell ref="DK16:DK17"/>
    <mergeCell ref="DL16:DL17"/>
    <mergeCell ref="DM16:DM17"/>
    <mergeCell ref="DN16:DN17"/>
    <mergeCell ref="BA14:BB14"/>
    <mergeCell ref="DN13:DN14"/>
    <mergeCell ref="BD17:BE17"/>
    <mergeCell ref="A18:C20"/>
    <mergeCell ref="D18:F20"/>
    <mergeCell ref="G18:BB20"/>
    <mergeCell ref="BC18:BE19"/>
    <mergeCell ref="BG18:DU20"/>
    <mergeCell ref="BD20:BE20"/>
    <mergeCell ref="DP15:DR17"/>
    <mergeCell ref="DS15:DU17"/>
    <mergeCell ref="DI16:DI17"/>
    <mergeCell ref="A21:C23"/>
    <mergeCell ref="D21:F23"/>
    <mergeCell ref="G21:I23"/>
    <mergeCell ref="P21:R23"/>
    <mergeCell ref="Y21:AA23"/>
    <mergeCell ref="AH21:AJ23"/>
    <mergeCell ref="AQ21:AS23"/>
    <mergeCell ref="AZ21:BB22"/>
    <mergeCell ref="BC21:BE25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BA23:BB23"/>
    <mergeCell ref="A24:C26"/>
    <mergeCell ref="D24:F26"/>
    <mergeCell ref="G24:I26"/>
    <mergeCell ref="P24:R26"/>
    <mergeCell ref="Y24:AA26"/>
    <mergeCell ref="AH24:AJ26"/>
    <mergeCell ref="AQ24:AS26"/>
    <mergeCell ref="AZ24:BB25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BA26:BB26"/>
    <mergeCell ref="BD26:BE26"/>
    <mergeCell ref="A27:C29"/>
    <mergeCell ref="D27:F29"/>
    <mergeCell ref="G27:I29"/>
    <mergeCell ref="P27:R29"/>
    <mergeCell ref="Y27:AA29"/>
    <mergeCell ref="AH27:AJ29"/>
    <mergeCell ref="AQ27:AS29"/>
    <mergeCell ref="AZ27:BB28"/>
    <mergeCell ref="DS27:DU29"/>
    <mergeCell ref="DI28:DI29"/>
    <mergeCell ref="DJ28:DJ29"/>
    <mergeCell ref="DK28:DK29"/>
    <mergeCell ref="DL28:DL29"/>
    <mergeCell ref="DM28:DM29"/>
    <mergeCell ref="DN28:DN29"/>
    <mergeCell ref="AH30:AJ32"/>
    <mergeCell ref="AQ30:AS32"/>
    <mergeCell ref="AZ30:BB31"/>
    <mergeCell ref="BA32:BB32"/>
    <mergeCell ref="BC27:BE31"/>
    <mergeCell ref="DP27:DR29"/>
    <mergeCell ref="DP30:DR32"/>
    <mergeCell ref="DK31:DK32"/>
    <mergeCell ref="DL31:DL32"/>
    <mergeCell ref="DM31:DM32"/>
    <mergeCell ref="DN31:DN32"/>
    <mergeCell ref="BA29:BB29"/>
    <mergeCell ref="A30:C32"/>
    <mergeCell ref="D30:F32"/>
    <mergeCell ref="G30:I32"/>
    <mergeCell ref="P30:R32"/>
    <mergeCell ref="Y30:AA32"/>
    <mergeCell ref="BD32:BE32"/>
    <mergeCell ref="A33:C35"/>
    <mergeCell ref="D33:F35"/>
    <mergeCell ref="G33:BB35"/>
    <mergeCell ref="BC33:BE34"/>
    <mergeCell ref="BG33:DU35"/>
    <mergeCell ref="BD35:BE35"/>
    <mergeCell ref="DS30:DU32"/>
    <mergeCell ref="DI31:DI32"/>
    <mergeCell ref="DJ31:DJ32"/>
    <mergeCell ref="A36:C38"/>
    <mergeCell ref="D36:F38"/>
    <mergeCell ref="G36:I38"/>
    <mergeCell ref="P36:R38"/>
    <mergeCell ref="Y36:AA38"/>
    <mergeCell ref="AH36:AJ38"/>
    <mergeCell ref="AQ36:AS38"/>
    <mergeCell ref="AZ36:BB37"/>
    <mergeCell ref="BC36:BE40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BA38:BB38"/>
    <mergeCell ref="A39:C41"/>
    <mergeCell ref="D39:F41"/>
    <mergeCell ref="G39:I41"/>
    <mergeCell ref="P39:R41"/>
    <mergeCell ref="Y39:AA41"/>
    <mergeCell ref="AH39:AJ41"/>
    <mergeCell ref="AQ39:AS41"/>
    <mergeCell ref="AZ39:BB40"/>
    <mergeCell ref="AQ42:AS44"/>
    <mergeCell ref="AZ42:BB43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DN43:DN44"/>
    <mergeCell ref="DP45:DR47"/>
    <mergeCell ref="BA41:BB41"/>
    <mergeCell ref="BD41:BE41"/>
    <mergeCell ref="A42:C44"/>
    <mergeCell ref="D42:F44"/>
    <mergeCell ref="G42:I44"/>
    <mergeCell ref="P42:R44"/>
    <mergeCell ref="Y42:AA44"/>
    <mergeCell ref="AH42:AJ44"/>
    <mergeCell ref="AZ45:BB46"/>
    <mergeCell ref="BA47:BB47"/>
    <mergeCell ref="BC42:BE46"/>
    <mergeCell ref="DP42:DR44"/>
    <mergeCell ref="DS42:DU44"/>
    <mergeCell ref="DI43:DI44"/>
    <mergeCell ref="DJ43:DJ44"/>
    <mergeCell ref="DK43:DK44"/>
    <mergeCell ref="DL43:DL44"/>
    <mergeCell ref="DM43:DM44"/>
    <mergeCell ref="DM46:DM47"/>
    <mergeCell ref="DN46:DN47"/>
    <mergeCell ref="BA44:BB44"/>
    <mergeCell ref="A45:C47"/>
    <mergeCell ref="D45:F47"/>
    <mergeCell ref="G45:I47"/>
    <mergeCell ref="P45:R47"/>
    <mergeCell ref="Y45:AA47"/>
    <mergeCell ref="AH45:AJ47"/>
    <mergeCell ref="AQ45:AS47"/>
    <mergeCell ref="BG48:DU53"/>
    <mergeCell ref="BD50:BE50"/>
    <mergeCell ref="A51:F53"/>
    <mergeCell ref="G51:BB53"/>
    <mergeCell ref="BC51:BE52"/>
    <mergeCell ref="DS45:DU47"/>
    <mergeCell ref="DI46:DI47"/>
    <mergeCell ref="DJ46:DJ47"/>
    <mergeCell ref="DK46:DK47"/>
    <mergeCell ref="DL46:DL47"/>
    <mergeCell ref="BD53:BE53"/>
    <mergeCell ref="BD47:BE47"/>
    <mergeCell ref="A48:C50"/>
    <mergeCell ref="D48:F50"/>
    <mergeCell ref="G48:BB50"/>
    <mergeCell ref="BC48:BE49"/>
  </mergeCells>
  <conditionalFormatting sqref="AZ15:BB16">
    <cfRule type="cellIs" dxfId="21" priority="86" operator="lessThan">
      <formula>AZ17</formula>
    </cfRule>
  </conditionalFormatting>
  <conditionalFormatting sqref="AZ6:BB7">
    <cfRule type="cellIs" dxfId="20" priority="85" operator="lessThan">
      <formula>AZ8</formula>
    </cfRule>
  </conditionalFormatting>
  <conditionalFormatting sqref="AZ9:BB10">
    <cfRule type="cellIs" dxfId="19" priority="84" operator="lessThan">
      <formula>AZ11</formula>
    </cfRule>
  </conditionalFormatting>
  <conditionalFormatting sqref="AZ12:BB13">
    <cfRule type="cellIs" dxfId="18" priority="83" operator="lessThan">
      <formula>AZ14</formula>
    </cfRule>
  </conditionalFormatting>
  <conditionalFormatting sqref="AZ21:BB22">
    <cfRule type="cellIs" dxfId="17" priority="82" operator="lessThan">
      <formula>AZ23</formula>
    </cfRule>
  </conditionalFormatting>
  <conditionalFormatting sqref="AZ24:BB25">
    <cfRule type="cellIs" dxfId="16" priority="81" operator="lessThan">
      <formula>AZ26</formula>
    </cfRule>
  </conditionalFormatting>
  <conditionalFormatting sqref="AZ27:BB28">
    <cfRule type="cellIs" dxfId="15" priority="80" operator="lessThan">
      <formula>AZ29</formula>
    </cfRule>
  </conditionalFormatting>
  <conditionalFormatting sqref="AZ30:BB31">
    <cfRule type="cellIs" dxfId="14" priority="79" operator="lessThan">
      <formula>AZ32</formula>
    </cfRule>
  </conditionalFormatting>
  <conditionalFormatting sqref="AZ36:BB37">
    <cfRule type="cellIs" dxfId="13" priority="78" operator="lessThan">
      <formula>AZ38</formula>
    </cfRule>
  </conditionalFormatting>
  <conditionalFormatting sqref="AZ39:BB40">
    <cfRule type="cellIs" dxfId="12" priority="77" operator="lessThan">
      <formula>AZ41</formula>
    </cfRule>
  </conditionalFormatting>
  <conditionalFormatting sqref="AZ42:BB43">
    <cfRule type="cellIs" dxfId="11" priority="76" operator="lessThan">
      <formula>AZ44</formula>
    </cfRule>
  </conditionalFormatting>
  <conditionalFormatting sqref="AZ45:BB46">
    <cfRule type="cellIs" dxfId="10" priority="75" operator="lessThan">
      <formula>AZ47</formula>
    </cfRule>
  </conditionalFormatting>
  <conditionalFormatting sqref="BC6:BE7">
    <cfRule type="cellIs" dxfId="9" priority="74" operator="lessThan">
      <formula>BC11</formula>
    </cfRule>
  </conditionalFormatting>
  <conditionalFormatting sqref="BC12:BE13">
    <cfRule type="cellIs" dxfId="8" priority="73" operator="lessThan">
      <formula>BC17</formula>
    </cfRule>
  </conditionalFormatting>
  <conditionalFormatting sqref="BC21:BE22">
    <cfRule type="cellIs" dxfId="7" priority="72" operator="lessThan">
      <formula>BC26</formula>
    </cfRule>
  </conditionalFormatting>
  <conditionalFormatting sqref="BC27:BE28">
    <cfRule type="cellIs" dxfId="6" priority="71" operator="lessThan">
      <formula>BC32</formula>
    </cfRule>
  </conditionalFormatting>
  <conditionalFormatting sqref="BC36:BE37">
    <cfRule type="cellIs" dxfId="5" priority="70" operator="lessThan">
      <formula>BC41</formula>
    </cfRule>
  </conditionalFormatting>
  <conditionalFormatting sqref="BC42:BE43">
    <cfRule type="cellIs" dxfId="4" priority="69" operator="lessThan">
      <formula>BC47</formula>
    </cfRule>
  </conditionalFormatting>
  <conditionalFormatting sqref="BC18:BE19">
    <cfRule type="cellIs" dxfId="3" priority="68" operator="lessThan">
      <formula>BC20</formula>
    </cfRule>
  </conditionalFormatting>
  <conditionalFormatting sqref="BC33:BE34">
    <cfRule type="cellIs" dxfId="2" priority="67" operator="lessThan">
      <formula>BC35</formula>
    </cfRule>
  </conditionalFormatting>
  <conditionalFormatting sqref="BC48:BE49">
    <cfRule type="cellIs" dxfId="1" priority="66" operator="lessThan">
      <formula>BC50</formula>
    </cfRule>
  </conditionalFormatting>
  <conditionalFormatting sqref="BC51:BE52">
    <cfRule type="cellIs" dxfId="0" priority="65" operator="lessThan">
      <formula>BC53</formula>
    </cfRule>
  </conditionalFormatting>
  <conditionalFormatting sqref="G6:I8">
    <cfRule type="colorScale" priority="6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6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6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6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4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5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3" id="{C00CCC09-E41E-3A42-8916-6DBEBE2C360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142" id="{7563A8A8-21E6-FB4F-A177-3162D9DF66E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141" id="{382165E9-278D-9440-ACD4-0723FA5B07D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4" id="{83B16CD2-13F1-9A44-80E2-6948616C17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145" id="{0617994D-3217-B749-923A-A636579342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140" id="{584DAA80-7692-2149-9ACC-4635D9DC45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9" id="{6C3E2A8C-15D6-5446-91DF-86297895038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38" id="{246FF390-CA66-ED47-888A-98EE190264F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37" id="{9E98B822-3A77-C442-B9AF-47482302C86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36" id="{1F75DB66-6773-FD40-ACF2-F901BA7FB1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35" id="{A73DFC59-9992-0C4A-A5D5-E3FD086AB5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134" id="{8B47004F-F5E3-DB45-8BE4-3CA07919E9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33" id="{A78E090D-90C7-2948-AE8F-284C6965DE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32" id="{F558775D-D167-0143-B860-94F59C555AA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31" id="{546410FF-D504-3645-9B90-06CF9D71AE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30" id="{6106086C-F868-A44A-B98B-9176BBF33B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29" id="{8CA4D949-C1AA-2A44-89DC-3B432C2799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128" id="{0DB309FB-58C3-6049-B56F-BE4E8F7D64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27" id="{767EF6B4-90F8-9D47-91AB-ED80781E42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26" id="{AE0B5B11-CEF5-B844-810D-1F3B99E874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25" id="{2C321B4B-0C6E-964C-8F2F-657459CD149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24" id="{CE856100-5687-0046-BA77-EF8BFACD57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23" id="{DF4FBE79-048D-7B43-9615-4D7D905FF1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22" id="{D74EF2E5-6E8B-BE47-9AFF-0DA8B1AF23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21" id="{4EE0D4DA-9C5E-6E4B-A4AC-A1032FACD6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20" id="{76513BB1-85FB-594C-B7BE-5A806063150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19" id="{375E0E26-D457-C242-A741-CA49DC8754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118" id="{879F5B7B-BF9C-7B4E-8223-7A1C480353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117" id="{B2D28800-84A4-B948-8890-D987DB9AD6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116" id="{30217F26-DCB3-F944-8D0D-93D5D3B3D3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115" id="{3C6AB18F-BF56-D34C-9787-7DE400C10C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114" id="{803EF5F0-7EAB-8943-BEF0-F624300C3A1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113" id="{080D7037-C55B-214A-B023-B900ADC599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112" id="{647DF227-3AD9-FA44-81B7-326013EAF5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111" id="{8BCE5965-B3F0-D14F-A821-092C0AEFB4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110" id="{C2BD852F-7A39-8745-96CC-AD9E6FD852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09" id="{8919347B-48DE-B748-92FF-7632E57642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08" id="{C636FBE3-4682-0E47-8DD3-75460CC45F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07" id="{D6A060E8-3DD7-A54B-80E3-B7602731B3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06" id="{F5428491-38EF-4047-8131-7B84775962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05" id="{7B4C2DED-821C-804D-B078-D2367F4364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04" id="{6DE0C7FA-3BB8-9F49-BA67-A4A3F8A793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03" id="{382543A3-ACE8-804D-BCF2-9D35FCA010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02" id="{90BB3BE0-9529-DF4D-B3B1-D3FF6CBF5C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01" id="{633ED2FC-4ADE-4E4F-85D4-2934E1459EB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100" id="{06756EAE-FE0B-4F43-AD4B-199E78F797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99" id="{BA5E18CF-6EE8-D94C-ADD6-4719DC4DC0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98" id="{05FC7F96-9F93-C040-939C-09B8127FE5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97" id="{3A6E9C14-DA76-1A4B-A49B-EEA2B82A5D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96" id="{BD9D7FD2-5319-0E46-82A9-674E2DBB87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5" id="{5BAD4A5D-B723-BD49-B4F3-711BA29DDC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4" id="{DCEB9CDB-B2E3-CA4C-A858-D24E8C0A90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93" id="{7422FEFF-2B31-BB43-A365-365949547D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92" id="{9B2B80B6-B974-BC40-BE04-0ADE10B5582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91" id="{B4F3912B-D7FD-7C45-9A50-E4F5612B7C0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90" id="{DB3064E2-597F-1B40-83D4-9ADD46C6A7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89" id="{86F5C28C-D826-0B44-8FD1-197EE0314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88" id="{BDC7E0E9-1333-5F49-B0B8-86EEFF83C4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87" id="{DAA66CFA-43FE-D844-8273-0FE434000B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  <x14:conditionalFormatting xmlns:xm="http://schemas.microsoft.com/office/excel/2006/main">
          <x14:cfRule type="iconSet" priority="54" id="{48A20DBC-8543-6347-A7B1-7F4003EB33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8" id="{F51BEEA3-00FE-AB46-ADF7-68F71C9885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57" id="{723B3FFF-FB90-494D-899D-C3F1F7FBE7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6" id="{6C700A42-9C45-4F46-BC32-1F71B46550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5" id="{A51DE4A0-FD45-2D4D-9C02-1951F56905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3" id="{40C04582-584D-044E-9424-1000C12154E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2" id="{3145CB09-B700-7C49-B015-50017D2557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1" id="{7B296AC7-A0E8-BB45-AA40-ADBE6AD856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0" id="{8F2C1E61-E21C-0243-BC29-3F51AA526B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9" id="{F46947DE-1227-A94F-8E4D-437F2C498D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8" id="{0041FB93-C9EB-164B-83EF-FC734715F5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7" id="{1299E23F-85C1-AE4D-BEF0-D1E214D2983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6" id="{BDAD44C1-F983-FB4C-9DEF-6E9676850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5" id="{C6B00613-9C84-654E-A548-42065A3F0A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4" id="{F2D0890D-8ABC-F54A-902D-1F5712624C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43" id="{E12A6F7A-5EB2-504F-BA8A-D402ADDB10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7" id="{7A10A620-0204-5644-8A7A-0B547933CD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36" id="{EB4079F3-8E8B-544B-9073-8CCC321362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35" id="{8F10AEB8-6460-224F-ADC0-FC6EBA30BE4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34" id="{64D056D9-4950-0347-885D-BAE70F8CF5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33" id="{0C1E5C06-B287-4843-955D-1D091816FE2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32" id="{0FCD70FE-6AD4-2845-90D0-6266F84D0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31" id="{4367ED76-772E-1543-A682-31E1CDF98F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30" id="{1E79E414-9950-C84C-BC93-9E71F0675D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29" id="{63A8CD1C-E5FE-7A40-8990-A3A71C78F4A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28" id="{CEDBE0F1-C9B4-294E-A21C-CADC9CF456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27" id="{D7DFC211-FCE4-9D48-BAD8-36D96A8EBB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26" id="{D6433C3A-EA45-9448-87E0-0AABEDA5BE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5" id="{68F5832F-3D39-434C-B219-E45F40B976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4" id="{5E1F4D64-C050-054B-9A99-1B93F0341C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23" id="{1180DC56-7331-8448-9DB3-56A5D4514DC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2" id="{83749567-0E45-7041-86C2-BC2751C6B1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6" id="{7A4D21C3-11E4-2646-859D-5AC1C7FD5A5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15" id="{D18F98F9-B546-CC43-AA70-C1F5C07CCB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14" id="{D3CF9929-2D64-9F46-A9A1-24D0546A85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13" id="{19454D90-E075-EF44-A542-93FAB27B09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12" id="{16233E24-065B-5C43-AB8C-521BC2E3FE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11" id="{7B567D7B-9989-F742-B13F-70FB232E47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10" id="{AC4E9574-8DA3-B641-A391-BE78CA0696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9" id="{4E8FAF91-14FF-F846-B3E0-D098D6513F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8" id="{AAEF89DE-7260-9547-9D27-65839CCAB5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7" id="{442E05F1-5D27-8042-BCD4-D88840554BF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6" id="{C706E5DE-B584-0949-A682-EB35E4DA332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5" id="{B367316A-0E07-C047-9A9A-F75AE1938A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4" id="{FD6199F1-1FA1-9844-AE85-2CA7C847F1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" id="{17752034-45D6-B646-BC72-6F0672EE9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" id="{6DAC8086-D9EA-5346-B19D-4F3AA0477C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" id="{9A203E29-D80A-9542-A8D4-B85F29814B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15-4-19 17_20</vt:lpstr>
      <vt:lpstr>15-4-19 18_10</vt:lpstr>
      <vt:lpstr>24-4-19 18_45</vt:lpstr>
      <vt:lpstr>'15-4-19 17_20'!Área_de_impresión</vt:lpstr>
      <vt:lpstr>'15-4-19 18_10'!Área_de_impresión</vt:lpstr>
      <vt:lpstr>'24-4-19 18_45'!Área_de_impresión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cp:lastPrinted>2019-04-24T20:01:30Z</cp:lastPrinted>
  <dcterms:created xsi:type="dcterms:W3CDTF">2019-04-16T11:30:31Z</dcterms:created>
  <dcterms:modified xsi:type="dcterms:W3CDTF">2019-04-24T20:30:01Z</dcterms:modified>
</cp:coreProperties>
</file>