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Library/Containers/com.wdc.WDDesktop.WDDesktopFinderSync/Data/volumes/869c0e11-7367-4206-afa9-6b2f42e47d43/iXavyCloud/Tiro/Tiro Deportivo/"/>
    </mc:Choice>
  </mc:AlternateContent>
  <xr:revisionPtr revIDLastSave="0" documentId="13_ncr:1_{2BCE4298-DD5F-0349-88B4-B04C3997C800}" xr6:coauthVersionLast="43" xr6:coauthVersionMax="43" xr10:uidLastSave="{00000000-0000-0000-0000-000000000000}"/>
  <bookViews>
    <workbookView xWindow="120" yWindow="460" windowWidth="37720" windowHeight="19740" xr2:uid="{FD5D6AB3-556D-9E4A-AB27-31F1962812E0}"/>
  </bookViews>
  <sheets>
    <sheet name="Estándard" sheetId="19" r:id="rId1"/>
    <sheet name="9 mm" sheetId="25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6" i="25" l="1"/>
  <c r="O6" i="25" s="1"/>
  <c r="N39" i="26"/>
  <c r="CX44" i="26"/>
  <c r="CW44" i="26"/>
  <c r="BT44" i="26"/>
  <c r="CV44" i="26"/>
  <c r="AW44" i="26"/>
  <c r="CU44" i="26"/>
  <c r="CT44" i="26"/>
  <c r="CS44" i="26"/>
  <c r="BP44" i="26"/>
  <c r="CR44" i="26"/>
  <c r="AG44" i="26"/>
  <c r="CQ44" i="26"/>
  <c r="CP44" i="26"/>
  <c r="CO44" i="26"/>
  <c r="BL44" i="26"/>
  <c r="CN44" i="26"/>
  <c r="W44" i="26"/>
  <c r="CM44" i="26"/>
  <c r="CL44" i="26"/>
  <c r="CK44" i="26"/>
  <c r="BH44" i="26"/>
  <c r="CJ44" i="26"/>
  <c r="M44" i="26"/>
  <c r="CI44" i="26"/>
  <c r="CE44" i="26"/>
  <c r="CH44" i="26"/>
  <c r="CD44" i="26"/>
  <c r="CG44" i="26"/>
  <c r="CC44" i="26"/>
  <c r="BU44" i="26"/>
  <c r="BQ44" i="26"/>
  <c r="BM44" i="26"/>
  <c r="BI44" i="26"/>
  <c r="AY44" i="26"/>
  <c r="AX44" i="26"/>
  <c r="AO44" i="26"/>
  <c r="AN44" i="26"/>
  <c r="AE44" i="26"/>
  <c r="O44" i="26"/>
  <c r="N44" i="26"/>
  <c r="CX43" i="26"/>
  <c r="BU43" i="26"/>
  <c r="CW43" i="26"/>
  <c r="AX43" i="26"/>
  <c r="CV43" i="26"/>
  <c r="CU43" i="26"/>
  <c r="BR43" i="26"/>
  <c r="CT43" i="26"/>
  <c r="BQ43" i="26"/>
  <c r="CS43" i="26"/>
  <c r="AN43" i="26"/>
  <c r="CR43" i="26"/>
  <c r="CQ43" i="26"/>
  <c r="CP43" i="26"/>
  <c r="BM43" i="26"/>
  <c r="CO43" i="26"/>
  <c r="X43" i="26"/>
  <c r="CN43" i="26"/>
  <c r="CM43" i="26"/>
  <c r="BJ43" i="26"/>
  <c r="CL43" i="26"/>
  <c r="BI43" i="26"/>
  <c r="CK43" i="26"/>
  <c r="N43" i="26"/>
  <c r="CJ43" i="26"/>
  <c r="CI43" i="26"/>
  <c r="CE43" i="26"/>
  <c r="CH43" i="26"/>
  <c r="CD43" i="26"/>
  <c r="CG43" i="26"/>
  <c r="CC43" i="26"/>
  <c r="BN43" i="26"/>
  <c r="AP43" i="26"/>
  <c r="AF43" i="26"/>
  <c r="AE43" i="26"/>
  <c r="V43" i="26"/>
  <c r="O43" i="26"/>
  <c r="CX42" i="26"/>
  <c r="BU42" i="26"/>
  <c r="CW42" i="26"/>
  <c r="BT42" i="26"/>
  <c r="CV42" i="26"/>
  <c r="CU42" i="26"/>
  <c r="CT42" i="26"/>
  <c r="CS42" i="26"/>
  <c r="AN42" i="26"/>
  <c r="CR42" i="26"/>
  <c r="BO42" i="26"/>
  <c r="CQ42" i="26"/>
  <c r="CP42" i="26"/>
  <c r="BM42" i="26"/>
  <c r="CO42" i="26"/>
  <c r="CN42" i="26"/>
  <c r="BK42" i="26"/>
  <c r="CM42" i="26"/>
  <c r="CL42" i="26"/>
  <c r="CK42" i="26"/>
  <c r="CJ42" i="26"/>
  <c r="DI42" i="26"/>
  <c r="DI43" i="26"/>
  <c r="CI42" i="26"/>
  <c r="CE42" i="26"/>
  <c r="CH42" i="26"/>
  <c r="CD42" i="26"/>
  <c r="CG42" i="26"/>
  <c r="CC42" i="26"/>
  <c r="BQ42" i="26"/>
  <c r="BP42" i="26"/>
  <c r="BL42" i="26"/>
  <c r="BI42" i="26"/>
  <c r="BH42" i="26"/>
  <c r="AZ42" i="26"/>
  <c r="AO42" i="26"/>
  <c r="X42" i="26"/>
  <c r="O42" i="26"/>
  <c r="N42" i="26"/>
  <c r="CX41" i="26"/>
  <c r="AY41" i="26"/>
  <c r="CW41" i="26"/>
  <c r="BT41" i="26"/>
  <c r="CV41" i="26"/>
  <c r="BS41" i="26"/>
  <c r="CU41" i="26"/>
  <c r="CT41" i="26"/>
  <c r="AO41" i="26"/>
  <c r="CS41" i="26"/>
  <c r="AN41" i="26"/>
  <c r="CR41" i="26"/>
  <c r="BO41" i="26"/>
  <c r="CQ41" i="26"/>
  <c r="CP41" i="26"/>
  <c r="AE41" i="26"/>
  <c r="CO41" i="26"/>
  <c r="X41" i="26"/>
  <c r="CN41" i="26"/>
  <c r="BK41" i="26"/>
  <c r="CM41" i="26"/>
  <c r="CL41" i="26"/>
  <c r="CK41" i="26"/>
  <c r="CJ41" i="26"/>
  <c r="BG41" i="26"/>
  <c r="CI41" i="26"/>
  <c r="CE41" i="26"/>
  <c r="CH41" i="26"/>
  <c r="CD41" i="26"/>
  <c r="CG41" i="26"/>
  <c r="CC41" i="26"/>
  <c r="BQ41" i="26"/>
  <c r="BP41" i="26"/>
  <c r="BM41" i="26"/>
  <c r="BI41" i="26"/>
  <c r="BH41" i="26"/>
  <c r="AX41" i="26"/>
  <c r="AW41" i="26"/>
  <c r="W41" i="26"/>
  <c r="N41" i="26"/>
  <c r="M41" i="26"/>
  <c r="CX40" i="26"/>
  <c r="CW40" i="26"/>
  <c r="BT40" i="26"/>
  <c r="CV40" i="26"/>
  <c r="AW40" i="26"/>
  <c r="CU40" i="26"/>
  <c r="AP40" i="26"/>
  <c r="CT40" i="26"/>
  <c r="BQ40" i="26"/>
  <c r="CS40" i="26"/>
  <c r="BP40" i="26"/>
  <c r="CR40" i="26"/>
  <c r="AG40" i="26"/>
  <c r="CQ40" i="26"/>
  <c r="BN40" i="26"/>
  <c r="CP40" i="26"/>
  <c r="BM40" i="26"/>
  <c r="CO40" i="26"/>
  <c r="CN40" i="26"/>
  <c r="W40" i="26"/>
  <c r="CM40" i="26"/>
  <c r="CL40" i="26"/>
  <c r="CK40" i="26"/>
  <c r="BH40" i="26"/>
  <c r="CJ40" i="26"/>
  <c r="M40" i="26"/>
  <c r="CI40" i="26"/>
  <c r="CE40" i="26"/>
  <c r="CH40" i="26"/>
  <c r="CD40" i="26"/>
  <c r="CG40" i="26"/>
  <c r="CC40" i="26"/>
  <c r="BU40" i="26"/>
  <c r="BS40" i="26"/>
  <c r="BO40" i="26"/>
  <c r="BJ40" i="26"/>
  <c r="BI40" i="26"/>
  <c r="AY40" i="26"/>
  <c r="AF40" i="26"/>
  <c r="AE40" i="26"/>
  <c r="V40" i="26"/>
  <c r="O40" i="26"/>
  <c r="CX39" i="26"/>
  <c r="AY39" i="26"/>
  <c r="CW39" i="26"/>
  <c r="AX39" i="26"/>
  <c r="CV39" i="26"/>
  <c r="BS39" i="26"/>
  <c r="CU39" i="26"/>
  <c r="BR39" i="26"/>
  <c r="CT39" i="26"/>
  <c r="BQ39" i="26"/>
  <c r="CS39" i="26"/>
  <c r="CR39" i="26"/>
  <c r="CQ39" i="26"/>
  <c r="BN39" i="26"/>
  <c r="CP39" i="26"/>
  <c r="AE39" i="26"/>
  <c r="CO39" i="26"/>
  <c r="CN39" i="26"/>
  <c r="BK39" i="26"/>
  <c r="CM39" i="26"/>
  <c r="BJ39" i="26"/>
  <c r="CL39" i="26"/>
  <c r="CK39" i="26"/>
  <c r="CJ39" i="26"/>
  <c r="CI39" i="26"/>
  <c r="CE39" i="26"/>
  <c r="CH39" i="26"/>
  <c r="CD39" i="26"/>
  <c r="CG39" i="26"/>
  <c r="CC39" i="26"/>
  <c r="BU39" i="26"/>
  <c r="BO39" i="26"/>
  <c r="BI39" i="26"/>
  <c r="BG39" i="26"/>
  <c r="AZ39" i="26"/>
  <c r="BC39" i="26"/>
  <c r="AW39" i="26"/>
  <c r="AG39" i="26"/>
  <c r="AF39" i="26"/>
  <c r="W39" i="26"/>
  <c r="O39" i="26"/>
  <c r="M39" i="26"/>
  <c r="CX38" i="26"/>
  <c r="CW38" i="26"/>
  <c r="BT38" i="26"/>
  <c r="CV38" i="26"/>
  <c r="BS38" i="26"/>
  <c r="CU38" i="26"/>
  <c r="BR38" i="26"/>
  <c r="CT38" i="26"/>
  <c r="AO38" i="26"/>
  <c r="CS38" i="26"/>
  <c r="BP38" i="26"/>
  <c r="CR38" i="26"/>
  <c r="BO38" i="26"/>
  <c r="CQ38" i="26"/>
  <c r="BN38" i="26"/>
  <c r="CP38" i="26"/>
  <c r="BM38" i="26"/>
  <c r="CO38" i="26"/>
  <c r="CN38" i="26"/>
  <c r="BK38" i="26"/>
  <c r="CM38" i="26"/>
  <c r="CL38" i="26"/>
  <c r="CK38" i="26"/>
  <c r="CJ38" i="26"/>
  <c r="BG38" i="26"/>
  <c r="CI38" i="26"/>
  <c r="CE38" i="26"/>
  <c r="CH38" i="26"/>
  <c r="CD38" i="26"/>
  <c r="CG38" i="26"/>
  <c r="CC38" i="26"/>
  <c r="BU38" i="26"/>
  <c r="BQ38" i="26"/>
  <c r="BL38" i="26"/>
  <c r="BJ38" i="26"/>
  <c r="BH38" i="26"/>
  <c r="AY38" i="26"/>
  <c r="AX38" i="26"/>
  <c r="AW38" i="26"/>
  <c r="AP38" i="26"/>
  <c r="X38" i="26"/>
  <c r="V38" i="26"/>
  <c r="O38" i="26"/>
  <c r="N38" i="26"/>
  <c r="M38" i="26"/>
  <c r="CX37" i="26"/>
  <c r="BU37" i="26"/>
  <c r="CW37" i="26"/>
  <c r="AX37" i="26"/>
  <c r="CV37" i="26"/>
  <c r="AW37" i="26"/>
  <c r="CU37" i="26"/>
  <c r="AP37" i="26"/>
  <c r="CT37" i="26"/>
  <c r="BQ37" i="26"/>
  <c r="CS37" i="26"/>
  <c r="AN37" i="26"/>
  <c r="CR37" i="26"/>
  <c r="AG37" i="26"/>
  <c r="CQ37" i="26"/>
  <c r="BN37" i="26"/>
  <c r="CP37" i="26"/>
  <c r="BM37" i="26"/>
  <c r="CO37" i="26"/>
  <c r="X37" i="26"/>
  <c r="CN37" i="26"/>
  <c r="W37" i="26"/>
  <c r="CM37" i="26"/>
  <c r="CL37" i="26"/>
  <c r="BI37" i="26"/>
  <c r="CK37" i="26"/>
  <c r="N37" i="26"/>
  <c r="CJ37" i="26"/>
  <c r="CI37" i="26"/>
  <c r="CE37" i="26"/>
  <c r="CH37" i="26"/>
  <c r="CD37" i="26"/>
  <c r="CG37" i="26"/>
  <c r="CC37" i="26"/>
  <c r="BR37" i="26"/>
  <c r="BP37" i="26"/>
  <c r="BL37" i="26"/>
  <c r="BJ37" i="26"/>
  <c r="BH37" i="26"/>
  <c r="AY37" i="26"/>
  <c r="AF37" i="26"/>
  <c r="V37" i="26"/>
  <c r="O37" i="26"/>
  <c r="CX36" i="26"/>
  <c r="BU36" i="26"/>
  <c r="CW36" i="26"/>
  <c r="BT36" i="26"/>
  <c r="CV36" i="26"/>
  <c r="CU36" i="26"/>
  <c r="CT36" i="26"/>
  <c r="CS36" i="26"/>
  <c r="AN36" i="26"/>
  <c r="CR36" i="26"/>
  <c r="BO36" i="26"/>
  <c r="CQ36" i="26"/>
  <c r="AF36" i="26"/>
  <c r="CP36" i="26"/>
  <c r="CO36" i="26"/>
  <c r="BL36" i="26"/>
  <c r="CN36" i="26"/>
  <c r="BK36" i="26"/>
  <c r="CM36" i="26"/>
  <c r="DJ36" i="26"/>
  <c r="DJ37" i="26"/>
  <c r="CL36" i="26"/>
  <c r="CK36" i="26"/>
  <c r="CJ36" i="26"/>
  <c r="DI36" i="26"/>
  <c r="CI36" i="26"/>
  <c r="CE36" i="26"/>
  <c r="CH36" i="26"/>
  <c r="CD36" i="26"/>
  <c r="CG36" i="26"/>
  <c r="CC36" i="26"/>
  <c r="BR36" i="26"/>
  <c r="BP36" i="26"/>
  <c r="BN36" i="26"/>
  <c r="BJ36" i="26"/>
  <c r="BI36" i="26"/>
  <c r="BH36" i="26"/>
  <c r="AZ36" i="26"/>
  <c r="AY36" i="26"/>
  <c r="AP36" i="26"/>
  <c r="AO36" i="26"/>
  <c r="V36" i="26"/>
  <c r="O36" i="26"/>
  <c r="N36" i="26"/>
  <c r="CX35" i="26"/>
  <c r="AY35" i="26"/>
  <c r="CW35" i="26"/>
  <c r="AX35" i="26"/>
  <c r="CV35" i="26"/>
  <c r="BS35" i="26"/>
  <c r="CU35" i="26"/>
  <c r="AP35" i="26"/>
  <c r="CT35" i="26"/>
  <c r="AO35" i="26"/>
  <c r="CS35" i="26"/>
  <c r="BP35" i="26"/>
  <c r="CR35" i="26"/>
  <c r="CQ35" i="26"/>
  <c r="AF35" i="26"/>
  <c r="CP35" i="26"/>
  <c r="AE35" i="26"/>
  <c r="CO35" i="26"/>
  <c r="BL35" i="26"/>
  <c r="CN35" i="26"/>
  <c r="CM35" i="26"/>
  <c r="V35" i="26"/>
  <c r="CL35" i="26"/>
  <c r="CK35" i="26"/>
  <c r="CJ35" i="26"/>
  <c r="CI35" i="26"/>
  <c r="CE35" i="26"/>
  <c r="CH35" i="26"/>
  <c r="CD35" i="26"/>
  <c r="CG35" i="26"/>
  <c r="CC35" i="26"/>
  <c r="BU35" i="26"/>
  <c r="BT35" i="26"/>
  <c r="BQ35" i="26"/>
  <c r="BO35" i="26"/>
  <c r="BK35" i="26"/>
  <c r="BH35" i="26"/>
  <c r="BG35" i="26"/>
  <c r="AW35" i="26"/>
  <c r="AG35" i="26"/>
  <c r="W35" i="26"/>
  <c r="N35" i="26"/>
  <c r="M35" i="26"/>
  <c r="CX34" i="26"/>
  <c r="CW34" i="26"/>
  <c r="AX34" i="26"/>
  <c r="CV34" i="26"/>
  <c r="BS34" i="26"/>
  <c r="CU34" i="26"/>
  <c r="AP34" i="26"/>
  <c r="CT34" i="26"/>
  <c r="CS34" i="26"/>
  <c r="BP34" i="26"/>
  <c r="CR34" i="26"/>
  <c r="BO34" i="26"/>
  <c r="CQ34" i="26"/>
  <c r="AF34" i="26"/>
  <c r="CP34" i="26"/>
  <c r="AE34" i="26"/>
  <c r="CO34" i="26"/>
  <c r="CN34" i="26"/>
  <c r="W34" i="26"/>
  <c r="CM34" i="26"/>
  <c r="V34" i="26"/>
  <c r="CL34" i="26"/>
  <c r="CK34" i="26"/>
  <c r="CJ34" i="26"/>
  <c r="M34" i="26"/>
  <c r="CI34" i="26"/>
  <c r="CE34" i="26"/>
  <c r="CH34" i="26"/>
  <c r="CD34" i="26"/>
  <c r="CG34" i="26"/>
  <c r="CC34" i="26"/>
  <c r="BU34" i="26"/>
  <c r="BT34" i="26"/>
  <c r="BQ34" i="26"/>
  <c r="BL34" i="26"/>
  <c r="BI34" i="26"/>
  <c r="BH34" i="26"/>
  <c r="AY34" i="26"/>
  <c r="AW34" i="26"/>
  <c r="AO34" i="26"/>
  <c r="AG34" i="26"/>
  <c r="X34" i="26"/>
  <c r="O34" i="26"/>
  <c r="N34" i="26"/>
  <c r="CX33" i="26"/>
  <c r="AY33" i="26"/>
  <c r="CW33" i="26"/>
  <c r="BT33" i="26"/>
  <c r="CV33" i="26"/>
  <c r="BS33" i="26"/>
  <c r="CU33" i="26"/>
  <c r="BR33" i="26"/>
  <c r="CT33" i="26"/>
  <c r="CS33" i="26"/>
  <c r="CR33" i="26"/>
  <c r="BO33" i="26"/>
  <c r="CQ33" i="26"/>
  <c r="AF33" i="26"/>
  <c r="CP33" i="26"/>
  <c r="AE33" i="26"/>
  <c r="CO33" i="26"/>
  <c r="BL33" i="26"/>
  <c r="CN33" i="26"/>
  <c r="CM33" i="26"/>
  <c r="DJ33" i="26"/>
  <c r="DJ34" i="26"/>
  <c r="CL33" i="26"/>
  <c r="CK33" i="26"/>
  <c r="CJ33" i="26"/>
  <c r="CI33" i="26"/>
  <c r="CE33" i="26"/>
  <c r="CH33" i="26"/>
  <c r="CD33" i="26"/>
  <c r="CG33" i="26"/>
  <c r="CC33" i="26"/>
  <c r="BU33" i="26"/>
  <c r="BQ33" i="26"/>
  <c r="BK33" i="26"/>
  <c r="BI33" i="26"/>
  <c r="BG33" i="26"/>
  <c r="AZ33" i="26"/>
  <c r="AX33" i="26"/>
  <c r="AO33" i="26"/>
  <c r="AN33" i="26"/>
  <c r="X33" i="26"/>
  <c r="W33" i="26"/>
  <c r="O33" i="26"/>
  <c r="N33" i="26"/>
  <c r="M33" i="26"/>
  <c r="CX32" i="26"/>
  <c r="AY32" i="26"/>
  <c r="CW32" i="26"/>
  <c r="BT32" i="26"/>
  <c r="CV32" i="26"/>
  <c r="AW32" i="26"/>
  <c r="CU32" i="26"/>
  <c r="BR32" i="26"/>
  <c r="CT32" i="26"/>
  <c r="AO32" i="26"/>
  <c r="CS32" i="26"/>
  <c r="AN32" i="26"/>
  <c r="CR32" i="26"/>
  <c r="AG32" i="26"/>
  <c r="CQ32" i="26"/>
  <c r="AF32" i="26"/>
  <c r="CP32" i="26"/>
  <c r="AE32" i="26"/>
  <c r="CO32" i="26"/>
  <c r="CN32" i="26"/>
  <c r="W32" i="26"/>
  <c r="CM32" i="26"/>
  <c r="BJ32" i="26"/>
  <c r="CL32" i="26"/>
  <c r="CK32" i="26"/>
  <c r="CJ32" i="26"/>
  <c r="CI32" i="26"/>
  <c r="CE32" i="26"/>
  <c r="CH32" i="26"/>
  <c r="CD32" i="26"/>
  <c r="CG32" i="26"/>
  <c r="CC32" i="26"/>
  <c r="BS32" i="26"/>
  <c r="BP32" i="26"/>
  <c r="BO32" i="26"/>
  <c r="BN32" i="26"/>
  <c r="BL32" i="26"/>
  <c r="BK32" i="26"/>
  <c r="BH32" i="26"/>
  <c r="BG32" i="26"/>
  <c r="AX32" i="26"/>
  <c r="X32" i="26"/>
  <c r="V32" i="26"/>
  <c r="N32" i="26"/>
  <c r="M32" i="26"/>
  <c r="CX31" i="26"/>
  <c r="CW31" i="26"/>
  <c r="BT31" i="26"/>
  <c r="CV31" i="26"/>
  <c r="BS31" i="26"/>
  <c r="CU31" i="26"/>
  <c r="BR31" i="26"/>
  <c r="CT31" i="26"/>
  <c r="BQ31" i="26"/>
  <c r="CS31" i="26"/>
  <c r="BP31" i="26"/>
  <c r="CR31" i="26"/>
  <c r="CQ31" i="26"/>
  <c r="BN31" i="26"/>
  <c r="CP31" i="26"/>
  <c r="BM31" i="26"/>
  <c r="CO31" i="26"/>
  <c r="CN31" i="26"/>
  <c r="W31" i="26"/>
  <c r="CM31" i="26"/>
  <c r="CL31" i="26"/>
  <c r="CK31" i="26"/>
  <c r="CJ31" i="26"/>
  <c r="CI31" i="26"/>
  <c r="CE31" i="26"/>
  <c r="CH31" i="26"/>
  <c r="CD31" i="26"/>
  <c r="CG31" i="26"/>
  <c r="CC31" i="26"/>
  <c r="BU31" i="26"/>
  <c r="BO31" i="26"/>
  <c r="BL31" i="26"/>
  <c r="BI31" i="26"/>
  <c r="BH31" i="26"/>
  <c r="BG31" i="26"/>
  <c r="AY31" i="26"/>
  <c r="AG31" i="26"/>
  <c r="X31" i="26"/>
  <c r="V31" i="26"/>
  <c r="O31" i="26"/>
  <c r="N31" i="26"/>
  <c r="M31" i="26"/>
  <c r="CX30" i="26"/>
  <c r="CW30" i="26"/>
  <c r="CV30" i="26"/>
  <c r="BS30" i="26"/>
  <c r="CU30" i="26"/>
  <c r="BR30" i="26"/>
  <c r="CT30" i="26"/>
  <c r="BQ30" i="26"/>
  <c r="CS30" i="26"/>
  <c r="AN30" i="26"/>
  <c r="CR30" i="26"/>
  <c r="CQ30" i="26"/>
  <c r="BN30" i="26"/>
  <c r="CP30" i="26"/>
  <c r="AE30" i="26"/>
  <c r="CO30" i="26"/>
  <c r="BL30" i="26"/>
  <c r="CN30" i="26"/>
  <c r="CM30" i="26"/>
  <c r="BJ30" i="26"/>
  <c r="CL30" i="26"/>
  <c r="CK30" i="26"/>
  <c r="CJ30" i="26"/>
  <c r="CI30" i="26"/>
  <c r="CE30" i="26"/>
  <c r="CH30" i="26"/>
  <c r="CD30" i="26"/>
  <c r="CG30" i="26"/>
  <c r="CC30" i="26"/>
  <c r="BU30" i="26"/>
  <c r="BT30" i="26"/>
  <c r="BP30" i="26"/>
  <c r="BO30" i="26"/>
  <c r="BK30" i="26"/>
  <c r="BI30" i="26"/>
  <c r="BH30" i="26"/>
  <c r="BG30" i="26"/>
  <c r="AZ30" i="26"/>
  <c r="AY30" i="26"/>
  <c r="AX30" i="26"/>
  <c r="AW30" i="26"/>
  <c r="AG30" i="26"/>
  <c r="X30" i="26"/>
  <c r="W30" i="26"/>
  <c r="O30" i="26"/>
  <c r="N30" i="26"/>
  <c r="M30" i="26"/>
  <c r="CX29" i="26"/>
  <c r="AY29" i="26"/>
  <c r="CW29" i="26"/>
  <c r="BT29" i="26"/>
  <c r="CV29" i="26"/>
  <c r="AW29" i="26"/>
  <c r="CU29" i="26"/>
  <c r="BR29" i="26"/>
  <c r="CT29" i="26"/>
  <c r="AO29" i="26"/>
  <c r="CS29" i="26"/>
  <c r="AN29" i="26"/>
  <c r="CR29" i="26"/>
  <c r="BO29" i="26"/>
  <c r="CQ29" i="26"/>
  <c r="BN29" i="26"/>
  <c r="CP29" i="26"/>
  <c r="AE29" i="26"/>
  <c r="CO29" i="26"/>
  <c r="BL29" i="26"/>
  <c r="CN29" i="26"/>
  <c r="CM29" i="26"/>
  <c r="BJ29" i="26"/>
  <c r="CL29" i="26"/>
  <c r="O29" i="26"/>
  <c r="CK29" i="26"/>
  <c r="CJ29" i="26"/>
  <c r="CI29" i="26"/>
  <c r="CE29" i="26"/>
  <c r="CH29" i="26"/>
  <c r="CD29" i="26"/>
  <c r="CG29" i="26"/>
  <c r="CC29" i="26"/>
  <c r="BU29" i="26"/>
  <c r="BP29" i="26"/>
  <c r="BK29" i="26"/>
  <c r="BI29" i="26"/>
  <c r="BH29" i="26"/>
  <c r="BG29" i="26"/>
  <c r="AX29" i="26"/>
  <c r="X29" i="26"/>
  <c r="W29" i="26"/>
  <c r="N29" i="26"/>
  <c r="M29" i="26"/>
  <c r="CX28" i="26"/>
  <c r="CW28" i="26"/>
  <c r="BT28" i="26"/>
  <c r="CV28" i="26"/>
  <c r="BS28" i="26"/>
  <c r="CU28" i="26"/>
  <c r="AP28" i="26"/>
  <c r="CT28" i="26"/>
  <c r="BQ28" i="26"/>
  <c r="CS28" i="26"/>
  <c r="AN28" i="26"/>
  <c r="CR28" i="26"/>
  <c r="BO28" i="26"/>
  <c r="CQ28" i="26"/>
  <c r="AF28" i="26"/>
  <c r="CP28" i="26"/>
  <c r="CO28" i="26"/>
  <c r="BL28" i="26"/>
  <c r="CN28" i="26"/>
  <c r="BK28" i="26"/>
  <c r="CM28" i="26"/>
  <c r="V28" i="26"/>
  <c r="CL28" i="26"/>
  <c r="CK28" i="26"/>
  <c r="CJ28" i="26"/>
  <c r="BG28" i="26"/>
  <c r="CI28" i="26"/>
  <c r="CE28" i="26"/>
  <c r="CH28" i="26"/>
  <c r="CD28" i="26"/>
  <c r="CG28" i="26"/>
  <c r="CC28" i="26"/>
  <c r="BU28" i="26"/>
  <c r="BM28" i="26"/>
  <c r="BJ28" i="26"/>
  <c r="BI28" i="26"/>
  <c r="BH28" i="26"/>
  <c r="AY28" i="26"/>
  <c r="AX28" i="26"/>
  <c r="AE28" i="26"/>
  <c r="X28" i="26"/>
  <c r="O28" i="26"/>
  <c r="N28" i="26"/>
  <c r="CX27" i="26"/>
  <c r="BU27" i="26"/>
  <c r="CW27" i="26"/>
  <c r="CV27" i="26"/>
  <c r="BS27" i="26"/>
  <c r="CU27" i="26"/>
  <c r="BR27" i="26"/>
  <c r="CT27" i="26"/>
  <c r="BQ27" i="26"/>
  <c r="CS27" i="26"/>
  <c r="CR27" i="26"/>
  <c r="AG27" i="26"/>
  <c r="CQ27" i="26"/>
  <c r="AF27" i="26"/>
  <c r="CP27" i="26"/>
  <c r="CO27" i="26"/>
  <c r="CN27" i="26"/>
  <c r="BK27" i="26"/>
  <c r="CM27" i="26"/>
  <c r="DJ27" i="26"/>
  <c r="DJ28" i="26"/>
  <c r="CL27" i="26"/>
  <c r="BI27" i="26"/>
  <c r="CK27" i="26"/>
  <c r="CJ27" i="26"/>
  <c r="CI27" i="26"/>
  <c r="CE27" i="26"/>
  <c r="CH27" i="26"/>
  <c r="CD27" i="26"/>
  <c r="CG27" i="26"/>
  <c r="CC27" i="26"/>
  <c r="BT27" i="26"/>
  <c r="BP27" i="26"/>
  <c r="BL27" i="26"/>
  <c r="BJ27" i="26"/>
  <c r="BH27" i="26"/>
  <c r="BG27" i="26"/>
  <c r="AZ27" i="26"/>
  <c r="BC27" i="26"/>
  <c r="AX27" i="26"/>
  <c r="AW27" i="26"/>
  <c r="AN27" i="26"/>
  <c r="X27" i="26"/>
  <c r="V27" i="26"/>
  <c r="O27" i="26"/>
  <c r="N27" i="26"/>
  <c r="M27" i="26"/>
  <c r="CX23" i="26"/>
  <c r="BU23" i="26"/>
  <c r="CW23" i="26"/>
  <c r="CV23" i="26"/>
  <c r="BS23" i="26"/>
  <c r="CU23" i="26"/>
  <c r="AP23" i="26"/>
  <c r="CT23" i="26"/>
  <c r="AO23" i="26"/>
  <c r="CS23" i="26"/>
  <c r="CR23" i="26"/>
  <c r="BO23" i="26"/>
  <c r="CQ23" i="26"/>
  <c r="AF23" i="26"/>
  <c r="CP23" i="26"/>
  <c r="BM23" i="26"/>
  <c r="CO23" i="26"/>
  <c r="CN23" i="26"/>
  <c r="BK23" i="26"/>
  <c r="CM23" i="26"/>
  <c r="V23" i="26"/>
  <c r="CL23" i="26"/>
  <c r="CK23" i="26"/>
  <c r="CJ23" i="26"/>
  <c r="BG23" i="26"/>
  <c r="CI23" i="26"/>
  <c r="CE23" i="26"/>
  <c r="CH23" i="26"/>
  <c r="CD23" i="26"/>
  <c r="CG23" i="26"/>
  <c r="CC23" i="26"/>
  <c r="BT23" i="26"/>
  <c r="BP23" i="26"/>
  <c r="BN23" i="26"/>
  <c r="BL23" i="26"/>
  <c r="BJ23" i="26"/>
  <c r="BI23" i="26"/>
  <c r="BH23" i="26"/>
  <c r="AX23" i="26"/>
  <c r="AN23" i="26"/>
  <c r="X23" i="26"/>
  <c r="O23" i="26"/>
  <c r="N23" i="26"/>
  <c r="CX22" i="26"/>
  <c r="BU22" i="26"/>
  <c r="CW22" i="26"/>
  <c r="BT22" i="26"/>
  <c r="CV22" i="26"/>
  <c r="AW22" i="26"/>
  <c r="CU22" i="26"/>
  <c r="CT22" i="26"/>
  <c r="BQ22" i="26"/>
  <c r="CS22" i="26"/>
  <c r="BP22" i="26"/>
  <c r="CR22" i="26"/>
  <c r="AG22" i="26"/>
  <c r="CQ22" i="26"/>
  <c r="CP22" i="26"/>
  <c r="AE22" i="26"/>
  <c r="CO22" i="26"/>
  <c r="BL22" i="26"/>
  <c r="CN22" i="26"/>
  <c r="W22" i="26"/>
  <c r="CM22" i="26"/>
  <c r="V22" i="26"/>
  <c r="CL22" i="26"/>
  <c r="CK22" i="26"/>
  <c r="BH22" i="26"/>
  <c r="CJ22" i="26"/>
  <c r="M22" i="26"/>
  <c r="CI22" i="26"/>
  <c r="CE22" i="26"/>
  <c r="CH22" i="26"/>
  <c r="CD22" i="26"/>
  <c r="CG22" i="26"/>
  <c r="CC22" i="26"/>
  <c r="BS22" i="26"/>
  <c r="BR22" i="26"/>
  <c r="BO22" i="26"/>
  <c r="BN22" i="26"/>
  <c r="BM22" i="26"/>
  <c r="BK22" i="26"/>
  <c r="BJ22" i="26"/>
  <c r="BI22" i="26"/>
  <c r="BG22" i="26"/>
  <c r="AY22" i="26"/>
  <c r="AX22" i="26"/>
  <c r="AP22" i="26"/>
  <c r="AO22" i="26"/>
  <c r="AN22" i="26"/>
  <c r="AF22" i="26"/>
  <c r="X22" i="26"/>
  <c r="O22" i="26"/>
  <c r="DS21" i="26"/>
  <c r="CX21" i="26"/>
  <c r="CW21" i="26"/>
  <c r="CV21" i="26"/>
  <c r="BS21" i="26"/>
  <c r="CU21" i="26"/>
  <c r="BR21" i="26"/>
  <c r="CT21" i="26"/>
  <c r="CS21" i="26"/>
  <c r="CR21" i="26"/>
  <c r="AG21" i="26"/>
  <c r="CQ21" i="26"/>
  <c r="BN21" i="26"/>
  <c r="CP21" i="26"/>
  <c r="CO21" i="26"/>
  <c r="CN21" i="26"/>
  <c r="CM21" i="26"/>
  <c r="BJ21" i="26"/>
  <c r="CL21" i="26"/>
  <c r="CK21" i="26"/>
  <c r="CJ21" i="26"/>
  <c r="CI21" i="26"/>
  <c r="CE21" i="26"/>
  <c r="CH21" i="26"/>
  <c r="CD21" i="26"/>
  <c r="CG21" i="26"/>
  <c r="CC21" i="26"/>
  <c r="BU21" i="26"/>
  <c r="BT21" i="26"/>
  <c r="BQ21" i="26"/>
  <c r="BP21" i="26"/>
  <c r="BO21" i="26"/>
  <c r="BM21" i="26"/>
  <c r="BL21" i="26"/>
  <c r="BK21" i="26"/>
  <c r="BI21" i="26"/>
  <c r="BH21" i="26"/>
  <c r="BG21" i="26"/>
  <c r="AZ21" i="26"/>
  <c r="AY21" i="26"/>
  <c r="AX21" i="26"/>
  <c r="AO21" i="26"/>
  <c r="AE21" i="26"/>
  <c r="X21" i="26"/>
  <c r="W21" i="26"/>
  <c r="O21" i="26"/>
  <c r="N21" i="26"/>
  <c r="M21" i="26"/>
  <c r="CX20" i="26"/>
  <c r="AY20" i="26"/>
  <c r="CW20" i="26"/>
  <c r="BT20" i="26"/>
  <c r="CV20" i="26"/>
  <c r="BS20" i="26"/>
  <c r="CU20" i="26"/>
  <c r="BR20" i="26"/>
  <c r="CT20" i="26"/>
  <c r="AO20" i="26"/>
  <c r="CS20" i="26"/>
  <c r="BP20" i="26"/>
  <c r="CR20" i="26"/>
  <c r="CQ20" i="26"/>
  <c r="BN20" i="26"/>
  <c r="CP20" i="26"/>
  <c r="AE20" i="26"/>
  <c r="CO20" i="26"/>
  <c r="CN20" i="26"/>
  <c r="CM20" i="26"/>
  <c r="BJ20" i="26"/>
  <c r="CL20" i="26"/>
  <c r="O20" i="26"/>
  <c r="CK20" i="26"/>
  <c r="CJ20" i="26"/>
  <c r="CI20" i="26"/>
  <c r="CE20" i="26"/>
  <c r="CH20" i="26"/>
  <c r="CD20" i="26"/>
  <c r="CG20" i="26"/>
  <c r="CC20" i="26"/>
  <c r="BU20" i="26"/>
  <c r="BO20" i="26"/>
  <c r="BM20" i="26"/>
  <c r="BL20" i="26"/>
  <c r="BK20" i="26"/>
  <c r="BI20" i="26"/>
  <c r="BH20" i="26"/>
  <c r="BG20" i="26"/>
  <c r="AP20" i="26"/>
  <c r="AN20" i="26"/>
  <c r="AG20" i="26"/>
  <c r="AF20" i="26"/>
  <c r="X20" i="26"/>
  <c r="W20" i="26"/>
  <c r="V20" i="26"/>
  <c r="N20" i="26"/>
  <c r="M20" i="26"/>
  <c r="CX19" i="26"/>
  <c r="AY19" i="26"/>
  <c r="CW19" i="26"/>
  <c r="CV19" i="26"/>
  <c r="BS19" i="26"/>
  <c r="CU19" i="26"/>
  <c r="AP19" i="26"/>
  <c r="CT19" i="26"/>
  <c r="BQ19" i="26"/>
  <c r="CS19" i="26"/>
  <c r="CR19" i="26"/>
  <c r="BO19" i="26"/>
  <c r="CQ19" i="26"/>
  <c r="AF19" i="26"/>
  <c r="CP19" i="26"/>
  <c r="CO19" i="26"/>
  <c r="X19" i="26"/>
  <c r="CN19" i="26"/>
  <c r="BK19" i="26"/>
  <c r="CM19" i="26"/>
  <c r="V19" i="26"/>
  <c r="CL19" i="26"/>
  <c r="CK19" i="26"/>
  <c r="CJ19" i="26"/>
  <c r="BG19" i="26"/>
  <c r="CI19" i="26"/>
  <c r="CE19" i="26"/>
  <c r="CH19" i="26"/>
  <c r="CD19" i="26"/>
  <c r="CG19" i="26"/>
  <c r="CC19" i="26"/>
  <c r="BU19" i="26"/>
  <c r="BT19" i="26"/>
  <c r="BP19" i="26"/>
  <c r="BM19" i="26"/>
  <c r="BJ19" i="26"/>
  <c r="BI19" i="26"/>
  <c r="BH19" i="26"/>
  <c r="AX19" i="26"/>
  <c r="AW19" i="26"/>
  <c r="AO19" i="26"/>
  <c r="AN19" i="26"/>
  <c r="AG19" i="26"/>
  <c r="AE19" i="26"/>
  <c r="O19" i="26"/>
  <c r="N19" i="26"/>
  <c r="M19" i="26"/>
  <c r="DS18" i="26"/>
  <c r="CX18" i="26"/>
  <c r="BU18" i="26"/>
  <c r="CW18" i="26"/>
  <c r="CV18" i="26"/>
  <c r="CU18" i="26"/>
  <c r="CT18" i="26"/>
  <c r="BQ18" i="26"/>
  <c r="CS18" i="26"/>
  <c r="CR18" i="26"/>
  <c r="CQ18" i="26"/>
  <c r="BN18" i="26"/>
  <c r="CP18" i="26"/>
  <c r="CO18" i="26"/>
  <c r="BL18" i="26"/>
  <c r="CN18" i="26"/>
  <c r="BK18" i="26"/>
  <c r="CM18" i="26"/>
  <c r="CL18" i="26"/>
  <c r="BI18" i="26"/>
  <c r="CK18" i="26"/>
  <c r="CJ18" i="26"/>
  <c r="CI18" i="26"/>
  <c r="CE18" i="26"/>
  <c r="CH18" i="26"/>
  <c r="CD18" i="26"/>
  <c r="CG18" i="26"/>
  <c r="CC18" i="26"/>
  <c r="BT18" i="26"/>
  <c r="BS18" i="26"/>
  <c r="BR18" i="26"/>
  <c r="BP18" i="26"/>
  <c r="BO18" i="26"/>
  <c r="BJ18" i="26"/>
  <c r="BH18" i="26"/>
  <c r="BG18" i="26"/>
  <c r="BC18" i="26"/>
  <c r="AZ18" i="26"/>
  <c r="AY18" i="26"/>
  <c r="AX18" i="26"/>
  <c r="AW18" i="26"/>
  <c r="AP18" i="26"/>
  <c r="AO18" i="26"/>
  <c r="AN18" i="26"/>
  <c r="AG18" i="26"/>
  <c r="AE18" i="26"/>
  <c r="V18" i="26"/>
  <c r="O18" i="26"/>
  <c r="N18" i="26"/>
  <c r="M18" i="26"/>
  <c r="CX17" i="26"/>
  <c r="AY17" i="26"/>
  <c r="CW17" i="26"/>
  <c r="CV17" i="26"/>
  <c r="BS17" i="26"/>
  <c r="CU17" i="26"/>
  <c r="BR17" i="26"/>
  <c r="CT17" i="26"/>
  <c r="AO17" i="26"/>
  <c r="CS17" i="26"/>
  <c r="BP17" i="26"/>
  <c r="CR17" i="26"/>
  <c r="CQ17" i="26"/>
  <c r="BN17" i="26"/>
  <c r="CP17" i="26"/>
  <c r="AE17" i="26"/>
  <c r="CO17" i="26"/>
  <c r="X17" i="26"/>
  <c r="CN17" i="26"/>
  <c r="CM17" i="26"/>
  <c r="BJ17" i="26"/>
  <c r="CL17" i="26"/>
  <c r="O17" i="26"/>
  <c r="CK17" i="26"/>
  <c r="CZ17" i="26"/>
  <c r="BX17" i="26"/>
  <c r="CJ17" i="26"/>
  <c r="CI17" i="26"/>
  <c r="CE17" i="26"/>
  <c r="CH17" i="26"/>
  <c r="CD17" i="26"/>
  <c r="CG17" i="26"/>
  <c r="CC17" i="26"/>
  <c r="BU17" i="26"/>
  <c r="BT17" i="26"/>
  <c r="BQ17" i="26"/>
  <c r="BO17" i="26"/>
  <c r="BK17" i="26"/>
  <c r="BI17" i="26"/>
  <c r="BH17" i="26"/>
  <c r="BG17" i="26"/>
  <c r="AX17" i="26"/>
  <c r="AP17" i="26"/>
  <c r="AG17" i="26"/>
  <c r="AF17" i="26"/>
  <c r="W17" i="26"/>
  <c r="V17" i="26"/>
  <c r="N17" i="26"/>
  <c r="M17" i="26"/>
  <c r="CX16" i="26"/>
  <c r="BU16" i="26"/>
  <c r="CW16" i="26"/>
  <c r="CV16" i="26"/>
  <c r="BS16" i="26"/>
  <c r="CU16" i="26"/>
  <c r="AP16" i="26"/>
  <c r="CT16" i="26"/>
  <c r="CS16" i="26"/>
  <c r="CR16" i="26"/>
  <c r="BO16" i="26"/>
  <c r="CQ16" i="26"/>
  <c r="AF16" i="26"/>
  <c r="CP16" i="26"/>
  <c r="AE16" i="26"/>
  <c r="CO16" i="26"/>
  <c r="X16" i="26"/>
  <c r="CN16" i="26"/>
  <c r="BK16" i="26"/>
  <c r="CM16" i="26"/>
  <c r="V16" i="26"/>
  <c r="CL16" i="26"/>
  <c r="CK16" i="26"/>
  <c r="CJ16" i="26"/>
  <c r="BG16" i="26"/>
  <c r="CI16" i="26"/>
  <c r="CE16" i="26"/>
  <c r="CH16" i="26"/>
  <c r="CD16" i="26"/>
  <c r="CG16" i="26"/>
  <c r="CC16" i="26"/>
  <c r="BT16" i="26"/>
  <c r="BR16" i="26"/>
  <c r="BQ16" i="26"/>
  <c r="BP16" i="26"/>
  <c r="BM16" i="26"/>
  <c r="BH16" i="26"/>
  <c r="AY16" i="26"/>
  <c r="AX16" i="26"/>
  <c r="AO16" i="26"/>
  <c r="AN16" i="26"/>
  <c r="W16" i="26"/>
  <c r="N16" i="26"/>
  <c r="M16" i="26"/>
  <c r="DS15" i="26"/>
  <c r="CX15" i="26"/>
  <c r="CW15" i="26"/>
  <c r="AX15" i="26"/>
  <c r="CV15" i="26"/>
  <c r="DM15" i="26"/>
  <c r="DM16" i="26"/>
  <c r="CU15" i="26"/>
  <c r="CT15" i="26"/>
  <c r="CS15" i="26"/>
  <c r="BP15" i="26"/>
  <c r="CR15" i="26"/>
  <c r="DA15" i="26"/>
  <c r="CQ15" i="26"/>
  <c r="AF15" i="26"/>
  <c r="CP15" i="26"/>
  <c r="CO15" i="26"/>
  <c r="X15" i="26"/>
  <c r="CN15" i="26"/>
  <c r="BK15" i="26"/>
  <c r="CM15" i="26"/>
  <c r="CL15" i="26"/>
  <c r="CK15" i="26"/>
  <c r="CJ15" i="26"/>
  <c r="CI15" i="26"/>
  <c r="CE15" i="26"/>
  <c r="CH15" i="26"/>
  <c r="CD15" i="26"/>
  <c r="CG15" i="26"/>
  <c r="CC15" i="26"/>
  <c r="BT15" i="26"/>
  <c r="BR15" i="26"/>
  <c r="BO15" i="26"/>
  <c r="BN15" i="26"/>
  <c r="BL15" i="26"/>
  <c r="BJ15" i="26"/>
  <c r="BH15" i="26"/>
  <c r="BG15" i="26"/>
  <c r="AZ15" i="26"/>
  <c r="AP15" i="26"/>
  <c r="AG15" i="26"/>
  <c r="V15" i="26"/>
  <c r="N15" i="26"/>
  <c r="M15" i="26"/>
  <c r="CX14" i="26"/>
  <c r="BU14" i="26"/>
  <c r="CW14" i="26"/>
  <c r="AX14" i="26"/>
  <c r="CV14" i="26"/>
  <c r="BS14" i="26"/>
  <c r="CU14" i="26"/>
  <c r="CT14" i="26"/>
  <c r="BQ14" i="26"/>
  <c r="CS14" i="26"/>
  <c r="AN14" i="26"/>
  <c r="CR14" i="26"/>
  <c r="BO14" i="26"/>
  <c r="CQ14" i="26"/>
  <c r="CP14" i="26"/>
  <c r="BM14" i="26"/>
  <c r="CO14" i="26"/>
  <c r="X14" i="26"/>
  <c r="CN14" i="26"/>
  <c r="W14" i="26"/>
  <c r="CM14" i="26"/>
  <c r="CL14" i="26"/>
  <c r="BI14" i="26"/>
  <c r="CK14" i="26"/>
  <c r="N14" i="26"/>
  <c r="CJ14" i="26"/>
  <c r="CY14" i="26"/>
  <c r="CI14" i="26"/>
  <c r="CE14" i="26"/>
  <c r="CH14" i="26"/>
  <c r="CD14" i="26"/>
  <c r="CG14" i="26"/>
  <c r="CC14" i="26"/>
  <c r="BT14" i="26"/>
  <c r="BR14" i="26"/>
  <c r="BP14" i="26"/>
  <c r="BN14" i="26"/>
  <c r="BL14" i="26"/>
  <c r="BJ14" i="26"/>
  <c r="BH14" i="26"/>
  <c r="BG14" i="26"/>
  <c r="AY14" i="26"/>
  <c r="AP14" i="26"/>
  <c r="AO14" i="26"/>
  <c r="AF14" i="26"/>
  <c r="AE14" i="26"/>
  <c r="V14" i="26"/>
  <c r="O14" i="26"/>
  <c r="M14" i="26"/>
  <c r="CX13" i="26"/>
  <c r="AY13" i="26"/>
  <c r="CW13" i="26"/>
  <c r="BT13" i="26"/>
  <c r="CV13" i="26"/>
  <c r="BS13" i="26"/>
  <c r="CU13" i="26"/>
  <c r="BR13" i="26"/>
  <c r="CT13" i="26"/>
  <c r="AO13" i="26"/>
  <c r="CS13" i="26"/>
  <c r="BP13" i="26"/>
  <c r="CR13" i="26"/>
  <c r="CQ13" i="26"/>
  <c r="BN13" i="26"/>
  <c r="CP13" i="26"/>
  <c r="AE13" i="26"/>
  <c r="CO13" i="26"/>
  <c r="BL13" i="26"/>
  <c r="CN13" i="26"/>
  <c r="BK13" i="26"/>
  <c r="CM13" i="26"/>
  <c r="BJ13" i="26"/>
  <c r="CL13" i="26"/>
  <c r="O13" i="26"/>
  <c r="CK13" i="26"/>
  <c r="CJ13" i="26"/>
  <c r="CI13" i="26"/>
  <c r="CE13" i="26"/>
  <c r="CH13" i="26"/>
  <c r="CD13" i="26"/>
  <c r="CG13" i="26"/>
  <c r="CC13" i="26"/>
  <c r="BU13" i="26"/>
  <c r="BQ13" i="26"/>
  <c r="BO13" i="26"/>
  <c r="BM13" i="26"/>
  <c r="BI13" i="26"/>
  <c r="BH13" i="26"/>
  <c r="BG13" i="26"/>
  <c r="AG13" i="26"/>
  <c r="X13" i="26"/>
  <c r="W13" i="26"/>
  <c r="V13" i="26"/>
  <c r="N13" i="26"/>
  <c r="M13" i="26"/>
  <c r="DS12" i="26"/>
  <c r="CX12" i="26"/>
  <c r="CW12" i="26"/>
  <c r="BT12" i="26"/>
  <c r="CV12" i="26"/>
  <c r="DM12" i="26"/>
  <c r="DM13" i="26"/>
  <c r="CU12" i="26"/>
  <c r="CT12" i="26"/>
  <c r="AO12" i="26"/>
  <c r="CS12" i="26"/>
  <c r="BP12" i="26"/>
  <c r="CR12" i="26"/>
  <c r="BO12" i="26"/>
  <c r="CQ12" i="26"/>
  <c r="CP12" i="26"/>
  <c r="CO12" i="26"/>
  <c r="BL12" i="26"/>
  <c r="CN12" i="26"/>
  <c r="CM12" i="26"/>
  <c r="CL12" i="26"/>
  <c r="CK12" i="26"/>
  <c r="BH12" i="26"/>
  <c r="CJ12" i="26"/>
  <c r="DI12" i="26"/>
  <c r="CI12" i="26"/>
  <c r="CE12" i="26"/>
  <c r="CH12" i="26"/>
  <c r="CD12" i="26"/>
  <c r="CG12" i="26"/>
  <c r="CC12" i="26"/>
  <c r="BU12" i="26"/>
  <c r="BR12" i="26"/>
  <c r="BQ12" i="26"/>
  <c r="BN12" i="26"/>
  <c r="BM12" i="26"/>
  <c r="BK12" i="26"/>
  <c r="BJ12" i="26"/>
  <c r="BI12" i="26"/>
  <c r="BG12" i="26"/>
  <c r="BC12" i="26"/>
  <c r="AZ12" i="26"/>
  <c r="AY12" i="26"/>
  <c r="AP12" i="26"/>
  <c r="AF12" i="26"/>
  <c r="AE12" i="26"/>
  <c r="W12" i="26"/>
  <c r="V12" i="26"/>
  <c r="O12" i="26"/>
  <c r="N12" i="26"/>
  <c r="M12" i="26"/>
  <c r="CX11" i="26"/>
  <c r="BU11" i="26"/>
  <c r="CW11" i="26"/>
  <c r="AX11" i="26"/>
  <c r="CV11" i="26"/>
  <c r="BS11" i="26"/>
  <c r="CU11" i="26"/>
  <c r="CT11" i="26"/>
  <c r="BQ11" i="26"/>
  <c r="CS11" i="26"/>
  <c r="AN11" i="26"/>
  <c r="CR11" i="26"/>
  <c r="AG11" i="26"/>
  <c r="CQ11" i="26"/>
  <c r="CP11" i="26"/>
  <c r="BM11" i="26"/>
  <c r="CO11" i="26"/>
  <c r="X11" i="26"/>
  <c r="CN11" i="26"/>
  <c r="CM11" i="26"/>
  <c r="V11" i="26"/>
  <c r="CL11" i="26"/>
  <c r="BI11" i="26"/>
  <c r="CK11" i="26"/>
  <c r="N11" i="26"/>
  <c r="CJ11" i="26"/>
  <c r="CI11" i="26"/>
  <c r="CE11" i="26"/>
  <c r="CH11" i="26"/>
  <c r="CD11" i="26"/>
  <c r="CG11" i="26"/>
  <c r="CC11" i="26"/>
  <c r="BR11" i="26"/>
  <c r="BP11" i="26"/>
  <c r="BO11" i="26"/>
  <c r="BN11" i="26"/>
  <c r="BK11" i="26"/>
  <c r="BJ11" i="26"/>
  <c r="BH11" i="26"/>
  <c r="BG11" i="26"/>
  <c r="AY11" i="26"/>
  <c r="AW11" i="26"/>
  <c r="AP11" i="26"/>
  <c r="AF11" i="26"/>
  <c r="W11" i="26"/>
  <c r="M11" i="26"/>
  <c r="CX10" i="26"/>
  <c r="AY10" i="26"/>
  <c r="CW10" i="26"/>
  <c r="CV10" i="26"/>
  <c r="BS10" i="26"/>
  <c r="CU10" i="26"/>
  <c r="BR10" i="26"/>
  <c r="CT10" i="26"/>
  <c r="AO10" i="26"/>
  <c r="CS10" i="26"/>
  <c r="AN10" i="26"/>
  <c r="CR10" i="26"/>
  <c r="CQ10" i="26"/>
  <c r="BN10" i="26"/>
  <c r="CP10" i="26"/>
  <c r="AE10" i="26"/>
  <c r="CO10" i="26"/>
  <c r="X10" i="26"/>
  <c r="CN10" i="26"/>
  <c r="CM10" i="26"/>
  <c r="BJ10" i="26"/>
  <c r="CL10" i="26"/>
  <c r="O10" i="26"/>
  <c r="CK10" i="26"/>
  <c r="CZ10" i="26"/>
  <c r="BX10" i="26"/>
  <c r="CJ10" i="26"/>
  <c r="CI10" i="26"/>
  <c r="CE10" i="26"/>
  <c r="CH10" i="26"/>
  <c r="CD10" i="26"/>
  <c r="CG10" i="26"/>
  <c r="CC10" i="26"/>
  <c r="BU10" i="26"/>
  <c r="BT10" i="26"/>
  <c r="BQ10" i="26"/>
  <c r="BP10" i="26"/>
  <c r="BO10" i="26"/>
  <c r="BM10" i="26"/>
  <c r="BK10" i="26"/>
  <c r="BI10" i="26"/>
  <c r="BH10" i="26"/>
  <c r="BG10" i="26"/>
  <c r="AX10" i="26"/>
  <c r="AW10" i="26"/>
  <c r="AP10" i="26"/>
  <c r="AG10" i="26"/>
  <c r="W10" i="26"/>
  <c r="N10" i="26"/>
  <c r="M10" i="26"/>
  <c r="DS9" i="26"/>
  <c r="CX9" i="26"/>
  <c r="CW9" i="26"/>
  <c r="BT9" i="26"/>
  <c r="CV9" i="26"/>
  <c r="DM9" i="26"/>
  <c r="DM10" i="26"/>
  <c r="CU9" i="26"/>
  <c r="AP9" i="26"/>
  <c r="CT9" i="26"/>
  <c r="BQ9" i="26"/>
  <c r="CS9" i="26"/>
  <c r="BP9" i="26"/>
  <c r="CR9" i="26"/>
  <c r="BO9" i="26"/>
  <c r="CQ9" i="26"/>
  <c r="CP9" i="26"/>
  <c r="BM9" i="26"/>
  <c r="CO9" i="26"/>
  <c r="BL9" i="26"/>
  <c r="CN9" i="26"/>
  <c r="BK9" i="26"/>
  <c r="CM9" i="26"/>
  <c r="CL9" i="26"/>
  <c r="CK9" i="26"/>
  <c r="BH9" i="26"/>
  <c r="CJ9" i="26"/>
  <c r="DI9" i="26"/>
  <c r="CI9" i="26"/>
  <c r="CE9" i="26"/>
  <c r="CH9" i="26"/>
  <c r="CD9" i="26"/>
  <c r="CG9" i="26"/>
  <c r="CC9" i="26"/>
  <c r="BU9" i="26"/>
  <c r="BR9" i="26"/>
  <c r="BN9" i="26"/>
  <c r="BJ9" i="26"/>
  <c r="BI9" i="26"/>
  <c r="BG9" i="26"/>
  <c r="AZ9" i="26"/>
  <c r="AY9" i="26"/>
  <c r="AG9" i="26"/>
  <c r="AF9" i="26"/>
  <c r="AE9" i="26"/>
  <c r="V9" i="26"/>
  <c r="O9" i="26"/>
  <c r="M9" i="26"/>
  <c r="CX8" i="26"/>
  <c r="AY8" i="26"/>
  <c r="CW8" i="26"/>
  <c r="BT8" i="26"/>
  <c r="CV8" i="26"/>
  <c r="AW8" i="26"/>
  <c r="CU8" i="26"/>
  <c r="AP8" i="26"/>
  <c r="CT8" i="26"/>
  <c r="CS8" i="26"/>
  <c r="BP8" i="26"/>
  <c r="CR8" i="26"/>
  <c r="AG8" i="26"/>
  <c r="CQ8" i="26"/>
  <c r="CP8" i="26"/>
  <c r="BM8" i="26"/>
  <c r="CO8" i="26"/>
  <c r="BL8" i="26"/>
  <c r="CN8" i="26"/>
  <c r="W8" i="26"/>
  <c r="CM8" i="26"/>
  <c r="BJ8" i="26"/>
  <c r="CL8" i="26"/>
  <c r="CK8" i="26"/>
  <c r="BH8" i="26"/>
  <c r="CJ8" i="26"/>
  <c r="M8" i="26"/>
  <c r="CI8" i="26"/>
  <c r="CE8" i="26"/>
  <c r="CH8" i="26"/>
  <c r="CD8" i="26"/>
  <c r="CG8" i="26"/>
  <c r="CC8" i="26"/>
  <c r="BS8" i="26"/>
  <c r="BQ8" i="26"/>
  <c r="BN8" i="26"/>
  <c r="BK8" i="26"/>
  <c r="BI8" i="26"/>
  <c r="BG8" i="26"/>
  <c r="AO8" i="26"/>
  <c r="AF8" i="26"/>
  <c r="O8" i="26"/>
  <c r="CX7" i="26"/>
  <c r="BU7" i="26"/>
  <c r="CW7" i="26"/>
  <c r="AX7" i="26"/>
  <c r="CV7" i="26"/>
  <c r="BS7" i="26"/>
  <c r="CU7" i="26"/>
  <c r="BR7" i="26"/>
  <c r="CT7" i="26"/>
  <c r="BQ7" i="26"/>
  <c r="CS7" i="26"/>
  <c r="AN7" i="26"/>
  <c r="CR7" i="26"/>
  <c r="CQ7" i="26"/>
  <c r="BN7" i="26"/>
  <c r="CP7" i="26"/>
  <c r="BM7" i="26"/>
  <c r="CO7" i="26"/>
  <c r="X7" i="26"/>
  <c r="CN7" i="26"/>
  <c r="BK7" i="26"/>
  <c r="CM7" i="26"/>
  <c r="CL7" i="26"/>
  <c r="BI7" i="26"/>
  <c r="CK7" i="26"/>
  <c r="N7" i="26"/>
  <c r="CJ7" i="26"/>
  <c r="CI7" i="26"/>
  <c r="CE7" i="26"/>
  <c r="CH7" i="26"/>
  <c r="CD7" i="26"/>
  <c r="CG7" i="26"/>
  <c r="CC7" i="26"/>
  <c r="BT7" i="26"/>
  <c r="BP7" i="26"/>
  <c r="BO7" i="26"/>
  <c r="BL7" i="26"/>
  <c r="BJ7" i="26"/>
  <c r="BH7" i="26"/>
  <c r="BG7" i="26"/>
  <c r="AG7" i="26"/>
  <c r="V7" i="26"/>
  <c r="M7" i="26"/>
  <c r="DS6" i="26"/>
  <c r="CX6" i="26"/>
  <c r="CW6" i="26"/>
  <c r="CV6" i="26"/>
  <c r="CU6" i="26"/>
  <c r="CT6" i="26"/>
  <c r="BQ6" i="26"/>
  <c r="CS6" i="26"/>
  <c r="DL6" i="26"/>
  <c r="DL7" i="26"/>
  <c r="CR6" i="26"/>
  <c r="BO6" i="26"/>
  <c r="CQ6" i="26"/>
  <c r="CP6" i="26"/>
  <c r="BM6" i="26"/>
  <c r="CO6" i="26"/>
  <c r="CN6" i="26"/>
  <c r="BK6" i="26"/>
  <c r="CM6" i="26"/>
  <c r="CL6" i="26"/>
  <c r="CK6" i="26"/>
  <c r="CJ6" i="26"/>
  <c r="DI6" i="26"/>
  <c r="CI6" i="26"/>
  <c r="CE6" i="26"/>
  <c r="CH6" i="26"/>
  <c r="CD6" i="26"/>
  <c r="CG6" i="26"/>
  <c r="CC6" i="26"/>
  <c r="BU6" i="26"/>
  <c r="BT6" i="26"/>
  <c r="BR6" i="26"/>
  <c r="BN6" i="26"/>
  <c r="BL6" i="26"/>
  <c r="BJ6" i="26"/>
  <c r="BI6" i="26"/>
  <c r="BH6" i="26"/>
  <c r="AZ6" i="26"/>
  <c r="BC6" i="26"/>
  <c r="BC24" i="26"/>
  <c r="AY6" i="26"/>
  <c r="AX6" i="26"/>
  <c r="AP6" i="26"/>
  <c r="AF6" i="26"/>
  <c r="AE6" i="26"/>
  <c r="X6" i="26"/>
  <c r="V6" i="26"/>
  <c r="O6" i="26"/>
  <c r="N6" i="26"/>
  <c r="M6" i="26"/>
  <c r="CX44" i="25"/>
  <c r="CW44" i="25"/>
  <c r="BT44" i="25"/>
  <c r="CV44" i="25"/>
  <c r="AW44" i="25"/>
  <c r="CU44" i="25"/>
  <c r="AP44" i="25"/>
  <c r="CT44" i="25"/>
  <c r="CS44" i="25"/>
  <c r="AN44" i="25"/>
  <c r="CR44" i="25"/>
  <c r="AG44" i="25"/>
  <c r="CQ44" i="25"/>
  <c r="CP44" i="25"/>
  <c r="AE44" i="25"/>
  <c r="CO44" i="25"/>
  <c r="BL44" i="25"/>
  <c r="CN44" i="25"/>
  <c r="W44" i="25"/>
  <c r="CM44" i="25"/>
  <c r="V44" i="25"/>
  <c r="CL44" i="25"/>
  <c r="CK44" i="25"/>
  <c r="N44" i="25"/>
  <c r="CJ44" i="25"/>
  <c r="M44" i="25"/>
  <c r="CI44" i="25"/>
  <c r="CE44" i="25"/>
  <c r="CH44" i="25"/>
  <c r="CD44" i="25"/>
  <c r="CG44" i="25"/>
  <c r="CC44" i="25"/>
  <c r="BU44" i="25"/>
  <c r="BQ44" i="25"/>
  <c r="BM44" i="25"/>
  <c r="BI44" i="25"/>
  <c r="BH44" i="25"/>
  <c r="AY44" i="25"/>
  <c r="AO44" i="25"/>
  <c r="O44" i="25"/>
  <c r="CX43" i="25"/>
  <c r="BU43" i="25"/>
  <c r="CW43" i="25"/>
  <c r="AX43" i="25"/>
  <c r="CV43" i="25"/>
  <c r="AW43" i="25"/>
  <c r="CU43" i="25"/>
  <c r="BR43" i="25"/>
  <c r="CT43" i="25"/>
  <c r="BQ43" i="25"/>
  <c r="CS43" i="25"/>
  <c r="AN43" i="25"/>
  <c r="CR43" i="25"/>
  <c r="CQ43" i="25"/>
  <c r="BN43" i="25"/>
  <c r="CP43" i="25"/>
  <c r="BM43" i="25"/>
  <c r="CO43" i="25"/>
  <c r="X43" i="25"/>
  <c r="CN43" i="25"/>
  <c r="CM43" i="25"/>
  <c r="BJ43" i="25"/>
  <c r="CL43" i="25"/>
  <c r="BI43" i="25"/>
  <c r="CK43" i="25"/>
  <c r="N43" i="25"/>
  <c r="CJ43" i="25"/>
  <c r="CI43" i="25"/>
  <c r="CE43" i="25"/>
  <c r="CH43" i="25"/>
  <c r="CD43" i="25"/>
  <c r="CG43" i="25"/>
  <c r="CC43" i="25"/>
  <c r="V43" i="25"/>
  <c r="O43" i="25"/>
  <c r="DS42" i="25"/>
  <c r="CX42" i="25"/>
  <c r="BU42" i="25"/>
  <c r="CW42" i="25"/>
  <c r="BT42" i="25"/>
  <c r="CV42" i="25"/>
  <c r="CU42" i="25"/>
  <c r="BR42" i="25"/>
  <c r="CT42" i="25"/>
  <c r="BQ42" i="25"/>
  <c r="CS42" i="25"/>
  <c r="BP42" i="25"/>
  <c r="CR42" i="25"/>
  <c r="BO42" i="25"/>
  <c r="CQ42" i="25"/>
  <c r="CP42" i="25"/>
  <c r="AE42" i="25"/>
  <c r="CO42" i="25"/>
  <c r="BL42" i="25"/>
  <c r="CN42" i="25"/>
  <c r="W42" i="25"/>
  <c r="BK42" i="25"/>
  <c r="CM42" i="25"/>
  <c r="CL42" i="25"/>
  <c r="BI42" i="25"/>
  <c r="CK42" i="25"/>
  <c r="N42" i="25"/>
  <c r="CJ42" i="25"/>
  <c r="CI42" i="25"/>
  <c r="CE42" i="25"/>
  <c r="CH42" i="25"/>
  <c r="CD42" i="25"/>
  <c r="CG42" i="25"/>
  <c r="CC42" i="25"/>
  <c r="AZ42" i="25"/>
  <c r="CX41" i="25"/>
  <c r="AY41" i="25"/>
  <c r="CW41" i="25"/>
  <c r="BT41" i="25"/>
  <c r="CV41" i="25"/>
  <c r="BS41" i="25"/>
  <c r="CU41" i="25"/>
  <c r="CT41" i="25"/>
  <c r="AO41" i="25"/>
  <c r="CS41" i="25"/>
  <c r="BP41" i="25"/>
  <c r="CR41" i="25"/>
  <c r="AG41" i="25"/>
  <c r="CQ41" i="25"/>
  <c r="AF41" i="25"/>
  <c r="CP41" i="25"/>
  <c r="AE41" i="25"/>
  <c r="CO41" i="25"/>
  <c r="CN41" i="25"/>
  <c r="BK41" i="25"/>
  <c r="CM41" i="25"/>
  <c r="CL41" i="25"/>
  <c r="BI41" i="25"/>
  <c r="CK41" i="25"/>
  <c r="N41" i="25"/>
  <c r="CJ41" i="25"/>
  <c r="BG41" i="25"/>
  <c r="CI41" i="25"/>
  <c r="CE41" i="25"/>
  <c r="CH41" i="25"/>
  <c r="CD41" i="25"/>
  <c r="CG41" i="25"/>
  <c r="CC41" i="25"/>
  <c r="BO41" i="25"/>
  <c r="BL41" i="25"/>
  <c r="AW41" i="25"/>
  <c r="X41" i="25"/>
  <c r="CX40" i="25"/>
  <c r="BU40" i="25"/>
  <c r="CW40" i="25"/>
  <c r="BT40" i="25"/>
  <c r="CV40" i="25"/>
  <c r="CU40" i="25"/>
  <c r="AP40" i="25"/>
  <c r="CT40" i="25"/>
  <c r="BQ40" i="25"/>
  <c r="CS40" i="25"/>
  <c r="AN40" i="25"/>
  <c r="CR40" i="25"/>
  <c r="BO40" i="25"/>
  <c r="CQ40" i="25"/>
  <c r="AF40" i="25"/>
  <c r="CP40" i="25"/>
  <c r="AE40" i="25"/>
  <c r="CO40" i="25"/>
  <c r="BL40" i="25"/>
  <c r="CN40" i="25"/>
  <c r="CM40" i="25"/>
  <c r="V40" i="25"/>
  <c r="CL40" i="25"/>
  <c r="BI40" i="25"/>
  <c r="CK40" i="25"/>
  <c r="BH40" i="25"/>
  <c r="CJ40" i="25"/>
  <c r="CI40" i="25"/>
  <c r="CE40" i="25"/>
  <c r="CH40" i="25"/>
  <c r="CD40" i="25"/>
  <c r="CG40" i="25"/>
  <c r="CC40" i="25"/>
  <c r="DS39" i="25"/>
  <c r="CX39" i="25"/>
  <c r="BU39" i="25"/>
  <c r="CW39" i="25"/>
  <c r="AX39" i="25"/>
  <c r="CV39" i="25"/>
  <c r="BS39" i="25"/>
  <c r="CU39" i="25"/>
  <c r="BR39" i="25"/>
  <c r="CT39" i="25"/>
  <c r="BQ39" i="25"/>
  <c r="CS39" i="25"/>
  <c r="BP39" i="25"/>
  <c r="CR39" i="25"/>
  <c r="BO39" i="25"/>
  <c r="CQ39" i="25"/>
  <c r="AF39" i="25"/>
  <c r="CP39" i="25"/>
  <c r="AE39" i="25"/>
  <c r="CO39" i="25"/>
  <c r="X39" i="25"/>
  <c r="CN39" i="25"/>
  <c r="W39" i="25"/>
  <c r="CM39" i="25"/>
  <c r="CL39" i="25"/>
  <c r="O39" i="25"/>
  <c r="CK39" i="25"/>
  <c r="CJ39" i="25"/>
  <c r="BG39" i="25"/>
  <c r="CI39" i="25"/>
  <c r="CE39" i="25"/>
  <c r="CH39" i="25"/>
  <c r="CD39" i="25"/>
  <c r="CG39" i="25"/>
  <c r="CC39" i="25"/>
  <c r="BJ39" i="25"/>
  <c r="AZ39" i="25"/>
  <c r="BC39" i="25"/>
  <c r="V39" i="25"/>
  <c r="CX38" i="25"/>
  <c r="AY38" i="25"/>
  <c r="CW38" i="25"/>
  <c r="BT38" i="25"/>
  <c r="CV38" i="25"/>
  <c r="BS38" i="25"/>
  <c r="CU38" i="25"/>
  <c r="BR38" i="25"/>
  <c r="CT38" i="25"/>
  <c r="AO38" i="25"/>
  <c r="CS38" i="25"/>
  <c r="BP38" i="25"/>
  <c r="CR38" i="25"/>
  <c r="BO38" i="25"/>
  <c r="CQ38" i="25"/>
  <c r="BN38" i="25"/>
  <c r="CP38" i="25"/>
  <c r="BM38" i="25"/>
  <c r="CO38" i="25"/>
  <c r="X38" i="25"/>
  <c r="CN38" i="25"/>
  <c r="W38" i="25"/>
  <c r="CM38" i="25"/>
  <c r="BJ38" i="25"/>
  <c r="CL38" i="25"/>
  <c r="CK38" i="25"/>
  <c r="BH38" i="25"/>
  <c r="CJ38" i="25"/>
  <c r="M38" i="25"/>
  <c r="CI38" i="25"/>
  <c r="CE38" i="25"/>
  <c r="CH38" i="25"/>
  <c r="CD38" i="25"/>
  <c r="CG38" i="25"/>
  <c r="CC38" i="25"/>
  <c r="AX38" i="25"/>
  <c r="O38" i="25"/>
  <c r="N38" i="25"/>
  <c r="CX37" i="25"/>
  <c r="BU37" i="25"/>
  <c r="CW37" i="25"/>
  <c r="AX37" i="25"/>
  <c r="CV37" i="25"/>
  <c r="AW37" i="25"/>
  <c r="CU37" i="25"/>
  <c r="AP37" i="25"/>
  <c r="CT37" i="25"/>
  <c r="AO37" i="25"/>
  <c r="BQ37" i="25"/>
  <c r="CS37" i="25"/>
  <c r="AN37" i="25"/>
  <c r="CR37" i="25"/>
  <c r="AG37" i="25"/>
  <c r="CQ37" i="25"/>
  <c r="AF37" i="25"/>
  <c r="CP37" i="25"/>
  <c r="BM37" i="25"/>
  <c r="CO37" i="25"/>
  <c r="X37" i="25"/>
  <c r="CN37" i="25"/>
  <c r="W37" i="25"/>
  <c r="CM37" i="25"/>
  <c r="BJ37" i="25"/>
  <c r="CL37" i="25"/>
  <c r="BI37" i="25"/>
  <c r="CK37" i="25"/>
  <c r="N37" i="25"/>
  <c r="CJ37" i="25"/>
  <c r="CI37" i="25"/>
  <c r="CE37" i="25"/>
  <c r="CH37" i="25"/>
  <c r="CD37" i="25"/>
  <c r="CG37" i="25"/>
  <c r="CC37" i="25"/>
  <c r="O37" i="25"/>
  <c r="DS36" i="25"/>
  <c r="CX36" i="25"/>
  <c r="AY36" i="25"/>
  <c r="CW36" i="25"/>
  <c r="BT36" i="25"/>
  <c r="CV36" i="25"/>
  <c r="CU36" i="25"/>
  <c r="BR36" i="25"/>
  <c r="CT36" i="25"/>
  <c r="CS36" i="25"/>
  <c r="DL36" i="25"/>
  <c r="DL37" i="25"/>
  <c r="AN36" i="25"/>
  <c r="CR36" i="25"/>
  <c r="BO36" i="25"/>
  <c r="CQ36" i="25"/>
  <c r="BN36" i="25"/>
  <c r="CP36" i="25"/>
  <c r="BM36" i="25"/>
  <c r="AE36" i="25"/>
  <c r="CO36" i="25"/>
  <c r="BL36" i="25"/>
  <c r="CN36" i="25"/>
  <c r="BK36" i="25"/>
  <c r="CM36" i="25"/>
  <c r="BJ36" i="25"/>
  <c r="CL36" i="25"/>
  <c r="CK36" i="25"/>
  <c r="BH36" i="25"/>
  <c r="CJ36" i="25"/>
  <c r="CI36" i="25"/>
  <c r="CE36" i="25"/>
  <c r="CH36" i="25"/>
  <c r="CD36" i="25"/>
  <c r="CG36" i="25"/>
  <c r="CC36" i="25"/>
  <c r="AZ36" i="25"/>
  <c r="AX36" i="25"/>
  <c r="N36" i="25"/>
  <c r="CX35" i="25"/>
  <c r="AY35" i="25"/>
  <c r="CW35" i="25"/>
  <c r="BT35" i="25"/>
  <c r="CV35" i="25"/>
  <c r="BS35" i="25"/>
  <c r="CU35" i="25"/>
  <c r="CT35" i="25"/>
  <c r="AO35" i="25"/>
  <c r="CS35" i="25"/>
  <c r="BP35" i="25"/>
  <c r="CR35" i="25"/>
  <c r="BO35" i="25"/>
  <c r="CQ35" i="25"/>
  <c r="CP35" i="25"/>
  <c r="AE35" i="25"/>
  <c r="CO35" i="25"/>
  <c r="BL35" i="25"/>
  <c r="CN35" i="25"/>
  <c r="BK35" i="25"/>
  <c r="CM35" i="25"/>
  <c r="CL35" i="25"/>
  <c r="BI35" i="25"/>
  <c r="CK35" i="25"/>
  <c r="BH35" i="25"/>
  <c r="CJ35" i="25"/>
  <c r="BG35" i="25"/>
  <c r="CI35" i="25"/>
  <c r="CE35" i="25"/>
  <c r="CH35" i="25"/>
  <c r="CD35" i="25"/>
  <c r="CG35" i="25"/>
  <c r="CC35" i="25"/>
  <c r="BU35" i="25"/>
  <c r="AX35" i="25"/>
  <c r="AW35" i="25"/>
  <c r="CX34" i="25"/>
  <c r="AY34" i="25"/>
  <c r="CW34" i="25"/>
  <c r="AX34" i="25"/>
  <c r="CV34" i="25"/>
  <c r="CU34" i="25"/>
  <c r="AP34" i="25"/>
  <c r="CT34" i="25"/>
  <c r="BQ34" i="25"/>
  <c r="CS34" i="25"/>
  <c r="BP34" i="25"/>
  <c r="CR34" i="25"/>
  <c r="AG34" i="25"/>
  <c r="CQ34" i="25"/>
  <c r="AF34" i="25"/>
  <c r="CP34" i="25"/>
  <c r="BM34" i="25"/>
  <c r="AE34" i="25"/>
  <c r="CO34" i="25"/>
  <c r="BL34" i="25"/>
  <c r="CN34" i="25"/>
  <c r="CM34" i="25"/>
  <c r="V34" i="25"/>
  <c r="CL34" i="25"/>
  <c r="BI34" i="25"/>
  <c r="CK34" i="25"/>
  <c r="N34" i="25"/>
  <c r="CJ34" i="25"/>
  <c r="CI34" i="25"/>
  <c r="CE34" i="25"/>
  <c r="CH34" i="25"/>
  <c r="CD34" i="25"/>
  <c r="CG34" i="25"/>
  <c r="CC34" i="25"/>
  <c r="DS33" i="25"/>
  <c r="CX33" i="25"/>
  <c r="BU33" i="25"/>
  <c r="CW33" i="25"/>
  <c r="AX33" i="25"/>
  <c r="CV33" i="25"/>
  <c r="CU33" i="25"/>
  <c r="BR33" i="25"/>
  <c r="CT33" i="25"/>
  <c r="BQ33" i="25"/>
  <c r="CS33" i="25"/>
  <c r="BP33" i="25"/>
  <c r="CR33" i="25"/>
  <c r="BO33" i="25"/>
  <c r="CQ33" i="25"/>
  <c r="BN33" i="25"/>
  <c r="CP33" i="25"/>
  <c r="DK33" i="25"/>
  <c r="DK34" i="25"/>
  <c r="AE33" i="25"/>
  <c r="CO33" i="25"/>
  <c r="X33" i="25"/>
  <c r="CN33" i="25"/>
  <c r="CM33" i="25"/>
  <c r="BJ33" i="25"/>
  <c r="CL33" i="25"/>
  <c r="BI33" i="25"/>
  <c r="CK33" i="25"/>
  <c r="CJ33" i="25"/>
  <c r="BG33" i="25"/>
  <c r="CI33" i="25"/>
  <c r="CE33" i="25"/>
  <c r="CH33" i="25"/>
  <c r="CD33" i="25"/>
  <c r="CG33" i="25"/>
  <c r="CC33" i="25"/>
  <c r="AZ33" i="25"/>
  <c r="BC33" i="25"/>
  <c r="CX32" i="25"/>
  <c r="BU32" i="25"/>
  <c r="CW32" i="25"/>
  <c r="BT32" i="25"/>
  <c r="CV32" i="25"/>
  <c r="AW32" i="25"/>
  <c r="CU32" i="25"/>
  <c r="CT32" i="25"/>
  <c r="AO32" i="25"/>
  <c r="CS32" i="25"/>
  <c r="AN32" i="25"/>
  <c r="CR32" i="25"/>
  <c r="AG32" i="25"/>
  <c r="CQ32" i="25"/>
  <c r="BN32" i="25"/>
  <c r="CP32" i="25"/>
  <c r="BM32" i="25"/>
  <c r="CO32" i="25"/>
  <c r="X32" i="25"/>
  <c r="CN32" i="25"/>
  <c r="W32" i="25"/>
  <c r="CM32" i="25"/>
  <c r="CL32" i="25"/>
  <c r="CK32" i="25"/>
  <c r="BH32" i="25"/>
  <c r="CJ32" i="25"/>
  <c r="M32" i="25"/>
  <c r="CI32" i="25"/>
  <c r="CE32" i="25"/>
  <c r="CH32" i="25"/>
  <c r="CD32" i="25"/>
  <c r="CG32" i="25"/>
  <c r="CC32" i="25"/>
  <c r="BQ32" i="25"/>
  <c r="BI32" i="25"/>
  <c r="BG32" i="25"/>
  <c r="AE32" i="25"/>
  <c r="O32" i="25"/>
  <c r="CX31" i="25"/>
  <c r="CW31" i="25"/>
  <c r="AX31" i="25"/>
  <c r="CV31" i="25"/>
  <c r="AW31" i="25"/>
  <c r="CU31" i="25"/>
  <c r="CT31" i="25"/>
  <c r="CS31" i="25"/>
  <c r="AN31" i="25"/>
  <c r="CR31" i="25"/>
  <c r="BO31" i="25"/>
  <c r="CQ31" i="25"/>
  <c r="BN31" i="25"/>
  <c r="CP31" i="25"/>
  <c r="BM31" i="25"/>
  <c r="CO31" i="25"/>
  <c r="X31" i="25"/>
  <c r="CN31" i="25"/>
  <c r="W31" i="25"/>
  <c r="CM31" i="25"/>
  <c r="V31" i="25"/>
  <c r="CL31" i="25"/>
  <c r="CK31" i="25"/>
  <c r="N31" i="25"/>
  <c r="CJ31" i="25"/>
  <c r="CI31" i="25"/>
  <c r="CE31" i="25"/>
  <c r="CH31" i="25"/>
  <c r="CD31" i="25"/>
  <c r="CG31" i="25"/>
  <c r="CC31" i="25"/>
  <c r="BS31" i="25"/>
  <c r="BR31" i="25"/>
  <c r="BK31" i="25"/>
  <c r="AP31" i="25"/>
  <c r="DS30" i="25"/>
  <c r="CX30" i="25"/>
  <c r="AY30" i="25"/>
  <c r="CW30" i="25"/>
  <c r="BT30" i="25"/>
  <c r="CV30" i="25"/>
  <c r="CU30" i="25"/>
  <c r="BR30" i="25"/>
  <c r="CT30" i="25"/>
  <c r="BQ30" i="25"/>
  <c r="CS30" i="25"/>
  <c r="BP30" i="25"/>
  <c r="CR30" i="25"/>
  <c r="BO30" i="25"/>
  <c r="CQ30" i="25"/>
  <c r="BN30" i="25"/>
  <c r="CP30" i="25"/>
  <c r="BM30" i="25"/>
  <c r="CO30" i="25"/>
  <c r="CN30" i="25"/>
  <c r="BK30" i="25"/>
  <c r="CM30" i="25"/>
  <c r="BJ30" i="25"/>
  <c r="CL30" i="25"/>
  <c r="CJ30" i="25"/>
  <c r="CK30" i="25"/>
  <c r="DI30" i="25"/>
  <c r="CI30" i="25"/>
  <c r="CE30" i="25"/>
  <c r="CH30" i="25"/>
  <c r="CD30" i="25"/>
  <c r="CG30" i="25"/>
  <c r="CC30" i="25"/>
  <c r="BL30" i="25"/>
  <c r="AZ30" i="25"/>
  <c r="AE30" i="25"/>
  <c r="X30" i="25"/>
  <c r="CX29" i="25"/>
  <c r="AY29" i="25"/>
  <c r="CW29" i="25"/>
  <c r="BT29" i="25"/>
  <c r="CV29" i="25"/>
  <c r="BS29" i="25"/>
  <c r="CU29" i="25"/>
  <c r="AP29" i="25"/>
  <c r="CT29" i="25"/>
  <c r="CS29" i="25"/>
  <c r="AN29" i="25"/>
  <c r="CR29" i="25"/>
  <c r="AG29" i="25"/>
  <c r="CQ29" i="25"/>
  <c r="BN29" i="25"/>
  <c r="AF29" i="25"/>
  <c r="CP29" i="25"/>
  <c r="BM29" i="25"/>
  <c r="CO29" i="25"/>
  <c r="X29" i="25"/>
  <c r="CN29" i="25"/>
  <c r="BK29" i="25"/>
  <c r="CM29" i="25"/>
  <c r="V29" i="25"/>
  <c r="CL29" i="25"/>
  <c r="O29" i="25"/>
  <c r="CK29" i="25"/>
  <c r="BH29" i="25"/>
  <c r="CJ29" i="25"/>
  <c r="BG29" i="25"/>
  <c r="CI29" i="25"/>
  <c r="CE29" i="25"/>
  <c r="CH29" i="25"/>
  <c r="CD29" i="25"/>
  <c r="CG29" i="25"/>
  <c r="CC29" i="25"/>
  <c r="BI29" i="25"/>
  <c r="AX29" i="25"/>
  <c r="AE29" i="25"/>
  <c r="M29" i="25"/>
  <c r="CX28" i="25"/>
  <c r="CW28" i="25"/>
  <c r="AX28" i="25"/>
  <c r="CV28" i="25"/>
  <c r="AW28" i="25"/>
  <c r="CU28" i="25"/>
  <c r="BR28" i="25"/>
  <c r="CT28" i="25"/>
  <c r="AO28" i="25"/>
  <c r="CS28" i="25"/>
  <c r="BP28" i="25"/>
  <c r="CR28" i="25"/>
  <c r="AG28" i="25"/>
  <c r="CQ28" i="25"/>
  <c r="AF28" i="25"/>
  <c r="CP28" i="25"/>
  <c r="BM28" i="25"/>
  <c r="CO28" i="25"/>
  <c r="CN28" i="25"/>
  <c r="W28" i="25"/>
  <c r="CM28" i="25"/>
  <c r="BJ28" i="25"/>
  <c r="CL28" i="25"/>
  <c r="CK28" i="25"/>
  <c r="CJ28" i="25"/>
  <c r="M28" i="25"/>
  <c r="CI28" i="25"/>
  <c r="CE28" i="25"/>
  <c r="CH28" i="25"/>
  <c r="CD28" i="25"/>
  <c r="CG28" i="25"/>
  <c r="CC28" i="25"/>
  <c r="BU28" i="25"/>
  <c r="BL28" i="25"/>
  <c r="BI28" i="25"/>
  <c r="BH28" i="25"/>
  <c r="AY28" i="25"/>
  <c r="X28" i="25"/>
  <c r="O28" i="25"/>
  <c r="N28" i="25"/>
  <c r="DS27" i="25"/>
  <c r="CX27" i="25"/>
  <c r="BU27" i="25"/>
  <c r="CW27" i="25"/>
  <c r="BT27" i="25"/>
  <c r="CV27" i="25"/>
  <c r="BS27" i="25"/>
  <c r="CU27" i="25"/>
  <c r="BR27" i="25"/>
  <c r="CT27" i="25"/>
  <c r="BQ27" i="25"/>
  <c r="CS27" i="25"/>
  <c r="BP27" i="25"/>
  <c r="CR27" i="25"/>
  <c r="AG27" i="25"/>
  <c r="CQ27" i="25"/>
  <c r="BN27" i="25"/>
  <c r="CP27" i="25"/>
  <c r="AE27" i="25"/>
  <c r="CO27" i="25"/>
  <c r="X27" i="25"/>
  <c r="CN27" i="25"/>
  <c r="BK27" i="25"/>
  <c r="CM27" i="25"/>
  <c r="V27" i="25"/>
  <c r="CL27" i="25"/>
  <c r="BI27" i="25"/>
  <c r="CK27" i="25"/>
  <c r="N27" i="25"/>
  <c r="CJ27" i="25"/>
  <c r="CI27" i="25"/>
  <c r="CE27" i="25"/>
  <c r="CH27" i="25"/>
  <c r="CD27" i="25"/>
  <c r="CG27" i="25"/>
  <c r="CC27" i="25"/>
  <c r="BL27" i="25"/>
  <c r="BG27" i="25"/>
  <c r="AZ27" i="25"/>
  <c r="W27" i="25"/>
  <c r="M27" i="25"/>
  <c r="CX23" i="25"/>
  <c r="AY23" i="25"/>
  <c r="CW23" i="25"/>
  <c r="BT23" i="25"/>
  <c r="CV23" i="25"/>
  <c r="AW23" i="25"/>
  <c r="CU23" i="25"/>
  <c r="AP23" i="25"/>
  <c r="CT23" i="25"/>
  <c r="AO23" i="25"/>
  <c r="CS23" i="25"/>
  <c r="AN23" i="25"/>
  <c r="CR23" i="25"/>
  <c r="BO23" i="25"/>
  <c r="CQ23" i="25"/>
  <c r="AF23" i="25"/>
  <c r="CP23" i="25"/>
  <c r="CP21" i="25"/>
  <c r="CQ21" i="25"/>
  <c r="CR21" i="25"/>
  <c r="CP22" i="25"/>
  <c r="CQ22" i="25"/>
  <c r="CR22" i="25"/>
  <c r="DK21" i="25"/>
  <c r="DK22" i="25"/>
  <c r="CO23" i="25"/>
  <c r="BL23" i="25"/>
  <c r="CN23" i="25"/>
  <c r="BK23" i="25"/>
  <c r="CM23" i="25"/>
  <c r="V23" i="25"/>
  <c r="CL23" i="25"/>
  <c r="CK23" i="25"/>
  <c r="BH23" i="25"/>
  <c r="CJ23" i="25"/>
  <c r="M23" i="25"/>
  <c r="BG23" i="25"/>
  <c r="CI23" i="25"/>
  <c r="CE23" i="25"/>
  <c r="CH23" i="25"/>
  <c r="CD23" i="25"/>
  <c r="CG23" i="25"/>
  <c r="CC23" i="25"/>
  <c r="BS23" i="25"/>
  <c r="AG23" i="25"/>
  <c r="X23" i="25"/>
  <c r="CX22" i="25"/>
  <c r="AY22" i="25"/>
  <c r="CW22" i="25"/>
  <c r="AX22" i="25"/>
  <c r="CV22" i="25"/>
  <c r="AW22" i="25"/>
  <c r="CU22" i="25"/>
  <c r="CT22" i="25"/>
  <c r="BQ22" i="25"/>
  <c r="CS22" i="25"/>
  <c r="AN22" i="25"/>
  <c r="AG22" i="25"/>
  <c r="AF22" i="25"/>
  <c r="AE22" i="25"/>
  <c r="CO22" i="25"/>
  <c r="X22" i="25"/>
  <c r="BL22" i="25"/>
  <c r="CN22" i="25"/>
  <c r="W22" i="25"/>
  <c r="CM22" i="25"/>
  <c r="BJ22" i="25"/>
  <c r="CL22" i="25"/>
  <c r="BI22" i="25"/>
  <c r="CK22" i="25"/>
  <c r="N22" i="25"/>
  <c r="CJ22" i="25"/>
  <c r="M22" i="25"/>
  <c r="CI22" i="25"/>
  <c r="CE22" i="25"/>
  <c r="CH22" i="25"/>
  <c r="CD22" i="25"/>
  <c r="CG22" i="25"/>
  <c r="CC22" i="25"/>
  <c r="BT22" i="25"/>
  <c r="BR22" i="25"/>
  <c r="BH22" i="25"/>
  <c r="AP22" i="25"/>
  <c r="DS21" i="25"/>
  <c r="CX21" i="25"/>
  <c r="BU21" i="25"/>
  <c r="CW21" i="25"/>
  <c r="BT21" i="25"/>
  <c r="CV21" i="25"/>
  <c r="BS21" i="25"/>
  <c r="CU21" i="25"/>
  <c r="CT21" i="25"/>
  <c r="BQ21" i="25"/>
  <c r="CS21" i="25"/>
  <c r="BP21" i="25"/>
  <c r="AG21" i="25"/>
  <c r="AF21" i="25"/>
  <c r="CO21" i="25"/>
  <c r="BL21" i="25"/>
  <c r="CN21" i="25"/>
  <c r="BK21" i="25"/>
  <c r="CM21" i="25"/>
  <c r="BJ21" i="25"/>
  <c r="CL21" i="25"/>
  <c r="BI21" i="25"/>
  <c r="CK21" i="25"/>
  <c r="N21" i="25"/>
  <c r="CJ21" i="25"/>
  <c r="CI21" i="25"/>
  <c r="CE21" i="25"/>
  <c r="CH21" i="25"/>
  <c r="CD21" i="25"/>
  <c r="CG21" i="25"/>
  <c r="CC21" i="25"/>
  <c r="BN21" i="25"/>
  <c r="AZ21" i="25"/>
  <c r="AZ18" i="25"/>
  <c r="BC18" i="25"/>
  <c r="AZ6" i="25"/>
  <c r="BC6" i="25" s="1"/>
  <c r="BC24" i="25" s="1"/>
  <c r="BC48" i="25" s="1"/>
  <c r="AZ9" i="25"/>
  <c r="AZ12" i="25"/>
  <c r="AZ15" i="25"/>
  <c r="BC12" i="25"/>
  <c r="V21" i="25"/>
  <c r="CX20" i="25"/>
  <c r="AY20" i="25"/>
  <c r="CW20" i="25"/>
  <c r="AX20" i="25"/>
  <c r="CV20" i="25"/>
  <c r="AW20" i="25"/>
  <c r="CU20" i="25"/>
  <c r="BR20" i="25"/>
  <c r="CT20" i="25"/>
  <c r="AO20" i="25"/>
  <c r="CS20" i="25"/>
  <c r="AN20" i="25"/>
  <c r="CR20" i="25"/>
  <c r="AG20" i="25"/>
  <c r="CQ20" i="25"/>
  <c r="BN20" i="25"/>
  <c r="CP20" i="25"/>
  <c r="AE20" i="25"/>
  <c r="CO20" i="25"/>
  <c r="X20" i="25"/>
  <c r="CN20" i="25"/>
  <c r="W20" i="25"/>
  <c r="CM20" i="25"/>
  <c r="V20" i="25"/>
  <c r="BJ20" i="25"/>
  <c r="CL20" i="25"/>
  <c r="O20" i="25"/>
  <c r="CK20" i="25"/>
  <c r="CJ20" i="25"/>
  <c r="CI20" i="25"/>
  <c r="CE20" i="25"/>
  <c r="CH20" i="25"/>
  <c r="CD20" i="25"/>
  <c r="CG20" i="25"/>
  <c r="CC20" i="25"/>
  <c r="BH20" i="25"/>
  <c r="AP20" i="25"/>
  <c r="CX19" i="25"/>
  <c r="AY19" i="25"/>
  <c r="CW19" i="25"/>
  <c r="AX19" i="25"/>
  <c r="CV19" i="25"/>
  <c r="BS19" i="25"/>
  <c r="CU19" i="25"/>
  <c r="AP19" i="25"/>
  <c r="CT19" i="25"/>
  <c r="AO19" i="25"/>
  <c r="CS19" i="25"/>
  <c r="BP19" i="25"/>
  <c r="CR19" i="25"/>
  <c r="BO19" i="25"/>
  <c r="CQ19" i="25"/>
  <c r="AF19" i="25"/>
  <c r="CP19" i="25"/>
  <c r="AE19" i="25"/>
  <c r="CO19" i="25"/>
  <c r="X19" i="25"/>
  <c r="BL19" i="25"/>
  <c r="CN19" i="25"/>
  <c r="BK19" i="25"/>
  <c r="CM19" i="25"/>
  <c r="V19" i="25"/>
  <c r="CL19" i="25"/>
  <c r="CK19" i="25"/>
  <c r="BH19" i="25"/>
  <c r="CJ19" i="25"/>
  <c r="BG19" i="25"/>
  <c r="CI19" i="25"/>
  <c r="CE19" i="25"/>
  <c r="CH19" i="25"/>
  <c r="CD19" i="25"/>
  <c r="CG19" i="25"/>
  <c r="CC19" i="25"/>
  <c r="BT19" i="25"/>
  <c r="AG19" i="25"/>
  <c r="N19" i="25"/>
  <c r="M19" i="25"/>
  <c r="DS18" i="25"/>
  <c r="CX18" i="25"/>
  <c r="BU18" i="25"/>
  <c r="CW18" i="25"/>
  <c r="BT18" i="25"/>
  <c r="CV18" i="25"/>
  <c r="BS18" i="25"/>
  <c r="CU18" i="25"/>
  <c r="BR18" i="25"/>
  <c r="CT18" i="25"/>
  <c r="BQ18" i="25"/>
  <c r="CS18" i="25"/>
  <c r="BP18" i="25"/>
  <c r="CR18" i="25"/>
  <c r="BO18" i="25"/>
  <c r="CQ18" i="25"/>
  <c r="BN18" i="25"/>
  <c r="CP18" i="25"/>
  <c r="BM18" i="25"/>
  <c r="CO18" i="25"/>
  <c r="CN18" i="25"/>
  <c r="W18" i="25"/>
  <c r="CM18" i="25"/>
  <c r="BJ18" i="25"/>
  <c r="CL18" i="25"/>
  <c r="O18" i="25"/>
  <c r="CK18" i="25"/>
  <c r="BH18" i="25"/>
  <c r="CJ18" i="25"/>
  <c r="CI18" i="25"/>
  <c r="CE18" i="25"/>
  <c r="CH18" i="25"/>
  <c r="CD18" i="25"/>
  <c r="CG18" i="25"/>
  <c r="CC18" i="25"/>
  <c r="BI18" i="25"/>
  <c r="AX18" i="25"/>
  <c r="AG18" i="25"/>
  <c r="X18" i="25"/>
  <c r="N18" i="25"/>
  <c r="M18" i="25"/>
  <c r="CX17" i="25"/>
  <c r="AY17" i="25"/>
  <c r="CW17" i="25"/>
  <c r="CV17" i="25"/>
  <c r="AW17" i="25"/>
  <c r="CU17" i="25"/>
  <c r="AP17" i="25"/>
  <c r="CT17" i="25"/>
  <c r="AO17" i="25"/>
  <c r="CS17" i="25"/>
  <c r="CR17" i="25"/>
  <c r="BO17" i="25"/>
  <c r="CQ17" i="25"/>
  <c r="CP17" i="25"/>
  <c r="AE17" i="25"/>
  <c r="CO17" i="25"/>
  <c r="BL17" i="25"/>
  <c r="CN17" i="25"/>
  <c r="BK17" i="25"/>
  <c r="CM17" i="25"/>
  <c r="CL17" i="25"/>
  <c r="BI17" i="25"/>
  <c r="CK17" i="25"/>
  <c r="CJ17" i="25"/>
  <c r="CI17" i="25"/>
  <c r="CE17" i="25"/>
  <c r="CH17" i="25"/>
  <c r="CD17" i="25"/>
  <c r="CG17" i="25"/>
  <c r="CC17" i="25"/>
  <c r="BU17" i="25"/>
  <c r="BT17" i="25"/>
  <c r="BP17" i="25"/>
  <c r="BH17" i="25"/>
  <c r="BG17" i="25"/>
  <c r="AX17" i="25"/>
  <c r="AN17" i="25"/>
  <c r="AG17" i="25"/>
  <c r="X17" i="25"/>
  <c r="N17" i="25"/>
  <c r="M17" i="25"/>
  <c r="CX16" i="25"/>
  <c r="BU16" i="25"/>
  <c r="CW16" i="25"/>
  <c r="BT16" i="25"/>
  <c r="CV16" i="25"/>
  <c r="CU16" i="25"/>
  <c r="AP16" i="25"/>
  <c r="CT16" i="25"/>
  <c r="BQ16" i="25"/>
  <c r="CS16" i="25"/>
  <c r="BP16" i="25"/>
  <c r="CR16" i="25"/>
  <c r="CQ16" i="25"/>
  <c r="AF16" i="25"/>
  <c r="CP16" i="25"/>
  <c r="AE16" i="25"/>
  <c r="CO16" i="25"/>
  <c r="BL16" i="25"/>
  <c r="CN16" i="25"/>
  <c r="CM16" i="25"/>
  <c r="V16" i="25"/>
  <c r="CL16" i="25"/>
  <c r="BI16" i="25"/>
  <c r="CK16" i="25"/>
  <c r="BH16" i="25"/>
  <c r="CJ16" i="25"/>
  <c r="CI16" i="25"/>
  <c r="CE16" i="25"/>
  <c r="CH16" i="25"/>
  <c r="CD16" i="25"/>
  <c r="CG16" i="25"/>
  <c r="CC16" i="25"/>
  <c r="BR16" i="25"/>
  <c r="BM16" i="25"/>
  <c r="AX16" i="25"/>
  <c r="DS15" i="25"/>
  <c r="CX15" i="25"/>
  <c r="BU15" i="25"/>
  <c r="CW15" i="25"/>
  <c r="CV15" i="25"/>
  <c r="AW15" i="25"/>
  <c r="CU15" i="25"/>
  <c r="CT15" i="25"/>
  <c r="BQ15" i="25"/>
  <c r="CS15" i="25"/>
  <c r="BP15" i="25"/>
  <c r="CR15" i="25"/>
  <c r="CQ15" i="25"/>
  <c r="BN15" i="25"/>
  <c r="CP15" i="25"/>
  <c r="CO15" i="25"/>
  <c r="BL15" i="25"/>
  <c r="CN15" i="25"/>
  <c r="CM15" i="25"/>
  <c r="BJ15" i="25"/>
  <c r="CL15" i="25"/>
  <c r="CK15" i="25"/>
  <c r="BH15" i="25"/>
  <c r="CJ15" i="25"/>
  <c r="CI15" i="25"/>
  <c r="CE15" i="25"/>
  <c r="CH15" i="25"/>
  <c r="CD15" i="25"/>
  <c r="CG15" i="25"/>
  <c r="CC15" i="25"/>
  <c r="BS15" i="25"/>
  <c r="BR15" i="25"/>
  <c r="BO15" i="25"/>
  <c r="BK15" i="25"/>
  <c r="BG15" i="25"/>
  <c r="AP15" i="25"/>
  <c r="AG15" i="25"/>
  <c r="X15" i="25"/>
  <c r="W15" i="25"/>
  <c r="M15" i="25"/>
  <c r="CX14" i="25"/>
  <c r="AY14" i="25"/>
  <c r="CW14" i="25"/>
  <c r="BT14" i="25"/>
  <c r="CV14" i="25"/>
  <c r="CU14" i="25"/>
  <c r="BR14" i="25"/>
  <c r="CT14" i="25"/>
  <c r="AO14" i="25"/>
  <c r="CS14" i="25"/>
  <c r="BP14" i="25"/>
  <c r="CR14" i="25"/>
  <c r="AG14" i="25"/>
  <c r="CQ14" i="25"/>
  <c r="BN14" i="25"/>
  <c r="CP14" i="25"/>
  <c r="AE14" i="25"/>
  <c r="CO14" i="25"/>
  <c r="BL14" i="25"/>
  <c r="CN14" i="25"/>
  <c r="CM14" i="25"/>
  <c r="BJ14" i="25"/>
  <c r="CL14" i="25"/>
  <c r="CK14" i="25"/>
  <c r="N14" i="25"/>
  <c r="CJ14" i="25"/>
  <c r="M14" i="25"/>
  <c r="CI14" i="25"/>
  <c r="CE14" i="25"/>
  <c r="CH14" i="25"/>
  <c r="CD14" i="25"/>
  <c r="CG14" i="25"/>
  <c r="CC14" i="25"/>
  <c r="BS14" i="25"/>
  <c r="BQ14" i="25"/>
  <c r="BK14" i="25"/>
  <c r="BI14" i="25"/>
  <c r="BG14" i="25"/>
  <c r="AW14" i="25"/>
  <c r="W14" i="25"/>
  <c r="CX13" i="25"/>
  <c r="AY13" i="25"/>
  <c r="CW13" i="25"/>
  <c r="AX13" i="25"/>
  <c r="CV13" i="25"/>
  <c r="BS13" i="25"/>
  <c r="CU13" i="25"/>
  <c r="AP13" i="25"/>
  <c r="CT13" i="25"/>
  <c r="AO13" i="25"/>
  <c r="CS13" i="25"/>
  <c r="AN13" i="25"/>
  <c r="CR13" i="25"/>
  <c r="BO13" i="25"/>
  <c r="CQ13" i="25"/>
  <c r="AF13" i="25"/>
  <c r="CP13" i="25"/>
  <c r="AE13" i="25"/>
  <c r="CO13" i="25"/>
  <c r="X13" i="25"/>
  <c r="CN13" i="25"/>
  <c r="BK13" i="25"/>
  <c r="CM13" i="25"/>
  <c r="V13" i="25"/>
  <c r="CL13" i="25"/>
  <c r="CK13" i="25"/>
  <c r="BH13" i="25"/>
  <c r="CJ13" i="25"/>
  <c r="BG13" i="25"/>
  <c r="CI13" i="25"/>
  <c r="CE13" i="25"/>
  <c r="CH13" i="25"/>
  <c r="CD13" i="25"/>
  <c r="CG13" i="25"/>
  <c r="CC13" i="25"/>
  <c r="BR13" i="25"/>
  <c r="DS12" i="25"/>
  <c r="CX12" i="25"/>
  <c r="BU12" i="25"/>
  <c r="CW12" i="25"/>
  <c r="BT12" i="25"/>
  <c r="CV12" i="25"/>
  <c r="AW12" i="25"/>
  <c r="CU12" i="25"/>
  <c r="BR12" i="25"/>
  <c r="CT12" i="25"/>
  <c r="BQ12" i="25"/>
  <c r="CS12" i="25"/>
  <c r="AN12" i="25"/>
  <c r="CR12" i="25"/>
  <c r="BO12" i="25"/>
  <c r="CQ12" i="25"/>
  <c r="BN12" i="25"/>
  <c r="CP12" i="25"/>
  <c r="CO12" i="25"/>
  <c r="BL12" i="25"/>
  <c r="CN12" i="25"/>
  <c r="W12" i="25"/>
  <c r="CM12" i="25"/>
  <c r="BJ12" i="25"/>
  <c r="CL12" i="25"/>
  <c r="BI12" i="25"/>
  <c r="CK12" i="25"/>
  <c r="BH12" i="25"/>
  <c r="CJ12" i="25"/>
  <c r="M12" i="25"/>
  <c r="CI12" i="25"/>
  <c r="CE12" i="25"/>
  <c r="CH12" i="25"/>
  <c r="CD12" i="25"/>
  <c r="CG12" i="25"/>
  <c r="CC12" i="25"/>
  <c r="AX12" i="25"/>
  <c r="AP12" i="25"/>
  <c r="X12" i="25"/>
  <c r="CX11" i="25"/>
  <c r="AY11" i="25"/>
  <c r="CW11" i="25"/>
  <c r="BT11" i="25"/>
  <c r="CV11" i="25"/>
  <c r="CU11" i="25"/>
  <c r="BR11" i="25"/>
  <c r="CT11" i="25"/>
  <c r="AO11" i="25"/>
  <c r="CS11" i="25"/>
  <c r="AN11" i="25"/>
  <c r="CR11" i="25"/>
  <c r="AG11" i="25"/>
  <c r="CQ11" i="25"/>
  <c r="BN11" i="25"/>
  <c r="CP11" i="25"/>
  <c r="AE11" i="25"/>
  <c r="CO11" i="25"/>
  <c r="BL11" i="25"/>
  <c r="CN11" i="25"/>
  <c r="CM11" i="25"/>
  <c r="BJ11" i="25"/>
  <c r="CL11" i="25"/>
  <c r="O11" i="25"/>
  <c r="CK11" i="25"/>
  <c r="CJ11" i="25"/>
  <c r="CI11" i="25"/>
  <c r="CE11" i="25"/>
  <c r="CH11" i="25"/>
  <c r="CD11" i="25"/>
  <c r="CG11" i="25"/>
  <c r="CC11" i="25"/>
  <c r="BS11" i="25"/>
  <c r="BK11" i="25"/>
  <c r="BG11" i="25"/>
  <c r="AW11" i="25"/>
  <c r="AP11" i="25"/>
  <c r="AF11" i="25"/>
  <c r="X11" i="25"/>
  <c r="W11" i="25"/>
  <c r="M11" i="25"/>
  <c r="CX10" i="25"/>
  <c r="AY10" i="25"/>
  <c r="CW10" i="25"/>
  <c r="BT10" i="25"/>
  <c r="CV10" i="25"/>
  <c r="BS10" i="25"/>
  <c r="CU10" i="25"/>
  <c r="AP10" i="25"/>
  <c r="CT10" i="25"/>
  <c r="AO10" i="25"/>
  <c r="CS10" i="25"/>
  <c r="AN10" i="25"/>
  <c r="CR10" i="25"/>
  <c r="BO10" i="25"/>
  <c r="CQ10" i="25"/>
  <c r="AF10" i="25"/>
  <c r="CP10" i="25"/>
  <c r="AE10" i="25"/>
  <c r="CO10" i="25"/>
  <c r="X10" i="25"/>
  <c r="CN10" i="25"/>
  <c r="BK10" i="25"/>
  <c r="CM10" i="25"/>
  <c r="V10" i="25"/>
  <c r="CL10" i="25"/>
  <c r="CK10" i="25"/>
  <c r="N10" i="25"/>
  <c r="CJ10" i="25"/>
  <c r="BG10" i="25"/>
  <c r="CI10" i="25"/>
  <c r="CE10" i="25"/>
  <c r="CH10" i="25"/>
  <c r="CD10" i="25"/>
  <c r="CG10" i="25"/>
  <c r="CC10" i="25"/>
  <c r="AW10" i="25"/>
  <c r="AG10" i="25"/>
  <c r="W10" i="25"/>
  <c r="M10" i="25"/>
  <c r="DS9" i="25"/>
  <c r="CX9" i="25"/>
  <c r="BU9" i="25"/>
  <c r="CW9" i="25"/>
  <c r="CV9" i="25"/>
  <c r="AW9" i="25"/>
  <c r="CU9" i="25"/>
  <c r="BR9" i="25"/>
  <c r="CT9" i="25"/>
  <c r="BQ9" i="25"/>
  <c r="CS9" i="25"/>
  <c r="AN9" i="25"/>
  <c r="CR9" i="25"/>
  <c r="CQ9" i="25"/>
  <c r="BN9" i="25"/>
  <c r="CP9" i="25"/>
  <c r="CO9" i="25"/>
  <c r="BL9" i="25"/>
  <c r="CN9" i="25"/>
  <c r="CM9" i="25"/>
  <c r="V9" i="25"/>
  <c r="CL9" i="25"/>
  <c r="BI9" i="25"/>
  <c r="CK9" i="25"/>
  <c r="N9" i="25"/>
  <c r="CJ9" i="25"/>
  <c r="CI9" i="25"/>
  <c r="CE9" i="25"/>
  <c r="CH9" i="25"/>
  <c r="CD9" i="25"/>
  <c r="CG9" i="25"/>
  <c r="CC9" i="25"/>
  <c r="BT9" i="25"/>
  <c r="BO9" i="25"/>
  <c r="BH9" i="25"/>
  <c r="AX9" i="25"/>
  <c r="AG9" i="25"/>
  <c r="CX8" i="25"/>
  <c r="BU8" i="25"/>
  <c r="CW8" i="25"/>
  <c r="AX8" i="25"/>
  <c r="CV8" i="25"/>
  <c r="BS8" i="25"/>
  <c r="CU8" i="25"/>
  <c r="BR8" i="25"/>
  <c r="CT8" i="25"/>
  <c r="BQ8" i="25"/>
  <c r="CS8" i="25"/>
  <c r="AN8" i="25"/>
  <c r="CR8" i="25"/>
  <c r="BO8" i="25" s="1"/>
  <c r="AG8" i="25"/>
  <c r="CQ8" i="25"/>
  <c r="AF8" i="25" s="1"/>
  <c r="CP8" i="25"/>
  <c r="BM8" i="25"/>
  <c r="CO8" i="25"/>
  <c r="X8" i="25" s="1"/>
  <c r="CN8" i="25"/>
  <c r="BK8" i="25" s="1"/>
  <c r="W8" i="25"/>
  <c r="CM8" i="25"/>
  <c r="BJ8" i="25" s="1"/>
  <c r="CL8" i="25"/>
  <c r="BI8" i="25"/>
  <c r="CK8" i="25"/>
  <c r="N8" i="25" s="1"/>
  <c r="CJ8" i="25"/>
  <c r="CI8" i="25"/>
  <c r="CE8" i="25"/>
  <c r="CH8" i="25"/>
  <c r="CD8" i="25" s="1"/>
  <c r="CG8" i="25"/>
  <c r="CC8" i="25"/>
  <c r="BT8" i="25"/>
  <c r="BP8" i="25"/>
  <c r="BG8" i="25"/>
  <c r="AO8" i="25"/>
  <c r="CX7" i="25"/>
  <c r="AY7" i="25"/>
  <c r="CW7" i="25"/>
  <c r="AX7" i="25"/>
  <c r="CV7" i="25"/>
  <c r="CU7" i="25"/>
  <c r="BR7" i="25"/>
  <c r="CT7" i="25"/>
  <c r="AO7" i="25"/>
  <c r="CS7" i="25"/>
  <c r="AN7" i="25"/>
  <c r="CR7" i="25"/>
  <c r="AG7" i="25" s="1"/>
  <c r="CQ7" i="25"/>
  <c r="AF7" i="25" s="1"/>
  <c r="BN7" i="25"/>
  <c r="CP7" i="25"/>
  <c r="AE7" i="25" s="1"/>
  <c r="CO7" i="25"/>
  <c r="X7" i="25" s="1"/>
  <c r="CN7" i="25"/>
  <c r="BK7" i="25"/>
  <c r="CM7" i="25"/>
  <c r="BJ7" i="25" s="1"/>
  <c r="CL7" i="25"/>
  <c r="O7" i="25" s="1"/>
  <c r="CK7" i="25"/>
  <c r="CZ7" i="25" s="1"/>
  <c r="CJ7" i="25"/>
  <c r="CY7" i="25" s="1"/>
  <c r="M7" i="25"/>
  <c r="CI7" i="25"/>
  <c r="CE7" i="25"/>
  <c r="CH7" i="25"/>
  <c r="CD7" i="25"/>
  <c r="CG7" i="25"/>
  <c r="CC7" i="25"/>
  <c r="BS7" i="25"/>
  <c r="AW7" i="25"/>
  <c r="DS6" i="25"/>
  <c r="CX6" i="25"/>
  <c r="BU6" i="25"/>
  <c r="CW6" i="25"/>
  <c r="BT6" i="25"/>
  <c r="CV6" i="25"/>
  <c r="BS6" i="25"/>
  <c r="CU6" i="25"/>
  <c r="AP6" i="25"/>
  <c r="CT6" i="25"/>
  <c r="AO6" i="25"/>
  <c r="CS6" i="25"/>
  <c r="BP6" i="25"/>
  <c r="CR6" i="25"/>
  <c r="BO6" i="25" s="1"/>
  <c r="CQ6" i="25"/>
  <c r="BN6" i="25"/>
  <c r="CP6" i="25"/>
  <c r="AE6" i="25" s="1"/>
  <c r="CO6" i="25"/>
  <c r="BL6" i="25"/>
  <c r="CN6" i="25"/>
  <c r="BK6" i="25" s="1"/>
  <c r="CM6" i="25"/>
  <c r="BI6" i="25"/>
  <c r="CK6" i="25"/>
  <c r="BH6" i="25"/>
  <c r="CJ6" i="25"/>
  <c r="BG6" i="25" s="1"/>
  <c r="CI6" i="25"/>
  <c r="CE6" i="25" s="1"/>
  <c r="CH6" i="25"/>
  <c r="CD6" i="25" s="1"/>
  <c r="CG6" i="25"/>
  <c r="CC6" i="25"/>
  <c r="AX6" i="25"/>
  <c r="AW6" i="25"/>
  <c r="AW27" i="25"/>
  <c r="AW29" i="25"/>
  <c r="AX32" i="25"/>
  <c r="AY32" i="25"/>
  <c r="BU36" i="25"/>
  <c r="AX41" i="25"/>
  <c r="BQ28" i="25"/>
  <c r="BP29" i="25"/>
  <c r="AN42" i="25"/>
  <c r="AX30" i="25"/>
  <c r="AW39" i="25"/>
  <c r="AY27" i="25"/>
  <c r="AP39" i="25"/>
  <c r="BT28" i="25"/>
  <c r="AN34" i="25"/>
  <c r="AW38" i="25"/>
  <c r="BR40" i="25"/>
  <c r="BN34" i="25"/>
  <c r="BN39" i="25"/>
  <c r="BN37" i="25"/>
  <c r="AE28" i="25"/>
  <c r="AN28" i="25"/>
  <c r="BR37" i="25"/>
  <c r="BQ38" i="25"/>
  <c r="AO40" i="25"/>
  <c r="AN41" i="25"/>
  <c r="AP43" i="25"/>
  <c r="BP44" i="25"/>
  <c r="BO27" i="25"/>
  <c r="BO29" i="25"/>
  <c r="AG31" i="25"/>
  <c r="AP33" i="25"/>
  <c r="AO34" i="25"/>
  <c r="BP36" i="25"/>
  <c r="BM40" i="25"/>
  <c r="BL32" i="25"/>
  <c r="V37" i="25"/>
  <c r="BJ31" i="25"/>
  <c r="X35" i="25"/>
  <c r="W41" i="25"/>
  <c r="AX23" i="25"/>
  <c r="AY16" i="25"/>
  <c r="BS17" i="25"/>
  <c r="AN6" i="25"/>
  <c r="AP7" i="25"/>
  <c r="BR10" i="25"/>
  <c r="AN18" i="25"/>
  <c r="BP22" i="25"/>
  <c r="BP23" i="25"/>
  <c r="BP12" i="25"/>
  <c r="BP13" i="25"/>
  <c r="AP18" i="25"/>
  <c r="AN21" i="25"/>
  <c r="AF12" i="25"/>
  <c r="BO7" i="25"/>
  <c r="BN13" i="25"/>
  <c r="CY20" i="25"/>
  <c r="BW20" i="25"/>
  <c r="BO21" i="25"/>
  <c r="BN8" i="25"/>
  <c r="BO14" i="25"/>
  <c r="AF20" i="25"/>
  <c r="X9" i="25"/>
  <c r="X6" i="25"/>
  <c r="V12" i="25"/>
  <c r="BJ13" i="25"/>
  <c r="X16" i="25"/>
  <c r="AX36" i="26"/>
  <c r="AY27" i="26"/>
  <c r="DM27" i="26"/>
  <c r="DM28" i="26"/>
  <c r="BS29" i="26"/>
  <c r="DM30" i="26"/>
  <c r="DM31" i="26"/>
  <c r="AW31" i="26"/>
  <c r="AX42" i="26"/>
  <c r="AX31" i="26"/>
  <c r="AW33" i="26"/>
  <c r="DM36" i="26"/>
  <c r="DM37" i="26"/>
  <c r="BT37" i="26"/>
  <c r="BT39" i="26"/>
  <c r="AX40" i="26"/>
  <c r="BU41" i="26"/>
  <c r="AY42" i="26"/>
  <c r="DM42" i="26"/>
  <c r="DM43" i="26"/>
  <c r="AY43" i="26"/>
  <c r="DA32" i="26"/>
  <c r="BY32" i="26"/>
  <c r="AN34" i="26"/>
  <c r="DL36" i="26"/>
  <c r="DL37" i="26"/>
  <c r="AO37" i="26"/>
  <c r="AN38" i="26"/>
  <c r="BR28" i="26"/>
  <c r="BQ29" i="26"/>
  <c r="CZ29" i="26"/>
  <c r="BX29" i="26"/>
  <c r="AP32" i="26"/>
  <c r="BR40" i="26"/>
  <c r="CZ43" i="26"/>
  <c r="BX43" i="26"/>
  <c r="BN27" i="26"/>
  <c r="BM33" i="26"/>
  <c r="BM34" i="26"/>
  <c r="DK36" i="26"/>
  <c r="DK37" i="26"/>
  <c r="AE38" i="26"/>
  <c r="BO27" i="26"/>
  <c r="BN28" i="26"/>
  <c r="BM29" i="26"/>
  <c r="BM30" i="26"/>
  <c r="BN33" i="26"/>
  <c r="BM35" i="26"/>
  <c r="BM36" i="26"/>
  <c r="AF38" i="26"/>
  <c r="DK27" i="26"/>
  <c r="DK28" i="26"/>
  <c r="DA28" i="26"/>
  <c r="BY28" i="26"/>
  <c r="AG33" i="26"/>
  <c r="AG38" i="26"/>
  <c r="BM39" i="26"/>
  <c r="AE42" i="26"/>
  <c r="AE27" i="26"/>
  <c r="AO27" i="26"/>
  <c r="AN31" i="26"/>
  <c r="AE36" i="26"/>
  <c r="DK39" i="26"/>
  <c r="DK40" i="26"/>
  <c r="AP27" i="26"/>
  <c r="CY27" i="26"/>
  <c r="BW27" i="26"/>
  <c r="AO28" i="26"/>
  <c r="BP28" i="26"/>
  <c r="AG29" i="26"/>
  <c r="AE31" i="26"/>
  <c r="AO31" i="26"/>
  <c r="CY31" i="26"/>
  <c r="BW31" i="26"/>
  <c r="CY32" i="26"/>
  <c r="CZ33" i="26"/>
  <c r="DL33" i="26"/>
  <c r="DL34" i="26"/>
  <c r="AO39" i="26"/>
  <c r="AO40" i="26"/>
  <c r="AG41" i="26"/>
  <c r="AO30" i="26"/>
  <c r="CZ30" i="26"/>
  <c r="DL30" i="26"/>
  <c r="DL31" i="26"/>
  <c r="AF31" i="26"/>
  <c r="AP31" i="26"/>
  <c r="AP33" i="26"/>
  <c r="BC33" i="26"/>
  <c r="BC45" i="26"/>
  <c r="BC48" i="26"/>
  <c r="DK33" i="26"/>
  <c r="DK34" i="26"/>
  <c r="AN35" i="26"/>
  <c r="CZ35" i="26"/>
  <c r="BX35" i="26"/>
  <c r="BQ36" i="26"/>
  <c r="AE37" i="26"/>
  <c r="CY37" i="26"/>
  <c r="BW37" i="26"/>
  <c r="DA38" i="26"/>
  <c r="BY38" i="26"/>
  <c r="AP39" i="26"/>
  <c r="CZ39" i="26"/>
  <c r="BX39" i="26"/>
  <c r="DA39" i="26"/>
  <c r="BY39" i="26"/>
  <c r="DL39" i="26"/>
  <c r="DL40" i="26"/>
  <c r="AO43" i="26"/>
  <c r="W27" i="26"/>
  <c r="CZ32" i="26"/>
  <c r="BX32" i="26"/>
  <c r="BJ33" i="26"/>
  <c r="CY33" i="26"/>
  <c r="BW33" i="26"/>
  <c r="DA35" i="26"/>
  <c r="BY35" i="26"/>
  <c r="X36" i="26"/>
  <c r="W38" i="26"/>
  <c r="BL41" i="26"/>
  <c r="BK31" i="26"/>
  <c r="V33" i="26"/>
  <c r="CZ27" i="26"/>
  <c r="BX27" i="26"/>
  <c r="DA30" i="26"/>
  <c r="BY30" i="26"/>
  <c r="DA34" i="26"/>
  <c r="BY34" i="26"/>
  <c r="X35" i="26"/>
  <c r="CY35" i="26"/>
  <c r="DE35" i="26"/>
  <c r="DA36" i="26"/>
  <c r="BY36" i="26"/>
  <c r="V39" i="26"/>
  <c r="X44" i="26"/>
  <c r="BU8" i="26"/>
  <c r="DM18" i="26"/>
  <c r="DM19" i="26"/>
  <c r="AW20" i="26"/>
  <c r="AW7" i="26"/>
  <c r="CY7" i="26"/>
  <c r="DA23" i="26"/>
  <c r="BY23" i="26"/>
  <c r="DM6" i="26"/>
  <c r="DM7" i="26"/>
  <c r="AW15" i="26"/>
  <c r="AW16" i="26"/>
  <c r="AW6" i="26"/>
  <c r="AW12" i="26"/>
  <c r="AW13" i="26"/>
  <c r="AW14" i="26"/>
  <c r="AX20" i="26"/>
  <c r="AW21" i="26"/>
  <c r="DM21" i="26"/>
  <c r="DM22" i="26"/>
  <c r="AY23" i="26"/>
  <c r="AW9" i="26"/>
  <c r="BS9" i="26"/>
  <c r="BT11" i="26"/>
  <c r="AX12" i="26"/>
  <c r="BS12" i="26"/>
  <c r="AX13" i="26"/>
  <c r="BS15" i="26"/>
  <c r="AW17" i="26"/>
  <c r="AN6" i="26"/>
  <c r="BP6" i="26"/>
  <c r="BR8" i="26"/>
  <c r="AO9" i="26"/>
  <c r="AN12" i="26"/>
  <c r="DL12" i="26"/>
  <c r="DL13" i="26"/>
  <c r="AN13" i="26"/>
  <c r="DL15" i="26"/>
  <c r="DL16" i="26"/>
  <c r="AN17" i="26"/>
  <c r="BQ23" i="26"/>
  <c r="DL21" i="26"/>
  <c r="DL22" i="26"/>
  <c r="AO6" i="26"/>
  <c r="AP7" i="26"/>
  <c r="AO11" i="26"/>
  <c r="AP13" i="26"/>
  <c r="CY15" i="26"/>
  <c r="BW15" i="26"/>
  <c r="CY18" i="26"/>
  <c r="BR19" i="26"/>
  <c r="BQ20" i="26"/>
  <c r="AN21" i="26"/>
  <c r="BR23" i="26"/>
  <c r="BM17" i="26"/>
  <c r="AG6" i="26"/>
  <c r="AE8" i="26"/>
  <c r="AG12" i="26"/>
  <c r="AG14" i="26"/>
  <c r="AF13" i="26"/>
  <c r="CZ13" i="26"/>
  <c r="BX13" i="26"/>
  <c r="AF18" i="26"/>
  <c r="AE23" i="26"/>
  <c r="DK6" i="26"/>
  <c r="DK7" i="26"/>
  <c r="AF7" i="26"/>
  <c r="BO8" i="26"/>
  <c r="DK9" i="26"/>
  <c r="DK10" i="26"/>
  <c r="AF10" i="26"/>
  <c r="DK12" i="26"/>
  <c r="DK13" i="26"/>
  <c r="DK18" i="26"/>
  <c r="DK19" i="26"/>
  <c r="BN19" i="26"/>
  <c r="DA21" i="26"/>
  <c r="BY21" i="26"/>
  <c r="V8" i="26"/>
  <c r="BK14" i="26"/>
  <c r="BL16" i="26"/>
  <c r="DA16" i="26"/>
  <c r="BY16" i="26"/>
  <c r="BL17" i="26"/>
  <c r="DA19" i="26"/>
  <c r="BY19" i="26"/>
  <c r="DA6" i="26"/>
  <c r="BL10" i="26"/>
  <c r="DJ12" i="26"/>
  <c r="DJ13" i="26"/>
  <c r="W18" i="26"/>
  <c r="W19" i="26"/>
  <c r="BL19" i="26"/>
  <c r="CZ20" i="26"/>
  <c r="BX20" i="26"/>
  <c r="CZ21" i="26"/>
  <c r="BX21" i="26"/>
  <c r="DJ15" i="26"/>
  <c r="DJ16" i="26"/>
  <c r="W6" i="26"/>
  <c r="DJ6" i="26"/>
  <c r="DJ7" i="26"/>
  <c r="W7" i="26"/>
  <c r="W9" i="26"/>
  <c r="DJ9" i="26"/>
  <c r="DJ10" i="26"/>
  <c r="BL11" i="26"/>
  <c r="CY11" i="26"/>
  <c r="BW11" i="26"/>
  <c r="X12" i="26"/>
  <c r="CZ15" i="26"/>
  <c r="BX15" i="26"/>
  <c r="X18" i="26"/>
  <c r="DJ18" i="26"/>
  <c r="DJ19" i="26"/>
  <c r="BY6" i="26"/>
  <c r="DN12" i="26"/>
  <c r="DI13" i="26"/>
  <c r="DN13" i="26"/>
  <c r="DI7" i="26"/>
  <c r="DN6" i="26"/>
  <c r="BW7" i="26"/>
  <c r="DI10" i="26"/>
  <c r="BW14" i="26"/>
  <c r="BY15" i="26"/>
  <c r="O7" i="26"/>
  <c r="AE7" i="26"/>
  <c r="AO7" i="26"/>
  <c r="AY7" i="26"/>
  <c r="CZ7" i="26"/>
  <c r="BX7" i="26"/>
  <c r="N8" i="26"/>
  <c r="X8" i="26"/>
  <c r="AN8" i="26"/>
  <c r="AX8" i="26"/>
  <c r="CY8" i="26"/>
  <c r="CY9" i="26"/>
  <c r="V10" i="26"/>
  <c r="DA10" i="26"/>
  <c r="BY10" i="26"/>
  <c r="O11" i="26"/>
  <c r="AE11" i="26"/>
  <c r="CZ11" i="26"/>
  <c r="BX11" i="26"/>
  <c r="CY12" i="26"/>
  <c r="DA13" i="26"/>
  <c r="BY13" i="26"/>
  <c r="CZ14" i="26"/>
  <c r="BX14" i="26"/>
  <c r="CY6" i="26"/>
  <c r="DA7" i="26"/>
  <c r="BY7" i="26"/>
  <c r="CZ8" i="26"/>
  <c r="BX8" i="26"/>
  <c r="CZ9" i="26"/>
  <c r="DL9" i="26"/>
  <c r="DL10" i="26"/>
  <c r="DA11" i="26"/>
  <c r="BY11" i="26"/>
  <c r="CZ12" i="26"/>
  <c r="DA14" i="26"/>
  <c r="BY14" i="26"/>
  <c r="CY16" i="26"/>
  <c r="BW18" i="26"/>
  <c r="BX30" i="26"/>
  <c r="CZ6" i="26"/>
  <c r="DA8" i="26"/>
  <c r="BY8" i="26"/>
  <c r="DA9" i="26"/>
  <c r="CY10" i="26"/>
  <c r="DA12" i="26"/>
  <c r="CY13" i="26"/>
  <c r="BI16" i="26"/>
  <c r="BN16" i="26"/>
  <c r="CZ16" i="26"/>
  <c r="BX16" i="26"/>
  <c r="BG6" i="26"/>
  <c r="BS6" i="26"/>
  <c r="N9" i="26"/>
  <c r="X9" i="26"/>
  <c r="AN9" i="26"/>
  <c r="AX9" i="26"/>
  <c r="W15" i="26"/>
  <c r="AN15" i="26"/>
  <c r="BI15" i="26"/>
  <c r="O15" i="26"/>
  <c r="DK15" i="26"/>
  <c r="DK16" i="26"/>
  <c r="BM15" i="26"/>
  <c r="AE15" i="26"/>
  <c r="BQ15" i="26"/>
  <c r="AO15" i="26"/>
  <c r="BU15" i="26"/>
  <c r="AY15" i="26"/>
  <c r="DI15" i="26"/>
  <c r="O16" i="26"/>
  <c r="AG16" i="26"/>
  <c r="BJ16" i="26"/>
  <c r="DA17" i="26"/>
  <c r="BY17" i="26"/>
  <c r="CZ18" i="26"/>
  <c r="DL18" i="26"/>
  <c r="DL19" i="26"/>
  <c r="DA20" i="26"/>
  <c r="BY20" i="26"/>
  <c r="DI21" i="26"/>
  <c r="N22" i="26"/>
  <c r="CY22" i="26"/>
  <c r="M23" i="26"/>
  <c r="W23" i="26"/>
  <c r="AG23" i="26"/>
  <c r="AW23" i="26"/>
  <c r="DL27" i="26"/>
  <c r="DL28" i="26"/>
  <c r="M28" i="26"/>
  <c r="W28" i="26"/>
  <c r="AG28" i="26"/>
  <c r="AW28" i="26"/>
  <c r="V29" i="26"/>
  <c r="AF29" i="26"/>
  <c r="AP29" i="26"/>
  <c r="DA29" i="26"/>
  <c r="BY29" i="26"/>
  <c r="DI30" i="26"/>
  <c r="BW32" i="26"/>
  <c r="DA18" i="26"/>
  <c r="DI18" i="26"/>
  <c r="CY19" i="26"/>
  <c r="DJ21" i="26"/>
  <c r="DJ22" i="26"/>
  <c r="CZ22" i="26"/>
  <c r="BX22" i="26"/>
  <c r="CY23" i="26"/>
  <c r="DA27" i="26"/>
  <c r="DI27" i="26"/>
  <c r="CY28" i="26"/>
  <c r="DJ30" i="26"/>
  <c r="DJ31" i="26"/>
  <c r="BJ31" i="26"/>
  <c r="DA31" i="26"/>
  <c r="BY31" i="26"/>
  <c r="CY17" i="26"/>
  <c r="CZ19" i="26"/>
  <c r="BX19" i="26"/>
  <c r="CY20" i="26"/>
  <c r="CY21" i="26"/>
  <c r="DK21" i="26"/>
  <c r="DK22" i="26"/>
  <c r="DA22" i="26"/>
  <c r="BY22" i="26"/>
  <c r="CZ23" i="26"/>
  <c r="BX23" i="26"/>
  <c r="CZ28" i="26"/>
  <c r="BX28" i="26"/>
  <c r="CY29" i="26"/>
  <c r="CY30" i="26"/>
  <c r="DK30" i="26"/>
  <c r="DK31" i="26"/>
  <c r="BX33" i="26"/>
  <c r="DI37" i="26"/>
  <c r="DN37" i="26"/>
  <c r="DN36" i="26"/>
  <c r="BM18" i="26"/>
  <c r="V21" i="26"/>
  <c r="AF21" i="26"/>
  <c r="AP21" i="26"/>
  <c r="BM27" i="26"/>
  <c r="V30" i="26"/>
  <c r="AF30" i="26"/>
  <c r="AP30" i="26"/>
  <c r="CZ31" i="26"/>
  <c r="BX31" i="26"/>
  <c r="DA33" i="26"/>
  <c r="DI33" i="26"/>
  <c r="DM33" i="26"/>
  <c r="DM34" i="26"/>
  <c r="CY34" i="26"/>
  <c r="CZ37" i="26"/>
  <c r="BX37" i="26"/>
  <c r="DM39" i="26"/>
  <c r="DM40" i="26"/>
  <c r="BL40" i="26"/>
  <c r="DA40" i="26"/>
  <c r="BY40" i="26"/>
  <c r="V41" i="26"/>
  <c r="BJ41" i="26"/>
  <c r="AF41" i="26"/>
  <c r="BN41" i="26"/>
  <c r="AP41" i="26"/>
  <c r="BR41" i="26"/>
  <c r="CY41" i="26"/>
  <c r="BJ42" i="26"/>
  <c r="V42" i="26"/>
  <c r="BN42" i="26"/>
  <c r="AF42" i="26"/>
  <c r="BR42" i="26"/>
  <c r="AP42" i="26"/>
  <c r="CY42" i="26"/>
  <c r="BI32" i="26"/>
  <c r="BM32" i="26"/>
  <c r="BQ32" i="26"/>
  <c r="BU32" i="26"/>
  <c r="BH33" i="26"/>
  <c r="BP33" i="26"/>
  <c r="BJ34" i="26"/>
  <c r="BN34" i="26"/>
  <c r="BR34" i="26"/>
  <c r="CZ34" i="26"/>
  <c r="BX34" i="26"/>
  <c r="BI35" i="26"/>
  <c r="CY36" i="26"/>
  <c r="BG37" i="26"/>
  <c r="BK37" i="26"/>
  <c r="BO37" i="26"/>
  <c r="BS37" i="26"/>
  <c r="DA37" i="26"/>
  <c r="BY37" i="26"/>
  <c r="BP39" i="26"/>
  <c r="DI39" i="26"/>
  <c r="AN40" i="26"/>
  <c r="BK40" i="26"/>
  <c r="V44" i="26"/>
  <c r="BJ44" i="26"/>
  <c r="AF44" i="26"/>
  <c r="BN44" i="26"/>
  <c r="AP44" i="26"/>
  <c r="BR44" i="26"/>
  <c r="CY44" i="26"/>
  <c r="O32" i="26"/>
  <c r="BG34" i="26"/>
  <c r="BK34" i="26"/>
  <c r="O35" i="26"/>
  <c r="BJ35" i="26"/>
  <c r="BN35" i="26"/>
  <c r="BR35" i="26"/>
  <c r="CZ36" i="26"/>
  <c r="M37" i="26"/>
  <c r="CY38" i="26"/>
  <c r="BL39" i="26"/>
  <c r="CY39" i="26"/>
  <c r="DJ39" i="26"/>
  <c r="DJ40" i="26"/>
  <c r="X40" i="26"/>
  <c r="BG40" i="26"/>
  <c r="CY40" i="26"/>
  <c r="CY43" i="26"/>
  <c r="M43" i="26"/>
  <c r="BG43" i="26"/>
  <c r="W43" i="26"/>
  <c r="BK43" i="26"/>
  <c r="AG43" i="26"/>
  <c r="BO43" i="26"/>
  <c r="AW43" i="26"/>
  <c r="BS43" i="26"/>
  <c r="M36" i="26"/>
  <c r="W36" i="26"/>
  <c r="AG36" i="26"/>
  <c r="AW36" i="26"/>
  <c r="BG36" i="26"/>
  <c r="BS36" i="26"/>
  <c r="BI38" i="26"/>
  <c r="CZ38" i="26"/>
  <c r="BX38" i="26"/>
  <c r="X39" i="26"/>
  <c r="AN39" i="26"/>
  <c r="BH39" i="26"/>
  <c r="N40" i="26"/>
  <c r="CZ40" i="26"/>
  <c r="BX40" i="26"/>
  <c r="DA41" i="26"/>
  <c r="BY41" i="26"/>
  <c r="O41" i="26"/>
  <c r="DA42" i="26"/>
  <c r="DK42" i="26"/>
  <c r="DK43" i="26"/>
  <c r="DL42" i="26"/>
  <c r="DL43" i="26"/>
  <c r="DJ42" i="26"/>
  <c r="DJ43" i="26"/>
  <c r="DN43" i="26"/>
  <c r="DA43" i="26"/>
  <c r="BY43" i="26"/>
  <c r="CZ44" i="26"/>
  <c r="BX44" i="26"/>
  <c r="CZ41" i="26"/>
  <c r="BX41" i="26"/>
  <c r="CZ42" i="26"/>
  <c r="BH43" i="26"/>
  <c r="BL43" i="26"/>
  <c r="BP43" i="26"/>
  <c r="BT43" i="26"/>
  <c r="BG44" i="26"/>
  <c r="BK44" i="26"/>
  <c r="BO44" i="26"/>
  <c r="BS44" i="26"/>
  <c r="DA44" i="26"/>
  <c r="BY44" i="26"/>
  <c r="M42" i="26"/>
  <c r="W42" i="26"/>
  <c r="AG42" i="26"/>
  <c r="AW42" i="26"/>
  <c r="BG42" i="26"/>
  <c r="BS42" i="26"/>
  <c r="DJ15" i="25"/>
  <c r="DJ16" i="25"/>
  <c r="BU19" i="25"/>
  <c r="W21" i="25"/>
  <c r="AW21" i="25"/>
  <c r="BM22" i="25"/>
  <c r="DA23" i="25"/>
  <c r="BY23" i="25"/>
  <c r="W29" i="25"/>
  <c r="BU30" i="25"/>
  <c r="V33" i="25"/>
  <c r="BQ35" i="25"/>
  <c r="X40" i="25"/>
  <c r="AX40" i="25"/>
  <c r="BQ6" i="25"/>
  <c r="BP11" i="25"/>
  <c r="AN14" i="25"/>
  <c r="BQ17" i="25"/>
  <c r="AY6" i="25"/>
  <c r="W7" i="25"/>
  <c r="AP8" i="25"/>
  <c r="AP9" i="25"/>
  <c r="N12" i="25"/>
  <c r="DK12" i="25"/>
  <c r="DK13" i="25"/>
  <c r="BL13" i="25"/>
  <c r="BT13" i="25"/>
  <c r="BM14" i="25"/>
  <c r="BU14" i="25"/>
  <c r="AF15" i="25"/>
  <c r="N16" i="25"/>
  <c r="AN16" i="25"/>
  <c r="BO20" i="25"/>
  <c r="X21" i="25"/>
  <c r="BN22" i="25"/>
  <c r="N23" i="25"/>
  <c r="O34" i="25"/>
  <c r="BR34" i="25"/>
  <c r="X36" i="25"/>
  <c r="DA36" i="25"/>
  <c r="AE37" i="25"/>
  <c r="AY37" i="25"/>
  <c r="CY37" i="25"/>
  <c r="BW37" i="25"/>
  <c r="BK38" i="25"/>
  <c r="AY39" i="25"/>
  <c r="AY40" i="25"/>
  <c r="BP40" i="25"/>
  <c r="M41" i="25"/>
  <c r="BH42" i="25"/>
  <c r="V8" i="25"/>
  <c r="N13" i="25"/>
  <c r="V18" i="25"/>
  <c r="BG20" i="25"/>
  <c r="BL10" i="25"/>
  <c r="AX11" i="25"/>
  <c r="DA13" i="25"/>
  <c r="BY13" i="25"/>
  <c r="AF6" i="25"/>
  <c r="AW8" i="25"/>
  <c r="BL8" i="25"/>
  <c r="BU10" i="25"/>
  <c r="V15" i="25"/>
  <c r="DM15" i="25"/>
  <c r="DM16" i="25"/>
  <c r="O16" i="25"/>
  <c r="AO16" i="25"/>
  <c r="BM17" i="25"/>
  <c r="BP20" i="25"/>
  <c r="O27" i="25"/>
  <c r="AE31" i="25"/>
  <c r="AG33" i="25"/>
  <c r="BJ34" i="25"/>
  <c r="AO39" i="25"/>
  <c r="BH30" i="25"/>
  <c r="N30" i="25"/>
  <c r="V7" i="25"/>
  <c r="N6" i="25"/>
  <c r="BL7" i="25"/>
  <c r="BT7" i="25"/>
  <c r="AF9" i="25"/>
  <c r="BJ9" i="25"/>
  <c r="BP9" i="25"/>
  <c r="CY9" i="25"/>
  <c r="BW9" i="25"/>
  <c r="DJ9" i="25"/>
  <c r="DJ10" i="25"/>
  <c r="DM9" i="25"/>
  <c r="DM10" i="25"/>
  <c r="AX10" i="25"/>
  <c r="BN10" i="25"/>
  <c r="DA10" i="25"/>
  <c r="BY10" i="25"/>
  <c r="BI11" i="25"/>
  <c r="BO11" i="25"/>
  <c r="AG12" i="25"/>
  <c r="DL12" i="25"/>
  <c r="DL13" i="25"/>
  <c r="W13" i="25"/>
  <c r="AW13" i="25"/>
  <c r="X14" i="25"/>
  <c r="AP14" i="25"/>
  <c r="N15" i="25"/>
  <c r="DA15" i="25"/>
  <c r="BY15" i="25"/>
  <c r="BN16" i="25"/>
  <c r="BG18" i="25"/>
  <c r="BI19" i="25"/>
  <c r="BQ19" i="25"/>
  <c r="M20" i="25"/>
  <c r="BR21" i="25"/>
  <c r="AP21" i="25"/>
  <c r="BI23" i="25"/>
  <c r="BU23" i="25"/>
  <c r="AP27" i="25"/>
  <c r="AP28" i="25"/>
  <c r="N29" i="25"/>
  <c r="BJ32" i="25"/>
  <c r="V32" i="25"/>
  <c r="BR32" i="25"/>
  <c r="AP32" i="25"/>
  <c r="BK33" i="25"/>
  <c r="W33" i="25"/>
  <c r="BS33" i="25"/>
  <c r="AW33" i="25"/>
  <c r="O8" i="25"/>
  <c r="DL9" i="25"/>
  <c r="DL10" i="25"/>
  <c r="BM11" i="25"/>
  <c r="AE8" i="25"/>
  <c r="BH10" i="25"/>
  <c r="BP10" i="25"/>
  <c r="BU11" i="25"/>
  <c r="CY12" i="25"/>
  <c r="DJ12" i="25"/>
  <c r="DJ13" i="25"/>
  <c r="DM12" i="25"/>
  <c r="DM13" i="25"/>
  <c r="AF14" i="25"/>
  <c r="CZ14" i="25"/>
  <c r="BX14" i="25"/>
  <c r="AX15" i="25"/>
  <c r="BT15" i="25"/>
  <c r="BJ16" i="25"/>
  <c r="W17" i="25"/>
  <c r="DK18" i="25"/>
  <c r="DK19" i="25"/>
  <c r="BK20" i="25"/>
  <c r="BS20" i="25"/>
  <c r="BG21" i="25"/>
  <c r="M21" i="25"/>
  <c r="AO22" i="25"/>
  <c r="BQ23" i="25"/>
  <c r="BH27" i="25"/>
  <c r="AN27" i="25"/>
  <c r="BL29" i="25"/>
  <c r="BI31" i="25"/>
  <c r="O31" i="25"/>
  <c r="BQ31" i="25"/>
  <c r="AO31" i="25"/>
  <c r="BU31" i="25"/>
  <c r="AY31" i="25"/>
  <c r="DL6" i="25"/>
  <c r="DL7" i="25"/>
  <c r="CY8" i="25"/>
  <c r="BW8" i="25" s="1"/>
  <c r="BP7" i="25"/>
  <c r="AY8" i="25"/>
  <c r="W9" i="25"/>
  <c r="BS9" i="25"/>
  <c r="DK9" i="25"/>
  <c r="DK10" i="25"/>
  <c r="BJ10" i="25"/>
  <c r="BQ10" i="25"/>
  <c r="V11" i="25"/>
  <c r="BQ11" i="25"/>
  <c r="CZ11" i="25"/>
  <c r="BX11" i="25"/>
  <c r="DA11" i="25"/>
  <c r="BY11" i="25"/>
  <c r="O12" i="25"/>
  <c r="AE12" i="25"/>
  <c r="AO12" i="25"/>
  <c r="AY12" i="25"/>
  <c r="M13" i="25"/>
  <c r="AG13" i="25"/>
  <c r="V14" i="25"/>
  <c r="AX14" i="25"/>
  <c r="DA14" i="25"/>
  <c r="BY14" i="25"/>
  <c r="AN15" i="25"/>
  <c r="CY15" i="25"/>
  <c r="BW15" i="25"/>
  <c r="DA17" i="25"/>
  <c r="BY17" i="25"/>
  <c r="DJ18" i="25"/>
  <c r="DJ19" i="25"/>
  <c r="BM19" i="25"/>
  <c r="BL20" i="25"/>
  <c r="BN28" i="25"/>
  <c r="AO29" i="25"/>
  <c r="BQ29" i="25"/>
  <c r="DM30" i="25"/>
  <c r="DM31" i="25"/>
  <c r="CZ33" i="25"/>
  <c r="BX33" i="25"/>
  <c r="BT34" i="25"/>
  <c r="DA34" i="25"/>
  <c r="BY34" i="25"/>
  <c r="O36" i="25"/>
  <c r="AO36" i="25"/>
  <c r="BG37" i="25"/>
  <c r="BO37" i="25"/>
  <c r="AG38" i="25"/>
  <c r="BK39" i="25"/>
  <c r="CZ39" i="25"/>
  <c r="BX39" i="25"/>
  <c r="DL39" i="25"/>
  <c r="DL40" i="25"/>
  <c r="BN40" i="25"/>
  <c r="BM41" i="25"/>
  <c r="DA42" i="25"/>
  <c r="BY42" i="25"/>
  <c r="AN30" i="25"/>
  <c r="DL30" i="25"/>
  <c r="DL31" i="25"/>
  <c r="BU34" i="25"/>
  <c r="AG35" i="25"/>
  <c r="BI36" i="25"/>
  <c r="BQ36" i="25"/>
  <c r="DM36" i="25"/>
  <c r="DM37" i="25"/>
  <c r="BG38" i="25"/>
  <c r="BJ40" i="25"/>
  <c r="X42" i="25"/>
  <c r="AY42" i="25"/>
  <c r="AF43" i="25"/>
  <c r="DL21" i="25"/>
  <c r="DL22" i="25"/>
  <c r="DK27" i="25"/>
  <c r="DK28" i="25"/>
  <c r="DA28" i="25"/>
  <c r="BY28" i="25"/>
  <c r="CZ29" i="25"/>
  <c r="BX29" i="25"/>
  <c r="O30" i="25"/>
  <c r="AO30" i="25"/>
  <c r="CY34" i="25"/>
  <c r="BW34" i="25"/>
  <c r="BK37" i="25"/>
  <c r="BS37" i="25"/>
  <c r="BU38" i="25"/>
  <c r="M39" i="25"/>
  <c r="BT39" i="25"/>
  <c r="X44" i="25"/>
  <c r="BW12" i="25"/>
  <c r="CZ9" i="25"/>
  <c r="CZ12" i="25"/>
  <c r="M16" i="25"/>
  <c r="BG16" i="25"/>
  <c r="CY16" i="25"/>
  <c r="W16" i="25"/>
  <c r="BK16" i="25"/>
  <c r="AG16" i="25"/>
  <c r="BO16" i="25"/>
  <c r="AW16" i="25"/>
  <c r="BS16" i="25"/>
  <c r="V17" i="25"/>
  <c r="BJ17" i="25"/>
  <c r="CY17" i="25"/>
  <c r="AF17" i="25"/>
  <c r="BN17" i="25"/>
  <c r="BJ6" i="25"/>
  <c r="BR6" i="25"/>
  <c r="DA8" i="25"/>
  <c r="BY8" i="25"/>
  <c r="M9" i="25"/>
  <c r="BG9" i="25"/>
  <c r="BK9" i="25"/>
  <c r="DA9" i="25"/>
  <c r="DI9" i="25"/>
  <c r="BI10" i="25"/>
  <c r="BM10" i="25"/>
  <c r="CY10" i="25"/>
  <c r="BH11" i="25"/>
  <c r="BG12" i="25"/>
  <c r="BK12" i="25"/>
  <c r="BS12" i="25"/>
  <c r="DA12" i="25"/>
  <c r="DI12" i="25"/>
  <c r="BI13" i="25"/>
  <c r="BM13" i="25"/>
  <c r="BQ13" i="25"/>
  <c r="BU13" i="25"/>
  <c r="CY13" i="25"/>
  <c r="BH14" i="25"/>
  <c r="CZ15" i="25"/>
  <c r="DL15" i="25"/>
  <c r="DL16" i="25"/>
  <c r="V6" i="25"/>
  <c r="DM6" i="25"/>
  <c r="DM7" i="25"/>
  <c r="BM7" i="25"/>
  <c r="BQ7" i="25"/>
  <c r="BU7" i="25"/>
  <c r="O10" i="25"/>
  <c r="CZ10" i="25"/>
  <c r="BX10" i="25"/>
  <c r="N11" i="25"/>
  <c r="CY11" i="25"/>
  <c r="O13" i="25"/>
  <c r="CZ13" i="25"/>
  <c r="BX13" i="25"/>
  <c r="CY14" i="25"/>
  <c r="DK15" i="25"/>
  <c r="DK16" i="25"/>
  <c r="DA16" i="25"/>
  <c r="BY16" i="25"/>
  <c r="CZ17" i="25"/>
  <c r="BX17" i="25"/>
  <c r="M8" i="25"/>
  <c r="O9" i="25"/>
  <c r="AE9" i="25"/>
  <c r="AO9" i="25"/>
  <c r="AY9" i="25"/>
  <c r="BM9" i="25"/>
  <c r="BM12" i="25"/>
  <c r="O14" i="25"/>
  <c r="O15" i="25"/>
  <c r="AE15" i="25"/>
  <c r="AO15" i="25"/>
  <c r="AY15" i="25"/>
  <c r="BI15" i="25"/>
  <c r="BM15" i="25"/>
  <c r="DI15" i="25"/>
  <c r="CZ16" i="25"/>
  <c r="BX16" i="25"/>
  <c r="DA20" i="25"/>
  <c r="BY20" i="25"/>
  <c r="CY22" i="25"/>
  <c r="BW22" i="25"/>
  <c r="DJ30" i="25"/>
  <c r="DJ31" i="25"/>
  <c r="BK32" i="25"/>
  <c r="BO32" i="25"/>
  <c r="BS32" i="25"/>
  <c r="O33" i="25"/>
  <c r="AO33" i="25"/>
  <c r="AY33" i="25"/>
  <c r="BT33" i="25"/>
  <c r="DA35" i="25"/>
  <c r="BY35" i="25"/>
  <c r="BY36" i="25"/>
  <c r="CZ22" i="25"/>
  <c r="BX22" i="25"/>
  <c r="CY29" i="25"/>
  <c r="BW29" i="25"/>
  <c r="DA31" i="25"/>
  <c r="BY31" i="25"/>
  <c r="DM33" i="25"/>
  <c r="DM34" i="25"/>
  <c r="V35" i="25"/>
  <c r="BJ35" i="25"/>
  <c r="AF35" i="25"/>
  <c r="BN35" i="25"/>
  <c r="AP35" i="25"/>
  <c r="BR35" i="25"/>
  <c r="O17" i="25"/>
  <c r="BR17" i="25"/>
  <c r="O19" i="25"/>
  <c r="BJ19" i="25"/>
  <c r="BN19" i="25"/>
  <c r="BR19" i="25"/>
  <c r="N20" i="25"/>
  <c r="BI20" i="25"/>
  <c r="BM20" i="25"/>
  <c r="BQ20" i="25"/>
  <c r="BU20" i="25"/>
  <c r="O21" i="25"/>
  <c r="AE21" i="25"/>
  <c r="AO21" i="25"/>
  <c r="AY21" i="25"/>
  <c r="BM21" i="25"/>
  <c r="BG22" i="25"/>
  <c r="BK22" i="25"/>
  <c r="BO22" i="25"/>
  <c r="BS22" i="25"/>
  <c r="O23" i="25"/>
  <c r="BN23" i="25"/>
  <c r="BR23" i="25"/>
  <c r="BM27" i="25"/>
  <c r="BK28" i="25"/>
  <c r="BO28" i="25"/>
  <c r="BS28" i="25"/>
  <c r="BJ29" i="25"/>
  <c r="BR29" i="25"/>
  <c r="V30" i="25"/>
  <c r="AF30" i="25"/>
  <c r="AP30" i="25"/>
  <c r="CZ30" i="25"/>
  <c r="BX30" i="25"/>
  <c r="BH31" i="25"/>
  <c r="BL31" i="25"/>
  <c r="BP31" i="25"/>
  <c r="BT31" i="25"/>
  <c r="DA32" i="25"/>
  <c r="BY32" i="25"/>
  <c r="BM33" i="25"/>
  <c r="M30" i="25"/>
  <c r="W30" i="25"/>
  <c r="AW30" i="25"/>
  <c r="BG30" i="25"/>
  <c r="BS30" i="25"/>
  <c r="N33" i="25"/>
  <c r="AN33" i="25"/>
  <c r="BH33" i="25"/>
  <c r="DI33" i="25"/>
  <c r="DI34" i="25"/>
  <c r="M34" i="25"/>
  <c r="BG34" i="25"/>
  <c r="W34" i="25"/>
  <c r="BK34" i="25"/>
  <c r="AW34" i="25"/>
  <c r="BS34" i="25"/>
  <c r="DA38" i="25"/>
  <c r="BY38" i="25"/>
  <c r="DJ39" i="25"/>
  <c r="DJ40" i="25"/>
  <c r="M40" i="25"/>
  <c r="BG40" i="25"/>
  <c r="W40" i="25"/>
  <c r="BK40" i="25"/>
  <c r="AG40" i="25"/>
  <c r="AW40" i="25"/>
  <c r="BS40" i="25"/>
  <c r="DA41" i="25"/>
  <c r="BY41" i="25"/>
  <c r="O41" i="25"/>
  <c r="DK36" i="25"/>
  <c r="DK37" i="25"/>
  <c r="DA37" i="25"/>
  <c r="BY37" i="25"/>
  <c r="DM39" i="25"/>
  <c r="DM40" i="25"/>
  <c r="V41" i="25"/>
  <c r="BJ41" i="25"/>
  <c r="BN41" i="25"/>
  <c r="AP41" i="25"/>
  <c r="BR41" i="25"/>
  <c r="CY41" i="25"/>
  <c r="BW41" i="25"/>
  <c r="BJ42" i="25"/>
  <c r="V42" i="25"/>
  <c r="CY42" i="25"/>
  <c r="BW42" i="25"/>
  <c r="BN42" i="25"/>
  <c r="AF42" i="25"/>
  <c r="AF44" i="25"/>
  <c r="BN44" i="25"/>
  <c r="O35" i="25"/>
  <c r="V36" i="25"/>
  <c r="AF36" i="25"/>
  <c r="AP36" i="25"/>
  <c r="M37" i="25"/>
  <c r="BH37" i="25"/>
  <c r="BL37" i="25"/>
  <c r="BP37" i="25"/>
  <c r="BT37" i="25"/>
  <c r="AF38" i="25"/>
  <c r="BL39" i="25"/>
  <c r="BM39" i="25"/>
  <c r="BU41" i="25"/>
  <c r="BM42" i="25"/>
  <c r="DI42" i="25"/>
  <c r="CY43" i="25"/>
  <c r="BW43" i="25"/>
  <c r="M43" i="25"/>
  <c r="BG43" i="25"/>
  <c r="W43" i="25"/>
  <c r="BK43" i="25"/>
  <c r="AG43" i="25"/>
  <c r="BO43" i="25"/>
  <c r="BS43" i="25"/>
  <c r="AG36" i="25"/>
  <c r="AW36" i="25"/>
  <c r="BS36" i="25"/>
  <c r="BI38" i="25"/>
  <c r="N39" i="25"/>
  <c r="AN39" i="25"/>
  <c r="BH39" i="25"/>
  <c r="DI39" i="25"/>
  <c r="DI40" i="25"/>
  <c r="CY40" i="25"/>
  <c r="BW40" i="25"/>
  <c r="BQ41" i="25"/>
  <c r="O42" i="25"/>
  <c r="AO42" i="25"/>
  <c r="AP42" i="25"/>
  <c r="BH43" i="25"/>
  <c r="BP43" i="25"/>
  <c r="BT43" i="25"/>
  <c r="BG44" i="25"/>
  <c r="BK44" i="25"/>
  <c r="BS44" i="25"/>
  <c r="M42" i="25"/>
  <c r="AG42" i="25"/>
  <c r="AW42" i="25"/>
  <c r="BG42" i="25"/>
  <c r="BS42" i="25"/>
  <c r="DB16" i="25"/>
  <c r="BW35" i="26"/>
  <c r="DE33" i="26"/>
  <c r="DE32" i="26"/>
  <c r="DE27" i="26"/>
  <c r="DB27" i="26"/>
  <c r="DB35" i="26"/>
  <c r="DF35" i="26"/>
  <c r="BZ35" i="26"/>
  <c r="DB19" i="26"/>
  <c r="DN7" i="26"/>
  <c r="DE15" i="26"/>
  <c r="DE40" i="26"/>
  <c r="BW40" i="26"/>
  <c r="DB40" i="26"/>
  <c r="BW39" i="26"/>
  <c r="DE39" i="26"/>
  <c r="DB41" i="26"/>
  <c r="DB39" i="26"/>
  <c r="DC39" i="26"/>
  <c r="DB44" i="26"/>
  <c r="DE42" i="26"/>
  <c r="DB43" i="26"/>
  <c r="BW42" i="26"/>
  <c r="DB42" i="26"/>
  <c r="DC35" i="26"/>
  <c r="DG35" i="26"/>
  <c r="CA35" i="26"/>
  <c r="BW29" i="26"/>
  <c r="DE29" i="26"/>
  <c r="BW17" i="26"/>
  <c r="DE17" i="26"/>
  <c r="DE23" i="26"/>
  <c r="BW23" i="26"/>
  <c r="DI19" i="26"/>
  <c r="DN19" i="26"/>
  <c r="DN18" i="26"/>
  <c r="DD41" i="26"/>
  <c r="DE37" i="26"/>
  <c r="DD38" i="26"/>
  <c r="DC18" i="26"/>
  <c r="DC20" i="26"/>
  <c r="DC19" i="26"/>
  <c r="BX18" i="26"/>
  <c r="DB16" i="26"/>
  <c r="DI16" i="26"/>
  <c r="DN16" i="26"/>
  <c r="DN15" i="26"/>
  <c r="DD30" i="26"/>
  <c r="DD13" i="26"/>
  <c r="BY12" i="26"/>
  <c r="DD12" i="26"/>
  <c r="DD14" i="26"/>
  <c r="DC7" i="26"/>
  <c r="BX6" i="26"/>
  <c r="DC6" i="26"/>
  <c r="DC8" i="26"/>
  <c r="DC32" i="26"/>
  <c r="DG32" i="26"/>
  <c r="CA32" i="26"/>
  <c r="DC27" i="26"/>
  <c r="DG27" i="26"/>
  <c r="CA27" i="26"/>
  <c r="DD21" i="26"/>
  <c r="DB20" i="26"/>
  <c r="DC11" i="26"/>
  <c r="DC10" i="26"/>
  <c r="BX9" i="26"/>
  <c r="DC9" i="26"/>
  <c r="DC21" i="26"/>
  <c r="DC15" i="26"/>
  <c r="DC37" i="26"/>
  <c r="DG37" i="26"/>
  <c r="CA37" i="26"/>
  <c r="BX36" i="26"/>
  <c r="DC38" i="26"/>
  <c r="DC36" i="26"/>
  <c r="DE44" i="26"/>
  <c r="BW44" i="26"/>
  <c r="DI34" i="26"/>
  <c r="DN34" i="26"/>
  <c r="DN33" i="26"/>
  <c r="DC33" i="26"/>
  <c r="DB22" i="26"/>
  <c r="BW21" i="26"/>
  <c r="DB21" i="26"/>
  <c r="DB23" i="26"/>
  <c r="DE21" i="26"/>
  <c r="DB34" i="26"/>
  <c r="DE28" i="26"/>
  <c r="BW28" i="26"/>
  <c r="DD20" i="26"/>
  <c r="DD19" i="26"/>
  <c r="BY18" i="26"/>
  <c r="DD18" i="26"/>
  <c r="DD39" i="26"/>
  <c r="DH39" i="26"/>
  <c r="CB39" i="26"/>
  <c r="DI31" i="26"/>
  <c r="DN31" i="26"/>
  <c r="DN30" i="26"/>
  <c r="DI22" i="26"/>
  <c r="DN22" i="26"/>
  <c r="DN21" i="26"/>
  <c r="DD31" i="26"/>
  <c r="BW10" i="26"/>
  <c r="DE10" i="26"/>
  <c r="DB18" i="26"/>
  <c r="DC14" i="26"/>
  <c r="DC13" i="26"/>
  <c r="BX12" i="26"/>
  <c r="DC12" i="26"/>
  <c r="DB28" i="26"/>
  <c r="DC16" i="26"/>
  <c r="DB9" i="26"/>
  <c r="DB11" i="26"/>
  <c r="DE9" i="26"/>
  <c r="DB10" i="26"/>
  <c r="BW9" i="26"/>
  <c r="DD16" i="26"/>
  <c r="DE14" i="26"/>
  <c r="DE7" i="26"/>
  <c r="DD7" i="26"/>
  <c r="DD42" i="26"/>
  <c r="DD44" i="26"/>
  <c r="DD43" i="26"/>
  <c r="BY42" i="26"/>
  <c r="DC40" i="26"/>
  <c r="DG40" i="26"/>
  <c r="CA40" i="26"/>
  <c r="DD33" i="26"/>
  <c r="DH33" i="26"/>
  <c r="CB33" i="26"/>
  <c r="DD35" i="26"/>
  <c r="DH35" i="26"/>
  <c r="CB35" i="26"/>
  <c r="DD34" i="26"/>
  <c r="BY33" i="26"/>
  <c r="BW20" i="26"/>
  <c r="DE20" i="26"/>
  <c r="DI28" i="26"/>
  <c r="DN28" i="26"/>
  <c r="DN27" i="26"/>
  <c r="DD40" i="26"/>
  <c r="DC41" i="26"/>
  <c r="DD37" i="26"/>
  <c r="DH37" i="26"/>
  <c r="CB37" i="26"/>
  <c r="DD32" i="26"/>
  <c r="DH32" i="26"/>
  <c r="CB32" i="26"/>
  <c r="DB15" i="26"/>
  <c r="DD10" i="26"/>
  <c r="BY9" i="26"/>
  <c r="DD9" i="26"/>
  <c r="DD11" i="26"/>
  <c r="DC30" i="26"/>
  <c r="DC28" i="26"/>
  <c r="DD22" i="26"/>
  <c r="DH22" i="26"/>
  <c r="CB22" i="26"/>
  <c r="DE16" i="26"/>
  <c r="BW16" i="26"/>
  <c r="DC22" i="26"/>
  <c r="DE8" i="26"/>
  <c r="BW8" i="26"/>
  <c r="DD15" i="26"/>
  <c r="DN10" i="26"/>
  <c r="DD8" i="26"/>
  <c r="DH8" i="26"/>
  <c r="CB8" i="26"/>
  <c r="DC43" i="26"/>
  <c r="BX42" i="26"/>
  <c r="DC42" i="26"/>
  <c r="DC44" i="26"/>
  <c r="DE43" i="26"/>
  <c r="BW43" i="26"/>
  <c r="DE38" i="26"/>
  <c r="BW38" i="26"/>
  <c r="DI40" i="26"/>
  <c r="DN40" i="26"/>
  <c r="DN39" i="26"/>
  <c r="DE36" i="26"/>
  <c r="DB37" i="26"/>
  <c r="BW36" i="26"/>
  <c r="DB38" i="26"/>
  <c r="DB36" i="26"/>
  <c r="DF36" i="26"/>
  <c r="BZ36" i="26"/>
  <c r="DN42" i="26"/>
  <c r="DE41" i="26"/>
  <c r="BW41" i="26"/>
  <c r="DE34" i="26"/>
  <c r="BW34" i="26"/>
  <c r="DC34" i="26"/>
  <c r="DB31" i="26"/>
  <c r="DB32" i="26"/>
  <c r="BW30" i="26"/>
  <c r="DB30" i="26"/>
  <c r="DE30" i="26"/>
  <c r="DB33" i="26"/>
  <c r="DF33" i="26"/>
  <c r="BZ33" i="26"/>
  <c r="DD29" i="26"/>
  <c r="DD28" i="26"/>
  <c r="BY27" i="26"/>
  <c r="DD27" i="26"/>
  <c r="DE19" i="26"/>
  <c r="DF19" i="26"/>
  <c r="BZ19" i="26"/>
  <c r="BW19" i="26"/>
  <c r="DD36" i="26"/>
  <c r="DE22" i="26"/>
  <c r="BW22" i="26"/>
  <c r="DE31" i="26"/>
  <c r="BW13" i="26"/>
  <c r="DE13" i="26"/>
  <c r="DC31" i="26"/>
  <c r="DC29" i="26"/>
  <c r="DD23" i="26"/>
  <c r="DH23" i="26"/>
  <c r="CB23" i="26"/>
  <c r="DE18" i="26"/>
  <c r="DB17" i="26"/>
  <c r="DB8" i="26"/>
  <c r="DE6" i="26"/>
  <c r="DB7" i="26"/>
  <c r="BW6" i="26"/>
  <c r="DB6" i="26"/>
  <c r="DB29" i="26"/>
  <c r="DC23" i="26"/>
  <c r="DC17" i="26"/>
  <c r="DB12" i="26"/>
  <c r="DB14" i="26"/>
  <c r="DE12" i="26"/>
  <c r="DB13" i="26"/>
  <c r="DF13" i="26"/>
  <c r="BZ13" i="26"/>
  <c r="BW12" i="26"/>
  <c r="DD17" i="26"/>
  <c r="DN9" i="26"/>
  <c r="DE11" i="26"/>
  <c r="DD6" i="26"/>
  <c r="DB10" i="25"/>
  <c r="DD16" i="25"/>
  <c r="BW14" i="25"/>
  <c r="DE14" i="25"/>
  <c r="DC15" i="25"/>
  <c r="DC17" i="25"/>
  <c r="DC16" i="25"/>
  <c r="BX15" i="25"/>
  <c r="DD14" i="25"/>
  <c r="DD13" i="25"/>
  <c r="BY12" i="25"/>
  <c r="DD12" i="25"/>
  <c r="DI10" i="25"/>
  <c r="DN10" i="25"/>
  <c r="DN9" i="25"/>
  <c r="DB13" i="25"/>
  <c r="DI16" i="25"/>
  <c r="DN16" i="25"/>
  <c r="DN15" i="25"/>
  <c r="DE10" i="25"/>
  <c r="DF10" i="25"/>
  <c r="BZ10" i="25"/>
  <c r="BW10" i="25"/>
  <c r="DD11" i="25"/>
  <c r="DD10" i="25"/>
  <c r="BY9" i="25"/>
  <c r="DD9" i="25"/>
  <c r="DE17" i="25"/>
  <c r="BW17" i="25"/>
  <c r="DB15" i="25"/>
  <c r="DC12" i="25"/>
  <c r="DC14" i="25"/>
  <c r="DC13" i="25"/>
  <c r="BX12" i="25"/>
  <c r="DB14" i="25"/>
  <c r="DE9" i="25"/>
  <c r="DE15" i="25"/>
  <c r="DE13" i="25"/>
  <c r="BW13" i="25"/>
  <c r="DE16" i="25"/>
  <c r="BW16" i="25"/>
  <c r="DB17" i="25"/>
  <c r="DC9" i="25"/>
  <c r="DC11" i="25"/>
  <c r="DC10" i="25"/>
  <c r="BX9" i="25"/>
  <c r="DE12" i="25"/>
  <c r="DB11" i="25"/>
  <c r="DD17" i="25"/>
  <c r="DI43" i="25"/>
  <c r="BW11" i="25"/>
  <c r="DE11" i="25"/>
  <c r="DI13" i="25"/>
  <c r="DN13" i="25"/>
  <c r="DN12" i="25"/>
  <c r="DB12" i="25"/>
  <c r="DB9" i="25"/>
  <c r="DD15" i="25"/>
  <c r="DH15" i="25"/>
  <c r="CB15" i="25"/>
  <c r="DF12" i="25"/>
  <c r="BZ12" i="25"/>
  <c r="DG10" i="25"/>
  <c r="CA10" i="25"/>
  <c r="DH16" i="25"/>
  <c r="CB16" i="25"/>
  <c r="DF14" i="25"/>
  <c r="BZ14" i="25"/>
  <c r="DH27" i="26"/>
  <c r="CB27" i="26"/>
  <c r="DF32" i="26"/>
  <c r="BZ32" i="26"/>
  <c r="DG33" i="26"/>
  <c r="CA33" i="26"/>
  <c r="DF27" i="26"/>
  <c r="BZ27" i="26"/>
  <c r="DF29" i="26"/>
  <c r="BZ29" i="26"/>
  <c r="DH40" i="26"/>
  <c r="CB40" i="26"/>
  <c r="DF31" i="26"/>
  <c r="BZ31" i="26"/>
  <c r="DG41" i="26"/>
  <c r="CA41" i="26"/>
  <c r="DH43" i="26"/>
  <c r="CB43" i="26"/>
  <c r="DF39" i="26"/>
  <c r="BZ39" i="26"/>
  <c r="DF40" i="26"/>
  <c r="BZ40" i="26"/>
  <c r="DH36" i="26"/>
  <c r="CB36" i="26"/>
  <c r="DF38" i="26"/>
  <c r="BZ38" i="26"/>
  <c r="DG36" i="26"/>
  <c r="CA36" i="26"/>
  <c r="DG29" i="26"/>
  <c r="CA29" i="26"/>
  <c r="DH28" i="26"/>
  <c r="CB28" i="26"/>
  <c r="DG34" i="26"/>
  <c r="CA34" i="26"/>
  <c r="DH44" i="26"/>
  <c r="CB44" i="26"/>
  <c r="DF34" i="26"/>
  <c r="BZ34" i="26"/>
  <c r="DG38" i="26"/>
  <c r="CA38" i="26"/>
  <c r="DH29" i="26"/>
  <c r="CB29" i="26"/>
  <c r="DF37" i="26"/>
  <c r="BZ37" i="26"/>
  <c r="DG44" i="26"/>
  <c r="CA44" i="26"/>
  <c r="DH42" i="26"/>
  <c r="CB42" i="26"/>
  <c r="DH38" i="26"/>
  <c r="CB38" i="26"/>
  <c r="DF44" i="26"/>
  <c r="BZ44" i="26"/>
  <c r="DF12" i="26"/>
  <c r="BZ12" i="26"/>
  <c r="DF8" i="26"/>
  <c r="BZ8" i="26"/>
  <c r="DH11" i="26"/>
  <c r="CB11" i="26"/>
  <c r="DF15" i="26"/>
  <c r="BZ15" i="26"/>
  <c r="DG21" i="26"/>
  <c r="CA21" i="26"/>
  <c r="DH13" i="26"/>
  <c r="CB13" i="26"/>
  <c r="DG18" i="26"/>
  <c r="CA18" i="26"/>
  <c r="DG17" i="26"/>
  <c r="CA17" i="26"/>
  <c r="DG12" i="26"/>
  <c r="CA12" i="26"/>
  <c r="DF18" i="26"/>
  <c r="BZ18" i="26"/>
  <c r="DH15" i="26"/>
  <c r="CB15" i="26"/>
  <c r="DH17" i="26"/>
  <c r="CB17" i="26"/>
  <c r="DF14" i="26"/>
  <c r="BZ14" i="26"/>
  <c r="DH10" i="26"/>
  <c r="CB10" i="26"/>
  <c r="DF10" i="26"/>
  <c r="BZ10" i="26"/>
  <c r="DG13" i="26"/>
  <c r="CA13" i="26"/>
  <c r="DF21" i="26"/>
  <c r="BZ21" i="26"/>
  <c r="DG15" i="26"/>
  <c r="CA15" i="26"/>
  <c r="DG10" i="26"/>
  <c r="CA10" i="26"/>
  <c r="DG16" i="26"/>
  <c r="CA16" i="26"/>
  <c r="DF17" i="26"/>
  <c r="BZ17" i="26"/>
  <c r="DF22" i="26"/>
  <c r="BZ22" i="26"/>
  <c r="DG30" i="26"/>
  <c r="CA30" i="26"/>
  <c r="DG20" i="26"/>
  <c r="CA20" i="26"/>
  <c r="DH41" i="26"/>
  <c r="CB41" i="26"/>
  <c r="DF43" i="26"/>
  <c r="BZ43" i="26"/>
  <c r="DG43" i="26"/>
  <c r="CA43" i="26"/>
  <c r="DF28" i="26"/>
  <c r="BZ28" i="26"/>
  <c r="DG14" i="26"/>
  <c r="CA14" i="26"/>
  <c r="DH31" i="26"/>
  <c r="CB31" i="26"/>
  <c r="DH19" i="26"/>
  <c r="CB19" i="26"/>
  <c r="DG11" i="26"/>
  <c r="CA11" i="26"/>
  <c r="DG7" i="26"/>
  <c r="CA7" i="26"/>
  <c r="DF16" i="26"/>
  <c r="BZ16" i="26"/>
  <c r="DF41" i="26"/>
  <c r="BZ41" i="26"/>
  <c r="DG31" i="26"/>
  <c r="CA31" i="26"/>
  <c r="DH9" i="26"/>
  <c r="CB9" i="26"/>
  <c r="DH16" i="26"/>
  <c r="CB16" i="26"/>
  <c r="DF11" i="26"/>
  <c r="BZ11" i="26"/>
  <c r="DH20" i="26"/>
  <c r="CB20" i="26"/>
  <c r="DG9" i="26"/>
  <c r="CA9" i="26"/>
  <c r="DF20" i="26"/>
  <c r="BZ20" i="26"/>
  <c r="DG8" i="26"/>
  <c r="CA8" i="26"/>
  <c r="DH14" i="26"/>
  <c r="CB14" i="26"/>
  <c r="DH30" i="26"/>
  <c r="CB30" i="26"/>
  <c r="DF42" i="26"/>
  <c r="BZ42" i="26"/>
  <c r="DH6" i="26"/>
  <c r="CB6" i="26"/>
  <c r="DF6" i="26"/>
  <c r="BZ6" i="26"/>
  <c r="DF30" i="26"/>
  <c r="BZ30" i="26"/>
  <c r="DG23" i="26"/>
  <c r="CA23" i="26"/>
  <c r="DF7" i="26"/>
  <c r="BZ7" i="26"/>
  <c r="DG42" i="26"/>
  <c r="CA42" i="26"/>
  <c r="DG22" i="26"/>
  <c r="CA22" i="26"/>
  <c r="DG28" i="26"/>
  <c r="CA28" i="26"/>
  <c r="DH34" i="26"/>
  <c r="CB34" i="26"/>
  <c r="DH7" i="26"/>
  <c r="CB7" i="26"/>
  <c r="DF9" i="26"/>
  <c r="BZ9" i="26"/>
  <c r="DH18" i="26"/>
  <c r="CB18" i="26"/>
  <c r="DF23" i="26"/>
  <c r="BZ23" i="26"/>
  <c r="DH21" i="26"/>
  <c r="CB21" i="26"/>
  <c r="DG6" i="26"/>
  <c r="CA6" i="26"/>
  <c r="DH12" i="26"/>
  <c r="CB12" i="26"/>
  <c r="DG19" i="26"/>
  <c r="CA19" i="26"/>
  <c r="DG39" i="26"/>
  <c r="CA39" i="26"/>
  <c r="DF13" i="25"/>
  <c r="BZ13" i="25"/>
  <c r="DF9" i="25"/>
  <c r="BZ9" i="25"/>
  <c r="DG12" i="25"/>
  <c r="CA12" i="25"/>
  <c r="DH9" i="25"/>
  <c r="CB9" i="25"/>
  <c r="DH13" i="25"/>
  <c r="CB13" i="25"/>
  <c r="DG9" i="25"/>
  <c r="CA9" i="25"/>
  <c r="DG14" i="25"/>
  <c r="CA14" i="25"/>
  <c r="DH10" i="25"/>
  <c r="CB10" i="25"/>
  <c r="DH14" i="25"/>
  <c r="CB14" i="25"/>
  <c r="DG17" i="25"/>
  <c r="CA17" i="25"/>
  <c r="DG15" i="25"/>
  <c r="CA15" i="25"/>
  <c r="DF17" i="25"/>
  <c r="BZ17" i="25"/>
  <c r="DF15" i="25"/>
  <c r="BZ15" i="25"/>
  <c r="DF16" i="25"/>
  <c r="BZ16" i="25"/>
  <c r="DH12" i="25"/>
  <c r="CB12" i="25"/>
  <c r="DH17" i="25"/>
  <c r="CB17" i="25"/>
  <c r="DH11" i="25"/>
  <c r="CB11" i="25"/>
  <c r="DF11" i="25"/>
  <c r="BZ11" i="25"/>
  <c r="DG11" i="25"/>
  <c r="CA11" i="25"/>
  <c r="DG13" i="25"/>
  <c r="CA13" i="25"/>
  <c r="DG16" i="25"/>
  <c r="CA16" i="25"/>
  <c r="CW46" i="19"/>
  <c r="CW43" i="19"/>
  <c r="CW40" i="19"/>
  <c r="CW37" i="19"/>
  <c r="CW31" i="19"/>
  <c r="CW28" i="19"/>
  <c r="CW25" i="19"/>
  <c r="CW22" i="19"/>
  <c r="CW16" i="19"/>
  <c r="CW13" i="19"/>
  <c r="CW10" i="19"/>
  <c r="CW7" i="19"/>
  <c r="CT46" i="19"/>
  <c r="CT43" i="19"/>
  <c r="CT40" i="19"/>
  <c r="CT37" i="19"/>
  <c r="CT31" i="19"/>
  <c r="CT28" i="19"/>
  <c r="CT25" i="19"/>
  <c r="CT22" i="19"/>
  <c r="CT16" i="19"/>
  <c r="CT13" i="19"/>
  <c r="CT10" i="19"/>
  <c r="CT7" i="19"/>
  <c r="CQ46" i="19"/>
  <c r="CQ43" i="19"/>
  <c r="CQ40" i="19"/>
  <c r="CQ37" i="19"/>
  <c r="CQ31" i="19"/>
  <c r="CQ28" i="19"/>
  <c r="CQ25" i="19"/>
  <c r="CQ22" i="19"/>
  <c r="CQ16" i="19"/>
  <c r="CQ13" i="19"/>
  <c r="CQ10" i="19"/>
  <c r="CQ7" i="19"/>
  <c r="CN46" i="19"/>
  <c r="CN43" i="19"/>
  <c r="CN40" i="19"/>
  <c r="CN37" i="19"/>
  <c r="CN31" i="19"/>
  <c r="CN28" i="19"/>
  <c r="CN25" i="19"/>
  <c r="CN22" i="19"/>
  <c r="CN16" i="19"/>
  <c r="CN13" i="19"/>
  <c r="CN10" i="19"/>
  <c r="CN7" i="19"/>
  <c r="CK46" i="19"/>
  <c r="N46" i="19"/>
  <c r="CK43" i="19"/>
  <c r="N43" i="19"/>
  <c r="CK40" i="19"/>
  <c r="N40" i="19"/>
  <c r="CK37" i="19"/>
  <c r="N37" i="19"/>
  <c r="CK31" i="19"/>
  <c r="N31" i="19"/>
  <c r="CK28" i="19"/>
  <c r="N28" i="19"/>
  <c r="CK25" i="19"/>
  <c r="N25" i="19"/>
  <c r="CK22" i="19"/>
  <c r="N22" i="19"/>
  <c r="CK16" i="19"/>
  <c r="N16" i="19"/>
  <c r="CK13" i="19"/>
  <c r="N13" i="19"/>
  <c r="CK10" i="19"/>
  <c r="N10" i="19"/>
  <c r="CK7" i="19"/>
  <c r="BT43" i="19"/>
  <c r="AX43" i="19"/>
  <c r="BT40" i="19"/>
  <c r="AX40" i="19"/>
  <c r="BT25" i="19"/>
  <c r="AX25" i="19"/>
  <c r="BT28" i="19"/>
  <c r="AX28" i="19"/>
  <c r="BT31" i="19"/>
  <c r="AX31" i="19"/>
  <c r="BT37" i="19"/>
  <c r="AX37" i="19"/>
  <c r="BT10" i="19"/>
  <c r="AX10" i="19"/>
  <c r="BT13" i="19"/>
  <c r="AX13" i="19"/>
  <c r="BT16" i="19"/>
  <c r="AX16" i="19"/>
  <c r="BT22" i="19"/>
  <c r="AX22" i="19"/>
  <c r="BQ43" i="19"/>
  <c r="AO43" i="19"/>
  <c r="BQ46" i="19"/>
  <c r="AO46" i="19"/>
  <c r="BQ40" i="19"/>
  <c r="AO40" i="19"/>
  <c r="BT7" i="19"/>
  <c r="AX7" i="19"/>
  <c r="BQ25" i="19"/>
  <c r="AO25" i="19"/>
  <c r="BQ28" i="19"/>
  <c r="AO28" i="19"/>
  <c r="BQ31" i="19"/>
  <c r="AO31" i="19"/>
  <c r="BQ37" i="19"/>
  <c r="AO37" i="19"/>
  <c r="BQ10" i="19"/>
  <c r="AO10" i="19"/>
  <c r="BQ13" i="19"/>
  <c r="AO13" i="19"/>
  <c r="BQ16" i="19"/>
  <c r="AO16" i="19"/>
  <c r="BQ22" i="19"/>
  <c r="AO22" i="19"/>
  <c r="BQ7" i="19"/>
  <c r="AO7" i="19"/>
  <c r="BN40" i="19"/>
  <c r="AF40" i="19"/>
  <c r="BN46" i="19"/>
  <c r="AF46" i="19"/>
  <c r="BN43" i="19"/>
  <c r="AF43" i="19"/>
  <c r="BN25" i="19"/>
  <c r="AF25" i="19"/>
  <c r="BN28" i="19"/>
  <c r="AF28" i="19"/>
  <c r="BN31" i="19"/>
  <c r="AF31" i="19"/>
  <c r="BN37" i="19"/>
  <c r="AF37" i="19"/>
  <c r="BN10" i="19"/>
  <c r="AF10" i="19"/>
  <c r="BN13" i="19"/>
  <c r="AF13" i="19"/>
  <c r="BN16" i="19"/>
  <c r="AF16" i="19"/>
  <c r="BN22" i="19"/>
  <c r="AF22" i="19"/>
  <c r="BK43" i="19"/>
  <c r="W43" i="19"/>
  <c r="BK46" i="19"/>
  <c r="W46" i="19"/>
  <c r="BK40" i="19"/>
  <c r="W40" i="19"/>
  <c r="BN7" i="19"/>
  <c r="AF7" i="19"/>
  <c r="BK25" i="19"/>
  <c r="W25" i="19"/>
  <c r="BK28" i="19"/>
  <c r="W28" i="19"/>
  <c r="BK31" i="19"/>
  <c r="W31" i="19"/>
  <c r="BK37" i="19"/>
  <c r="W37" i="19"/>
  <c r="BK13" i="19"/>
  <c r="W13" i="19"/>
  <c r="BK16" i="19"/>
  <c r="W16" i="19"/>
  <c r="BK10" i="19"/>
  <c r="W10" i="19"/>
  <c r="BK22" i="19"/>
  <c r="W22" i="19"/>
  <c r="BK7" i="19"/>
  <c r="W7" i="19"/>
  <c r="BH7" i="19"/>
  <c r="N7" i="19"/>
  <c r="BT46" i="19"/>
  <c r="AX46" i="19"/>
  <c r="BH43" i="19"/>
  <c r="BH46" i="19"/>
  <c r="BH40" i="19"/>
  <c r="BH37" i="19"/>
  <c r="BH25" i="19"/>
  <c r="BH28" i="19"/>
  <c r="BH31" i="19"/>
  <c r="BH22" i="19"/>
  <c r="BH16" i="19"/>
  <c r="BH13" i="19"/>
  <c r="BH10" i="19"/>
  <c r="CZ40" i="19"/>
  <c r="CZ43" i="19"/>
  <c r="CZ46" i="19"/>
  <c r="CZ37" i="19"/>
  <c r="CZ22" i="19"/>
  <c r="CZ25" i="19"/>
  <c r="CZ28" i="19"/>
  <c r="CZ10" i="19"/>
  <c r="CZ13" i="19"/>
  <c r="CZ16" i="19"/>
  <c r="CZ7" i="19"/>
  <c r="CZ31" i="19"/>
  <c r="CV47" i="19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CT44" i="19"/>
  <c r="CU43" i="19"/>
  <c r="CU42" i="19"/>
  <c r="CT42" i="19"/>
  <c r="CS42" i="19"/>
  <c r="CS41" i="19"/>
  <c r="CS40" i="19"/>
  <c r="CU41" i="19"/>
  <c r="CT41" i="19"/>
  <c r="CU40" i="19"/>
  <c r="CU39" i="19"/>
  <c r="CT39" i="19"/>
  <c r="CS39" i="19"/>
  <c r="CS38" i="19"/>
  <c r="CS37" i="19"/>
  <c r="CU38" i="19"/>
  <c r="CT38" i="19"/>
  <c r="CU37" i="19"/>
  <c r="CU36" i="19"/>
  <c r="CT36" i="19"/>
  <c r="CS36" i="19"/>
  <c r="CS32" i="19"/>
  <c r="CS31" i="19"/>
  <c r="CU32" i="19"/>
  <c r="CT32" i="19"/>
  <c r="CU31" i="19"/>
  <c r="CU30" i="19"/>
  <c r="CT30" i="19"/>
  <c r="CS30" i="19"/>
  <c r="CS29" i="19"/>
  <c r="CS28" i="19"/>
  <c r="CU29" i="19"/>
  <c r="CT29" i="19"/>
  <c r="CU28" i="19"/>
  <c r="CU27" i="19"/>
  <c r="CT27" i="19"/>
  <c r="CS27" i="19"/>
  <c r="CS26" i="19"/>
  <c r="CS25" i="19"/>
  <c r="CU26" i="19"/>
  <c r="CT26" i="19"/>
  <c r="CU25" i="19"/>
  <c r="CU24" i="19"/>
  <c r="CT24" i="19"/>
  <c r="CS24" i="19"/>
  <c r="CS23" i="19"/>
  <c r="CS22" i="19"/>
  <c r="CU23" i="19"/>
  <c r="CT23" i="19"/>
  <c r="CU22" i="19"/>
  <c r="CU21" i="19"/>
  <c r="CT21" i="19"/>
  <c r="CS21" i="19"/>
  <c r="CS17" i="19"/>
  <c r="CS16" i="19"/>
  <c r="CU17" i="19"/>
  <c r="CT17" i="19"/>
  <c r="CU16" i="19"/>
  <c r="CU15" i="19"/>
  <c r="CT15" i="19"/>
  <c r="CS15" i="19"/>
  <c r="CS14" i="19"/>
  <c r="CS13" i="19"/>
  <c r="CU14" i="19"/>
  <c r="CT14" i="19"/>
  <c r="CU13" i="19"/>
  <c r="CU12" i="19"/>
  <c r="CT12" i="19"/>
  <c r="CS12" i="19"/>
  <c r="CS11" i="19"/>
  <c r="CS10" i="19"/>
  <c r="CU11" i="19"/>
  <c r="CT11" i="19"/>
  <c r="CU10" i="19"/>
  <c r="CU9" i="19"/>
  <c r="CT9" i="19"/>
  <c r="CS9" i="19"/>
  <c r="CS8" i="19"/>
  <c r="CS7" i="19"/>
  <c r="CU8" i="19"/>
  <c r="CT8" i="19"/>
  <c r="CU7" i="19"/>
  <c r="CU6" i="19"/>
  <c r="CT6" i="19"/>
  <c r="CS6" i="19"/>
  <c r="CP47" i="19"/>
  <c r="CP46" i="19"/>
  <c r="CR47" i="19"/>
  <c r="CQ47" i="19"/>
  <c r="CR46" i="19"/>
  <c r="CR45" i="19"/>
  <c r="CQ45" i="19"/>
  <c r="CP45" i="19"/>
  <c r="CP44" i="19"/>
  <c r="CP43" i="19"/>
  <c r="CR44" i="19"/>
  <c r="CQ44" i="19"/>
  <c r="CR43" i="19"/>
  <c r="CR42" i="19"/>
  <c r="CQ42" i="19"/>
  <c r="CP42" i="19"/>
  <c r="CP41" i="19"/>
  <c r="CP40" i="19"/>
  <c r="CR41" i="19"/>
  <c r="CQ41" i="19"/>
  <c r="CR40" i="19"/>
  <c r="CR39" i="19"/>
  <c r="CQ39" i="19"/>
  <c r="CP39" i="19"/>
  <c r="CP38" i="19"/>
  <c r="CP37" i="19"/>
  <c r="CR38" i="19"/>
  <c r="CQ38" i="19"/>
  <c r="CR37" i="19"/>
  <c r="CR36" i="19"/>
  <c r="CQ36" i="19"/>
  <c r="CP36" i="19"/>
  <c r="CP32" i="19"/>
  <c r="CP31" i="19"/>
  <c r="CR32" i="19"/>
  <c r="CQ32" i="19"/>
  <c r="CR31" i="19"/>
  <c r="CR30" i="19"/>
  <c r="CQ30" i="19"/>
  <c r="CP30" i="19"/>
  <c r="CP29" i="19"/>
  <c r="CP28" i="19"/>
  <c r="CR29" i="19"/>
  <c r="CQ29" i="19"/>
  <c r="CR28" i="19"/>
  <c r="CR27" i="19"/>
  <c r="CQ27" i="19"/>
  <c r="CP27" i="19"/>
  <c r="CP26" i="19"/>
  <c r="CP25" i="19"/>
  <c r="CR26" i="19"/>
  <c r="CQ26" i="19"/>
  <c r="CR25" i="19"/>
  <c r="CR24" i="19"/>
  <c r="CQ24" i="19"/>
  <c r="CP24" i="19"/>
  <c r="CP23" i="19"/>
  <c r="CP22" i="19"/>
  <c r="CR23" i="19"/>
  <c r="CQ23" i="19"/>
  <c r="CR22" i="19"/>
  <c r="CR21" i="19"/>
  <c r="CQ21" i="19"/>
  <c r="CP21" i="19"/>
  <c r="CP17" i="19"/>
  <c r="CP16" i="19"/>
  <c r="CR17" i="19"/>
  <c r="CQ17" i="19"/>
  <c r="CR16" i="19"/>
  <c r="CR15" i="19"/>
  <c r="CQ15" i="19"/>
  <c r="CP15" i="19"/>
  <c r="CP14" i="19"/>
  <c r="CP13" i="19"/>
  <c r="CR14" i="19"/>
  <c r="CQ14" i="19"/>
  <c r="CR13" i="19"/>
  <c r="CR12" i="19"/>
  <c r="CQ12" i="19"/>
  <c r="CP12" i="19"/>
  <c r="CP11" i="19"/>
  <c r="CP10" i="19"/>
  <c r="CR11" i="19"/>
  <c r="CQ11" i="19"/>
  <c r="CR10" i="19"/>
  <c r="CR9" i="19"/>
  <c r="CQ9" i="19"/>
  <c r="CP9" i="19"/>
  <c r="CP8" i="19"/>
  <c r="CP7" i="19"/>
  <c r="CR8" i="19"/>
  <c r="CQ8" i="19"/>
  <c r="CR7" i="19"/>
  <c r="CR6" i="19"/>
  <c r="CQ6" i="19"/>
  <c r="CP6" i="19"/>
  <c r="CM47" i="19"/>
  <c r="CM46" i="19"/>
  <c r="CO47" i="19"/>
  <c r="CN47" i="19"/>
  <c r="CO46" i="19"/>
  <c r="CO45" i="19"/>
  <c r="CN45" i="19"/>
  <c r="CM45" i="19"/>
  <c r="CM44" i="19"/>
  <c r="CM43" i="19"/>
  <c r="CO44" i="19"/>
  <c r="CN44" i="19"/>
  <c r="CO43" i="19"/>
  <c r="CO42" i="19"/>
  <c r="CN42" i="19"/>
  <c r="CM42" i="19"/>
  <c r="CM41" i="19"/>
  <c r="CM40" i="19"/>
  <c r="CO41" i="19"/>
  <c r="CN41" i="19"/>
  <c r="CO40" i="19"/>
  <c r="CO39" i="19"/>
  <c r="CN39" i="19"/>
  <c r="CM39" i="19"/>
  <c r="CM38" i="19"/>
  <c r="CM37" i="19"/>
  <c r="CO38" i="19"/>
  <c r="CN38" i="19"/>
  <c r="CO37" i="19"/>
  <c r="CO36" i="19"/>
  <c r="CN36" i="19"/>
  <c r="CM36" i="19"/>
  <c r="CM32" i="19"/>
  <c r="CM31" i="19"/>
  <c r="CO32" i="19"/>
  <c r="CN32" i="19"/>
  <c r="CO31" i="19"/>
  <c r="CO30" i="19"/>
  <c r="CN30" i="19"/>
  <c r="CM30" i="19"/>
  <c r="CM29" i="19"/>
  <c r="CM28" i="19"/>
  <c r="CO29" i="19"/>
  <c r="CN29" i="19"/>
  <c r="CO28" i="19"/>
  <c r="CO27" i="19"/>
  <c r="CN27" i="19"/>
  <c r="CM27" i="19"/>
  <c r="CM26" i="19"/>
  <c r="CM25" i="19"/>
  <c r="CO26" i="19"/>
  <c r="CN26" i="19"/>
  <c r="CO25" i="19"/>
  <c r="CO24" i="19"/>
  <c r="CN24" i="19"/>
  <c r="CM24" i="19"/>
  <c r="CM23" i="19"/>
  <c r="CM22" i="19"/>
  <c r="CO23" i="19"/>
  <c r="CN23" i="19"/>
  <c r="CO22" i="19"/>
  <c r="CO21" i="19"/>
  <c r="CN21" i="19"/>
  <c r="CM21" i="19"/>
  <c r="CM17" i="19"/>
  <c r="CM16" i="19"/>
  <c r="CO17" i="19"/>
  <c r="CN17" i="19"/>
  <c r="CO16" i="19"/>
  <c r="CO15" i="19"/>
  <c r="CN15" i="19"/>
  <c r="CM15" i="19"/>
  <c r="CM14" i="19"/>
  <c r="CM13" i="19"/>
  <c r="CO14" i="19"/>
  <c r="CN14" i="19"/>
  <c r="CO13" i="19"/>
  <c r="CO12" i="19"/>
  <c r="CN12" i="19"/>
  <c r="CM12" i="19"/>
  <c r="CM11" i="19"/>
  <c r="CM10" i="19"/>
  <c r="CO11" i="19"/>
  <c r="CN11" i="19"/>
  <c r="CO10" i="19"/>
  <c r="CO9" i="19"/>
  <c r="CN9" i="19"/>
  <c r="CM9" i="19"/>
  <c r="CM8" i="19"/>
  <c r="CM7" i="19"/>
  <c r="CO8" i="19"/>
  <c r="CN8" i="19"/>
  <c r="CO7" i="19"/>
  <c r="CO6" i="19"/>
  <c r="CN6" i="19"/>
  <c r="CM6" i="19"/>
  <c r="CJ47" i="19"/>
  <c r="M47" i="19"/>
  <c r="CJ46" i="19"/>
  <c r="M46" i="19"/>
  <c r="CL47" i="19"/>
  <c r="O47" i="19"/>
  <c r="CK47" i="19"/>
  <c r="N47" i="19"/>
  <c r="CL46" i="19"/>
  <c r="O46" i="19"/>
  <c r="CL45" i="19"/>
  <c r="O45" i="19"/>
  <c r="CK45" i="19"/>
  <c r="N45" i="19"/>
  <c r="CJ45" i="19"/>
  <c r="M45" i="19"/>
  <c r="CJ44" i="19"/>
  <c r="M44" i="19"/>
  <c r="CJ43" i="19"/>
  <c r="M43" i="19"/>
  <c r="CL44" i="19"/>
  <c r="O44" i="19"/>
  <c r="CK44" i="19"/>
  <c r="N44" i="19"/>
  <c r="CL43" i="19"/>
  <c r="O43" i="19"/>
  <c r="CL42" i="19"/>
  <c r="O42" i="19"/>
  <c r="CK42" i="19"/>
  <c r="N42" i="19"/>
  <c r="CJ42" i="19"/>
  <c r="M42" i="19"/>
  <c r="CJ41" i="19"/>
  <c r="M41" i="19"/>
  <c r="CJ40" i="19"/>
  <c r="M40" i="19"/>
  <c r="CL41" i="19"/>
  <c r="O41" i="19"/>
  <c r="CK41" i="19"/>
  <c r="N41" i="19"/>
  <c r="CL40" i="19"/>
  <c r="O40" i="19"/>
  <c r="CL39" i="19"/>
  <c r="O39" i="19"/>
  <c r="CK39" i="19"/>
  <c r="N39" i="19"/>
  <c r="CJ38" i="19"/>
  <c r="M38" i="19"/>
  <c r="CJ37" i="19"/>
  <c r="M37" i="19"/>
  <c r="CL38" i="19"/>
  <c r="O38" i="19"/>
  <c r="CK38" i="19"/>
  <c r="N38" i="19"/>
  <c r="CL37" i="19"/>
  <c r="O37" i="19"/>
  <c r="CL36" i="19"/>
  <c r="O36" i="19"/>
  <c r="CK36" i="19"/>
  <c r="N36" i="19"/>
  <c r="CJ36" i="19"/>
  <c r="M36" i="19"/>
  <c r="CJ39" i="19"/>
  <c r="M39" i="19"/>
  <c r="CJ32" i="19"/>
  <c r="M32" i="19"/>
  <c r="CJ31" i="19"/>
  <c r="M31" i="19"/>
  <c r="CL32" i="19"/>
  <c r="O32" i="19"/>
  <c r="CK32" i="19"/>
  <c r="N32" i="19"/>
  <c r="CL31" i="19"/>
  <c r="O31" i="19"/>
  <c r="CL30" i="19"/>
  <c r="O30" i="19"/>
  <c r="CK30" i="19"/>
  <c r="N30" i="19"/>
  <c r="CJ30" i="19"/>
  <c r="M30" i="19"/>
  <c r="CJ29" i="19"/>
  <c r="M29" i="19"/>
  <c r="CJ28" i="19"/>
  <c r="M28" i="19"/>
  <c r="CL29" i="19"/>
  <c r="O29" i="19"/>
  <c r="CK29" i="19"/>
  <c r="N29" i="19"/>
  <c r="CL28" i="19"/>
  <c r="O28" i="19"/>
  <c r="CL27" i="19"/>
  <c r="O27" i="19"/>
  <c r="CK27" i="19"/>
  <c r="N27" i="19"/>
  <c r="CJ27" i="19"/>
  <c r="M27" i="19"/>
  <c r="CJ26" i="19"/>
  <c r="M26" i="19"/>
  <c r="CJ25" i="19"/>
  <c r="M25" i="19"/>
  <c r="CL26" i="19"/>
  <c r="O26" i="19"/>
  <c r="CK26" i="19"/>
  <c r="N26" i="19"/>
  <c r="CL25" i="19"/>
  <c r="O25" i="19"/>
  <c r="CL24" i="19"/>
  <c r="O24" i="19"/>
  <c r="CK24" i="19"/>
  <c r="N24" i="19"/>
  <c r="CJ24" i="19"/>
  <c r="M24" i="19"/>
  <c r="CJ23" i="19"/>
  <c r="M23" i="19"/>
  <c r="CJ22" i="19"/>
  <c r="M22" i="19"/>
  <c r="CL23" i="19"/>
  <c r="O23" i="19"/>
  <c r="CK23" i="19"/>
  <c r="N23" i="19"/>
  <c r="CL22" i="19"/>
  <c r="O22" i="19"/>
  <c r="CL21" i="19"/>
  <c r="O21" i="19"/>
  <c r="CK21" i="19"/>
  <c r="N21" i="19"/>
  <c r="CJ21" i="19"/>
  <c r="M21" i="19"/>
  <c r="CJ17" i="19"/>
  <c r="M17" i="19"/>
  <c r="CJ16" i="19"/>
  <c r="M16" i="19"/>
  <c r="CL17" i="19"/>
  <c r="O17" i="19"/>
  <c r="CK17" i="19"/>
  <c r="N17" i="19"/>
  <c r="CL16" i="19"/>
  <c r="O16" i="19"/>
  <c r="CL15" i="19"/>
  <c r="O15" i="19"/>
  <c r="CK15" i="19"/>
  <c r="N15" i="19"/>
  <c r="CJ15" i="19"/>
  <c r="M15" i="19"/>
  <c r="CJ14" i="19"/>
  <c r="M14" i="19"/>
  <c r="CJ13" i="19"/>
  <c r="M13" i="19"/>
  <c r="CL14" i="19"/>
  <c r="O14" i="19"/>
  <c r="CK14" i="19"/>
  <c r="N14" i="19"/>
  <c r="CL13" i="19"/>
  <c r="O13" i="19"/>
  <c r="CL12" i="19"/>
  <c r="O12" i="19"/>
  <c r="CK12" i="19"/>
  <c r="N12" i="19"/>
  <c r="CJ12" i="19"/>
  <c r="M12" i="19"/>
  <c r="CJ11" i="19"/>
  <c r="M11" i="19"/>
  <c r="CJ10" i="19"/>
  <c r="M10" i="19"/>
  <c r="CL11" i="19"/>
  <c r="O11" i="19"/>
  <c r="CK11" i="19"/>
  <c r="N11" i="19"/>
  <c r="CL10" i="19"/>
  <c r="O10" i="19"/>
  <c r="CL9" i="19"/>
  <c r="O9" i="19"/>
  <c r="CK9" i="19"/>
  <c r="N9" i="19"/>
  <c r="CJ9" i="19"/>
  <c r="M9" i="19"/>
  <c r="CJ8" i="19"/>
  <c r="CJ7" i="19"/>
  <c r="CL8" i="19"/>
  <c r="CK8" i="19"/>
  <c r="CL7" i="19"/>
  <c r="CL6" i="19"/>
  <c r="CK6" i="19"/>
  <c r="CJ6" i="19"/>
  <c r="BT39" i="19"/>
  <c r="AX39" i="19"/>
  <c r="BU41" i="19"/>
  <c r="AY41" i="19"/>
  <c r="BT42" i="19"/>
  <c r="AX42" i="19"/>
  <c r="BU44" i="19"/>
  <c r="AY44" i="19"/>
  <c r="BU39" i="19"/>
  <c r="AY39" i="19"/>
  <c r="BS40" i="19"/>
  <c r="AW40" i="19"/>
  <c r="BU42" i="19"/>
  <c r="AY42" i="19"/>
  <c r="BS43" i="19"/>
  <c r="AW43" i="19"/>
  <c r="BU40" i="19"/>
  <c r="AY40" i="19"/>
  <c r="BS41" i="19"/>
  <c r="AW41" i="19"/>
  <c r="BU43" i="19"/>
  <c r="AY43" i="19"/>
  <c r="BS44" i="19"/>
  <c r="AW44" i="19"/>
  <c r="BS39" i="19"/>
  <c r="AW39" i="19"/>
  <c r="BT41" i="19"/>
  <c r="AX41" i="19"/>
  <c r="BS42" i="19"/>
  <c r="AW42" i="19"/>
  <c r="BT44" i="19"/>
  <c r="AX44" i="19"/>
  <c r="BU26" i="19"/>
  <c r="AY26" i="19"/>
  <c r="BT27" i="19"/>
  <c r="AX27" i="19"/>
  <c r="BU29" i="19"/>
  <c r="AY29" i="19"/>
  <c r="BT30" i="19"/>
  <c r="AX30" i="19"/>
  <c r="BU32" i="19"/>
  <c r="AY32" i="19"/>
  <c r="BT36" i="19"/>
  <c r="AX36" i="19"/>
  <c r="BU38" i="19"/>
  <c r="AY38" i="19"/>
  <c r="BU24" i="19"/>
  <c r="AY24" i="19"/>
  <c r="BS25" i="19"/>
  <c r="AW25" i="19"/>
  <c r="BU27" i="19"/>
  <c r="AY27" i="19"/>
  <c r="BS28" i="19"/>
  <c r="AW28" i="19"/>
  <c r="BU30" i="19"/>
  <c r="AY30" i="19"/>
  <c r="BS31" i="19"/>
  <c r="AW31" i="19"/>
  <c r="BU36" i="19"/>
  <c r="AY36" i="19"/>
  <c r="BS37" i="19"/>
  <c r="AW37" i="19"/>
  <c r="BT24" i="19"/>
  <c r="AX24" i="19"/>
  <c r="BU25" i="19"/>
  <c r="AY25" i="19"/>
  <c r="BS26" i="19"/>
  <c r="AW26" i="19"/>
  <c r="BU28" i="19"/>
  <c r="AY28" i="19"/>
  <c r="BS29" i="19"/>
  <c r="AW29" i="19"/>
  <c r="BU31" i="19"/>
  <c r="AY31" i="19"/>
  <c r="BS32" i="19"/>
  <c r="AW32" i="19"/>
  <c r="BU37" i="19"/>
  <c r="AY37" i="19"/>
  <c r="BS38" i="19"/>
  <c r="AW38" i="19"/>
  <c r="BS24" i="19"/>
  <c r="AW24" i="19"/>
  <c r="BT26" i="19"/>
  <c r="AX26" i="19"/>
  <c r="BS27" i="19"/>
  <c r="AW27" i="19"/>
  <c r="BT29" i="19"/>
  <c r="AX29" i="19"/>
  <c r="BS30" i="19"/>
  <c r="AW30" i="19"/>
  <c r="BT32" i="19"/>
  <c r="AX32" i="19"/>
  <c r="BS36" i="19"/>
  <c r="AW36" i="19"/>
  <c r="BT38" i="19"/>
  <c r="AX38" i="19"/>
  <c r="BT9" i="19"/>
  <c r="AX9" i="19"/>
  <c r="BU11" i="19"/>
  <c r="AY11" i="19"/>
  <c r="BT12" i="19"/>
  <c r="AX12" i="19"/>
  <c r="BU14" i="19"/>
  <c r="AY14" i="19"/>
  <c r="BT15" i="19"/>
  <c r="AX15" i="19"/>
  <c r="BU17" i="19"/>
  <c r="AY17" i="19"/>
  <c r="BT21" i="19"/>
  <c r="AX21" i="19"/>
  <c r="BU23" i="19"/>
  <c r="AY23" i="19"/>
  <c r="BU9" i="19"/>
  <c r="AY9" i="19"/>
  <c r="BS10" i="19"/>
  <c r="AW10" i="19"/>
  <c r="BU12" i="19"/>
  <c r="AY12" i="19"/>
  <c r="BS13" i="19"/>
  <c r="AW13" i="19"/>
  <c r="BU15" i="19"/>
  <c r="AY15" i="19"/>
  <c r="BS16" i="19"/>
  <c r="AW16" i="19"/>
  <c r="BU21" i="19"/>
  <c r="AY21" i="19"/>
  <c r="BS22" i="19"/>
  <c r="AW22" i="19"/>
  <c r="BU10" i="19"/>
  <c r="AY10" i="19"/>
  <c r="BS11" i="19"/>
  <c r="AW11" i="19"/>
  <c r="BU13" i="19"/>
  <c r="AY13" i="19"/>
  <c r="BS14" i="19"/>
  <c r="AW14" i="19"/>
  <c r="BU16" i="19"/>
  <c r="AY16" i="19"/>
  <c r="BS17" i="19"/>
  <c r="AW17" i="19"/>
  <c r="BU22" i="19"/>
  <c r="AY22" i="19"/>
  <c r="BS23" i="19"/>
  <c r="AW23" i="19"/>
  <c r="BS9" i="19"/>
  <c r="AW9" i="19"/>
  <c r="BT11" i="19"/>
  <c r="AX11" i="19"/>
  <c r="BS12" i="19"/>
  <c r="AW12" i="19"/>
  <c r="BT14" i="19"/>
  <c r="AX14" i="19"/>
  <c r="BS15" i="19"/>
  <c r="AW15" i="19"/>
  <c r="BT17" i="19"/>
  <c r="AX17" i="19"/>
  <c r="BS21" i="19"/>
  <c r="AW21" i="19"/>
  <c r="BT23" i="19"/>
  <c r="AX23" i="19"/>
  <c r="BQ39" i="19"/>
  <c r="AO39" i="19"/>
  <c r="BR44" i="19"/>
  <c r="AP44" i="19"/>
  <c r="BT6" i="19"/>
  <c r="AX6" i="19"/>
  <c r="BR39" i="19"/>
  <c r="AP39" i="19"/>
  <c r="BP40" i="19"/>
  <c r="AN40" i="19"/>
  <c r="BR42" i="19"/>
  <c r="AP42" i="19"/>
  <c r="BP43" i="19"/>
  <c r="AN43" i="19"/>
  <c r="BR45" i="19"/>
  <c r="AP45" i="19"/>
  <c r="BP46" i="19"/>
  <c r="AN46" i="19"/>
  <c r="BU6" i="19"/>
  <c r="AY6" i="19"/>
  <c r="BS7" i="19"/>
  <c r="AW7" i="19"/>
  <c r="BR41" i="19"/>
  <c r="AP41" i="19"/>
  <c r="BQ45" i="19"/>
  <c r="AO45" i="19"/>
  <c r="BU8" i="19"/>
  <c r="AY8" i="19"/>
  <c r="BR40" i="19"/>
  <c r="AP40" i="19"/>
  <c r="BP41" i="19"/>
  <c r="AN41" i="19"/>
  <c r="BR43" i="19"/>
  <c r="AP43" i="19"/>
  <c r="BP44" i="19"/>
  <c r="AN44" i="19"/>
  <c r="BR46" i="19"/>
  <c r="AP46" i="19"/>
  <c r="BP47" i="19"/>
  <c r="AN47" i="19"/>
  <c r="BU7" i="19"/>
  <c r="AY7" i="19"/>
  <c r="BS8" i="19"/>
  <c r="AW8" i="19"/>
  <c r="BQ42" i="19"/>
  <c r="AO42" i="19"/>
  <c r="BR47" i="19"/>
  <c r="AP47" i="19"/>
  <c r="BP39" i="19"/>
  <c r="AN39" i="19"/>
  <c r="BQ41" i="19"/>
  <c r="AO41" i="19"/>
  <c r="BP42" i="19"/>
  <c r="AN42" i="19"/>
  <c r="BQ44" i="19"/>
  <c r="AO44" i="19"/>
  <c r="BP45" i="19"/>
  <c r="AN45" i="19"/>
  <c r="BQ47" i="19"/>
  <c r="AO47" i="19"/>
  <c r="BS6" i="19"/>
  <c r="AW6" i="19"/>
  <c r="BT8" i="19"/>
  <c r="AX8" i="19"/>
  <c r="BQ24" i="19"/>
  <c r="AO24" i="19"/>
  <c r="BR26" i="19"/>
  <c r="AP26" i="19"/>
  <c r="BQ27" i="19"/>
  <c r="AO27" i="19"/>
  <c r="BR29" i="19"/>
  <c r="AP29" i="19"/>
  <c r="BQ30" i="19"/>
  <c r="AO30" i="19"/>
  <c r="BR32" i="19"/>
  <c r="AP32" i="19"/>
  <c r="BQ36" i="19"/>
  <c r="AO36" i="19"/>
  <c r="BR38" i="19"/>
  <c r="AP38" i="19"/>
  <c r="BR24" i="19"/>
  <c r="AP24" i="19"/>
  <c r="BP25" i="19"/>
  <c r="AN25" i="19"/>
  <c r="BR27" i="19"/>
  <c r="AP27" i="19"/>
  <c r="BP28" i="19"/>
  <c r="AN28" i="19"/>
  <c r="BR30" i="19"/>
  <c r="AP30" i="19"/>
  <c r="BP31" i="19"/>
  <c r="AN31" i="19"/>
  <c r="BR36" i="19"/>
  <c r="AP36" i="19"/>
  <c r="BP37" i="19"/>
  <c r="AN37" i="19"/>
  <c r="BR25" i="19"/>
  <c r="AP25" i="19"/>
  <c r="BP26" i="19"/>
  <c r="AN26" i="19"/>
  <c r="BR28" i="19"/>
  <c r="AP28" i="19"/>
  <c r="BP29" i="19"/>
  <c r="AN29" i="19"/>
  <c r="BR31" i="19"/>
  <c r="AP31" i="19"/>
  <c r="BP32" i="19"/>
  <c r="AN32" i="19"/>
  <c r="BR37" i="19"/>
  <c r="AP37" i="19"/>
  <c r="BP38" i="19"/>
  <c r="AN38" i="19"/>
  <c r="BP24" i="19"/>
  <c r="AN24" i="19"/>
  <c r="BQ26" i="19"/>
  <c r="AO26" i="19"/>
  <c r="BP27" i="19"/>
  <c r="AN27" i="19"/>
  <c r="BQ29" i="19"/>
  <c r="AO29" i="19"/>
  <c r="BP30" i="19"/>
  <c r="AN30" i="19"/>
  <c r="BQ32" i="19"/>
  <c r="AO32" i="19"/>
  <c r="BP36" i="19"/>
  <c r="AN36" i="19"/>
  <c r="BQ38" i="19"/>
  <c r="AO38" i="19"/>
  <c r="BQ9" i="19"/>
  <c r="AO9" i="19"/>
  <c r="BR11" i="19"/>
  <c r="AP11" i="19"/>
  <c r="BQ12" i="19"/>
  <c r="AO12" i="19"/>
  <c r="BR14" i="19"/>
  <c r="AP14" i="19"/>
  <c r="BQ15" i="19"/>
  <c r="AO15" i="19"/>
  <c r="BR17" i="19"/>
  <c r="AP17" i="19"/>
  <c r="BQ21" i="19"/>
  <c r="AO21" i="19"/>
  <c r="BR23" i="19"/>
  <c r="AP23" i="19"/>
  <c r="BR9" i="19"/>
  <c r="AP9" i="19"/>
  <c r="BP10" i="19"/>
  <c r="AN10" i="19"/>
  <c r="BR12" i="19"/>
  <c r="AP12" i="19"/>
  <c r="BP13" i="19"/>
  <c r="AN13" i="19"/>
  <c r="BR15" i="19"/>
  <c r="AP15" i="19"/>
  <c r="BP16" i="19"/>
  <c r="AN16" i="19"/>
  <c r="BR21" i="19"/>
  <c r="AP21" i="19"/>
  <c r="BP22" i="19"/>
  <c r="AN22" i="19"/>
  <c r="BR10" i="19"/>
  <c r="AP10" i="19"/>
  <c r="BP11" i="19"/>
  <c r="AN11" i="19"/>
  <c r="BR13" i="19"/>
  <c r="AP13" i="19"/>
  <c r="BP14" i="19"/>
  <c r="AN14" i="19"/>
  <c r="BR16" i="19"/>
  <c r="AP16" i="19"/>
  <c r="BP17" i="19"/>
  <c r="AN17" i="19"/>
  <c r="BR22" i="19"/>
  <c r="AP22" i="19"/>
  <c r="BP23" i="19"/>
  <c r="AN23" i="19"/>
  <c r="BP9" i="19"/>
  <c r="AN9" i="19"/>
  <c r="BQ11" i="19"/>
  <c r="AO11" i="19"/>
  <c r="BP12" i="19"/>
  <c r="AN12" i="19"/>
  <c r="BQ14" i="19"/>
  <c r="AO14" i="19"/>
  <c r="BP15" i="19"/>
  <c r="AN15" i="19"/>
  <c r="BQ17" i="19"/>
  <c r="AO17" i="19"/>
  <c r="BP21" i="19"/>
  <c r="AN21" i="19"/>
  <c r="BQ23" i="19"/>
  <c r="AO23" i="19"/>
  <c r="BR6" i="19"/>
  <c r="AP6" i="19"/>
  <c r="BP7" i="19"/>
  <c r="AN7" i="19"/>
  <c r="BR8" i="19"/>
  <c r="AP8" i="19"/>
  <c r="BR7" i="19"/>
  <c r="AP7" i="19"/>
  <c r="BP8" i="19"/>
  <c r="AN8" i="19"/>
  <c r="BQ6" i="19"/>
  <c r="AO6" i="19"/>
  <c r="BP6" i="19"/>
  <c r="AN6" i="19"/>
  <c r="BQ8" i="19"/>
  <c r="AO8" i="19"/>
  <c r="BN39" i="19"/>
  <c r="AF39" i="19"/>
  <c r="BO41" i="19"/>
  <c r="AG41" i="19"/>
  <c r="BN42" i="19"/>
  <c r="AF42" i="19"/>
  <c r="BO44" i="19"/>
  <c r="AG44" i="19"/>
  <c r="BN45" i="19"/>
  <c r="AF45" i="19"/>
  <c r="BO47" i="19"/>
  <c r="AG47" i="19"/>
  <c r="BO39" i="19"/>
  <c r="AG39" i="19"/>
  <c r="BM40" i="19"/>
  <c r="AE40" i="19"/>
  <c r="BO42" i="19"/>
  <c r="AG42" i="19"/>
  <c r="BM43" i="19"/>
  <c r="AE43" i="19"/>
  <c r="BO45" i="19"/>
  <c r="AG45" i="19"/>
  <c r="BM46" i="19"/>
  <c r="AE46" i="19"/>
  <c r="BO40" i="19"/>
  <c r="AG40" i="19"/>
  <c r="BM41" i="19"/>
  <c r="AE41" i="19"/>
  <c r="BO43" i="19"/>
  <c r="AG43" i="19"/>
  <c r="BM44" i="19"/>
  <c r="AE44" i="19"/>
  <c r="BO46" i="19"/>
  <c r="AG46" i="19"/>
  <c r="BM47" i="19"/>
  <c r="AE47" i="19"/>
  <c r="BM39" i="19"/>
  <c r="AE39" i="19"/>
  <c r="BN41" i="19"/>
  <c r="AF41" i="19"/>
  <c r="BM42" i="19"/>
  <c r="AE42" i="19"/>
  <c r="BN44" i="19"/>
  <c r="AF44" i="19"/>
  <c r="BM45" i="19"/>
  <c r="AE45" i="19"/>
  <c r="BN47" i="19"/>
  <c r="AF47" i="19"/>
  <c r="BN24" i="19"/>
  <c r="AF24" i="19"/>
  <c r="BO26" i="19"/>
  <c r="AG26" i="19"/>
  <c r="BN27" i="19"/>
  <c r="AF27" i="19"/>
  <c r="BO29" i="19"/>
  <c r="AG29" i="19"/>
  <c r="BN30" i="19"/>
  <c r="AF30" i="19"/>
  <c r="BO32" i="19"/>
  <c r="AG32" i="19"/>
  <c r="BN36" i="19"/>
  <c r="AF36" i="19"/>
  <c r="BO38" i="19"/>
  <c r="AG38" i="19"/>
  <c r="BO24" i="19"/>
  <c r="AG24" i="19"/>
  <c r="BM25" i="19"/>
  <c r="AE25" i="19"/>
  <c r="BO27" i="19"/>
  <c r="AG27" i="19"/>
  <c r="BM28" i="19"/>
  <c r="AE28" i="19"/>
  <c r="BO30" i="19"/>
  <c r="AG30" i="19"/>
  <c r="BM31" i="19"/>
  <c r="AE31" i="19"/>
  <c r="BO36" i="19"/>
  <c r="AG36" i="19"/>
  <c r="BM37" i="19"/>
  <c r="AE37" i="19"/>
  <c r="BO25" i="19"/>
  <c r="AG25" i="19"/>
  <c r="BM26" i="19"/>
  <c r="AE26" i="19"/>
  <c r="BO28" i="19"/>
  <c r="AG28" i="19"/>
  <c r="BM29" i="19"/>
  <c r="AE29" i="19"/>
  <c r="BO31" i="19"/>
  <c r="AG31" i="19"/>
  <c r="BM32" i="19"/>
  <c r="AE32" i="19"/>
  <c r="BO37" i="19"/>
  <c r="AG37" i="19"/>
  <c r="BM38" i="19"/>
  <c r="AE38" i="19"/>
  <c r="BM24" i="19"/>
  <c r="AE24" i="19"/>
  <c r="BN26" i="19"/>
  <c r="AF26" i="19"/>
  <c r="BM27" i="19"/>
  <c r="AE27" i="19"/>
  <c r="BN29" i="19"/>
  <c r="AF29" i="19"/>
  <c r="BM30" i="19"/>
  <c r="AE30" i="19"/>
  <c r="BN32" i="19"/>
  <c r="AF32" i="19"/>
  <c r="BM36" i="19"/>
  <c r="AE36" i="19"/>
  <c r="BN38" i="19"/>
  <c r="AF38" i="19"/>
  <c r="BN9" i="19"/>
  <c r="AF9" i="19"/>
  <c r="BO14" i="19"/>
  <c r="AG14" i="19"/>
  <c r="BN15" i="19"/>
  <c r="AF15" i="19"/>
  <c r="BO17" i="19"/>
  <c r="AG17" i="19"/>
  <c r="BN21" i="19"/>
  <c r="AF21" i="19"/>
  <c r="BO23" i="19"/>
  <c r="AG23" i="19"/>
  <c r="BO9" i="19"/>
  <c r="AG9" i="19"/>
  <c r="BM13" i="19"/>
  <c r="AE13" i="19"/>
  <c r="BO15" i="19"/>
  <c r="AG15" i="19"/>
  <c r="BM16" i="19"/>
  <c r="AE16" i="19"/>
  <c r="BO21" i="19"/>
  <c r="AG21" i="19"/>
  <c r="BM22" i="19"/>
  <c r="AE22" i="19"/>
  <c r="BN12" i="19"/>
  <c r="AF12" i="19"/>
  <c r="BO12" i="19"/>
  <c r="AG12" i="19"/>
  <c r="BO10" i="19"/>
  <c r="AG10" i="19"/>
  <c r="BM11" i="19"/>
  <c r="AE11" i="19"/>
  <c r="BO13" i="19"/>
  <c r="AG13" i="19"/>
  <c r="BM14" i="19"/>
  <c r="AE14" i="19"/>
  <c r="BO16" i="19"/>
  <c r="AG16" i="19"/>
  <c r="BM17" i="19"/>
  <c r="AE17" i="19"/>
  <c r="BO22" i="19"/>
  <c r="AG22" i="19"/>
  <c r="BM23" i="19"/>
  <c r="AE23" i="19"/>
  <c r="BO11" i="19"/>
  <c r="AG11" i="19"/>
  <c r="BM10" i="19"/>
  <c r="AE10" i="19"/>
  <c r="BM9" i="19"/>
  <c r="AE9" i="19"/>
  <c r="BN11" i="19"/>
  <c r="AF11" i="19"/>
  <c r="BM12" i="19"/>
  <c r="AE12" i="19"/>
  <c r="BN14" i="19"/>
  <c r="AF14" i="19"/>
  <c r="BM15" i="19"/>
  <c r="AE15" i="19"/>
  <c r="BN17" i="19"/>
  <c r="AF17" i="19"/>
  <c r="BM21" i="19"/>
  <c r="AE21" i="19"/>
  <c r="BN23" i="19"/>
  <c r="AF23" i="19"/>
  <c r="BL41" i="19"/>
  <c r="X41" i="19"/>
  <c r="BK45" i="19"/>
  <c r="W45" i="19"/>
  <c r="BO8" i="19"/>
  <c r="AG8" i="19"/>
  <c r="BL39" i="19"/>
  <c r="X39" i="19"/>
  <c r="BJ43" i="19"/>
  <c r="V43" i="19"/>
  <c r="BL45" i="19"/>
  <c r="X45" i="19"/>
  <c r="BJ46" i="19"/>
  <c r="V46" i="19"/>
  <c r="BO6" i="19"/>
  <c r="AG6" i="19"/>
  <c r="BM7" i="19"/>
  <c r="AE7" i="19"/>
  <c r="BK39" i="19"/>
  <c r="W39" i="19"/>
  <c r="BL44" i="19"/>
  <c r="X44" i="19"/>
  <c r="BN6" i="19"/>
  <c r="AF6" i="19"/>
  <c r="BL42" i="19"/>
  <c r="X42" i="19"/>
  <c r="BL40" i="19"/>
  <c r="X40" i="19"/>
  <c r="BJ41" i="19"/>
  <c r="V41" i="19"/>
  <c r="BL43" i="19"/>
  <c r="X43" i="19"/>
  <c r="BJ44" i="19"/>
  <c r="V44" i="19"/>
  <c r="BL46" i="19"/>
  <c r="X46" i="19"/>
  <c r="BJ47" i="19"/>
  <c r="V47" i="19"/>
  <c r="BO7" i="19"/>
  <c r="AG7" i="19"/>
  <c r="BM8" i="19"/>
  <c r="AE8" i="19"/>
  <c r="BK42" i="19"/>
  <c r="W42" i="19"/>
  <c r="BL47" i="19"/>
  <c r="X47" i="19"/>
  <c r="BJ40" i="19"/>
  <c r="V40" i="19"/>
  <c r="BJ39" i="19"/>
  <c r="V39" i="19"/>
  <c r="BK41" i="19"/>
  <c r="W41" i="19"/>
  <c r="BJ42" i="19"/>
  <c r="V42" i="19"/>
  <c r="BK44" i="19"/>
  <c r="W44" i="19"/>
  <c r="BJ45" i="19"/>
  <c r="V45" i="19"/>
  <c r="BK47" i="19"/>
  <c r="W47" i="19"/>
  <c r="BM6" i="19"/>
  <c r="AE6" i="19"/>
  <c r="BN8" i="19"/>
  <c r="AF8" i="19"/>
  <c r="BK24" i="19"/>
  <c r="W24" i="19"/>
  <c r="BL26" i="19"/>
  <c r="X26" i="19"/>
  <c r="BK27" i="19"/>
  <c r="W27" i="19"/>
  <c r="BL29" i="19"/>
  <c r="X29" i="19"/>
  <c r="BK30" i="19"/>
  <c r="W30" i="19"/>
  <c r="BL32" i="19"/>
  <c r="X32" i="19"/>
  <c r="BK36" i="19"/>
  <c r="W36" i="19"/>
  <c r="BL38" i="19"/>
  <c r="X38" i="19"/>
  <c r="BL24" i="19"/>
  <c r="X24" i="19"/>
  <c r="BJ25" i="19"/>
  <c r="V25" i="19"/>
  <c r="BL27" i="19"/>
  <c r="X27" i="19"/>
  <c r="BJ28" i="19"/>
  <c r="V28" i="19"/>
  <c r="BL30" i="19"/>
  <c r="X30" i="19"/>
  <c r="BJ31" i="19"/>
  <c r="V31" i="19"/>
  <c r="BL36" i="19"/>
  <c r="X36" i="19"/>
  <c r="BJ37" i="19"/>
  <c r="V37" i="19"/>
  <c r="BL25" i="19"/>
  <c r="X25" i="19"/>
  <c r="BJ26" i="19"/>
  <c r="V26" i="19"/>
  <c r="BL28" i="19"/>
  <c r="X28" i="19"/>
  <c r="BJ29" i="19"/>
  <c r="V29" i="19"/>
  <c r="BL31" i="19"/>
  <c r="X31" i="19"/>
  <c r="BJ32" i="19"/>
  <c r="V32" i="19"/>
  <c r="BL37" i="19"/>
  <c r="X37" i="19"/>
  <c r="BJ38" i="19"/>
  <c r="V38" i="19"/>
  <c r="BJ24" i="19"/>
  <c r="V24" i="19"/>
  <c r="BK26" i="19"/>
  <c r="W26" i="19"/>
  <c r="BJ27" i="19"/>
  <c r="V27" i="19"/>
  <c r="BK29" i="19"/>
  <c r="W29" i="19"/>
  <c r="BJ30" i="19"/>
  <c r="V30" i="19"/>
  <c r="BK32" i="19"/>
  <c r="W32" i="19"/>
  <c r="BJ36" i="19"/>
  <c r="V36" i="19"/>
  <c r="BK38" i="19"/>
  <c r="W38" i="19"/>
  <c r="BK9" i="19"/>
  <c r="W9" i="19"/>
  <c r="BL11" i="19"/>
  <c r="X11" i="19"/>
  <c r="BK12" i="19"/>
  <c r="W12" i="19"/>
  <c r="BL14" i="19"/>
  <c r="X14" i="19"/>
  <c r="BK15" i="19"/>
  <c r="W15" i="19"/>
  <c r="BL17" i="19"/>
  <c r="X17" i="19"/>
  <c r="BK21" i="19"/>
  <c r="W21" i="19"/>
  <c r="BL23" i="19"/>
  <c r="X23" i="19"/>
  <c r="BL9" i="19"/>
  <c r="X9" i="19"/>
  <c r="BJ10" i="19"/>
  <c r="V10" i="19"/>
  <c r="BL12" i="19"/>
  <c r="X12" i="19"/>
  <c r="BJ13" i="19"/>
  <c r="V13" i="19"/>
  <c r="BL15" i="19"/>
  <c r="X15" i="19"/>
  <c r="BJ16" i="19"/>
  <c r="V16" i="19"/>
  <c r="BL21" i="19"/>
  <c r="X21" i="19"/>
  <c r="BJ22" i="19"/>
  <c r="V22" i="19"/>
  <c r="BL10" i="19"/>
  <c r="X10" i="19"/>
  <c r="BJ11" i="19"/>
  <c r="V11" i="19"/>
  <c r="BL13" i="19"/>
  <c r="X13" i="19"/>
  <c r="BJ14" i="19"/>
  <c r="V14" i="19"/>
  <c r="BL16" i="19"/>
  <c r="X16" i="19"/>
  <c r="BJ17" i="19"/>
  <c r="V17" i="19"/>
  <c r="BL22" i="19"/>
  <c r="X22" i="19"/>
  <c r="BJ23" i="19"/>
  <c r="V23" i="19"/>
  <c r="BJ9" i="19"/>
  <c r="V9" i="19"/>
  <c r="BK11" i="19"/>
  <c r="W11" i="19"/>
  <c r="BJ12" i="19"/>
  <c r="V12" i="19"/>
  <c r="BK14" i="19"/>
  <c r="W14" i="19"/>
  <c r="BJ15" i="19"/>
  <c r="V15" i="19"/>
  <c r="BK17" i="19"/>
  <c r="W17" i="19"/>
  <c r="BJ21" i="19"/>
  <c r="V21" i="19"/>
  <c r="BK23" i="19"/>
  <c r="W23" i="19"/>
  <c r="BL8" i="19"/>
  <c r="X8" i="19"/>
  <c r="BL6" i="19"/>
  <c r="X6" i="19"/>
  <c r="BJ7" i="19"/>
  <c r="V7" i="19"/>
  <c r="BK6" i="19"/>
  <c r="W6" i="19"/>
  <c r="BJ8" i="19"/>
  <c r="V8" i="19"/>
  <c r="BL7" i="19"/>
  <c r="X7" i="19"/>
  <c r="BJ6" i="19"/>
  <c r="V6" i="19"/>
  <c r="BK8" i="19"/>
  <c r="W8" i="19"/>
  <c r="BI8" i="19"/>
  <c r="O8" i="19"/>
  <c r="M6" i="19"/>
  <c r="BG6" i="19"/>
  <c r="BH6" i="19"/>
  <c r="N6" i="19"/>
  <c r="BI6" i="19"/>
  <c r="O6" i="19"/>
  <c r="BG7" i="19"/>
  <c r="M7" i="19"/>
  <c r="BG8" i="19"/>
  <c r="M8" i="19"/>
  <c r="BI7" i="19"/>
  <c r="O7" i="19"/>
  <c r="BH8" i="19"/>
  <c r="N8" i="19"/>
  <c r="BU45" i="19"/>
  <c r="AY45" i="19"/>
  <c r="BS46" i="19"/>
  <c r="AW46" i="19"/>
  <c r="BU46" i="19"/>
  <c r="AY46" i="19"/>
  <c r="BS47" i="19"/>
  <c r="AW47" i="19"/>
  <c r="BS45" i="19"/>
  <c r="AW45" i="19"/>
  <c r="BT47" i="19"/>
  <c r="AX47" i="19"/>
  <c r="BT45" i="19"/>
  <c r="AX45" i="19"/>
  <c r="BU47" i="19"/>
  <c r="AY47" i="19"/>
  <c r="BH38" i="19"/>
  <c r="BH42" i="19"/>
  <c r="BH45" i="19"/>
  <c r="BH36" i="19"/>
  <c r="BI38" i="19"/>
  <c r="BI39" i="19"/>
  <c r="BG40" i="19"/>
  <c r="BI42" i="19"/>
  <c r="BG43" i="19"/>
  <c r="BI45" i="19"/>
  <c r="BG46" i="19"/>
  <c r="BG36" i="19"/>
  <c r="BI41" i="19"/>
  <c r="BI44" i="19"/>
  <c r="BI36" i="19"/>
  <c r="BI40" i="19"/>
  <c r="BG41" i="19"/>
  <c r="BI43" i="19"/>
  <c r="BG44" i="19"/>
  <c r="BI46" i="19"/>
  <c r="BG47" i="19"/>
  <c r="BH39" i="19"/>
  <c r="BI47" i="19"/>
  <c r="BG37" i="19"/>
  <c r="BG39" i="19"/>
  <c r="BI37" i="19"/>
  <c r="BG38" i="19"/>
  <c r="BH41" i="19"/>
  <c r="BG42" i="19"/>
  <c r="BH44" i="19"/>
  <c r="BG45" i="19"/>
  <c r="BH47" i="19"/>
  <c r="BH21" i="19"/>
  <c r="BI23" i="19"/>
  <c r="BH24" i="19"/>
  <c r="BI26" i="19"/>
  <c r="BH27" i="19"/>
  <c r="BI29" i="19"/>
  <c r="BH30" i="19"/>
  <c r="BI32" i="19"/>
  <c r="BI21" i="19"/>
  <c r="BG22" i="19"/>
  <c r="BI24" i="19"/>
  <c r="BG25" i="19"/>
  <c r="BI27" i="19"/>
  <c r="BG28" i="19"/>
  <c r="BI30" i="19"/>
  <c r="BG31" i="19"/>
  <c r="BI22" i="19"/>
  <c r="BG23" i="19"/>
  <c r="BI25" i="19"/>
  <c r="BG26" i="19"/>
  <c r="BI28" i="19"/>
  <c r="BG29" i="19"/>
  <c r="BI31" i="19"/>
  <c r="BG32" i="19"/>
  <c r="BG21" i="19"/>
  <c r="BH23" i="19"/>
  <c r="BG24" i="19"/>
  <c r="BH26" i="19"/>
  <c r="BG27" i="19"/>
  <c r="BH29" i="19"/>
  <c r="BG30" i="19"/>
  <c r="BH32" i="19"/>
  <c r="BH15" i="19"/>
  <c r="BI17" i="19"/>
  <c r="BI15" i="19"/>
  <c r="BG16" i="19"/>
  <c r="BI16" i="19"/>
  <c r="BG17" i="19"/>
  <c r="BG15" i="19"/>
  <c r="BH17" i="19"/>
  <c r="BH12" i="19"/>
  <c r="BI14" i="19"/>
  <c r="BI12" i="19"/>
  <c r="BG13" i="19"/>
  <c r="BI13" i="19"/>
  <c r="BG14" i="19"/>
  <c r="BG12" i="19"/>
  <c r="BH14" i="19"/>
  <c r="BI11" i="19"/>
  <c r="BI9" i="19"/>
  <c r="BG10" i="19"/>
  <c r="BI10" i="19"/>
  <c r="BG11" i="19"/>
  <c r="BH9" i="19"/>
  <c r="BG9" i="19"/>
  <c r="BH11" i="19"/>
  <c r="CI47" i="19"/>
  <c r="CE47" i="19"/>
  <c r="CH47" i="19"/>
  <c r="CD47" i="19"/>
  <c r="CG47" i="19"/>
  <c r="CC47" i="19"/>
  <c r="CI46" i="19"/>
  <c r="CE46" i="19"/>
  <c r="CH46" i="19"/>
  <c r="CD46" i="19"/>
  <c r="CG46" i="19"/>
  <c r="CC46" i="19"/>
  <c r="DS45" i="19"/>
  <c r="CI45" i="19"/>
  <c r="CE45" i="19"/>
  <c r="CH45" i="19"/>
  <c r="CD45" i="19"/>
  <c r="CG45" i="19"/>
  <c r="CC45" i="19"/>
  <c r="AZ45" i="19"/>
  <c r="CI44" i="19"/>
  <c r="CE44" i="19"/>
  <c r="CH44" i="19"/>
  <c r="CD44" i="19"/>
  <c r="CG44" i="19"/>
  <c r="CC44" i="19"/>
  <c r="CI43" i="19"/>
  <c r="CE43" i="19"/>
  <c r="CH43" i="19"/>
  <c r="CD43" i="19"/>
  <c r="CG43" i="19"/>
  <c r="CC43" i="19"/>
  <c r="DS42" i="19"/>
  <c r="DM42" i="19"/>
  <c r="DM43" i="19"/>
  <c r="CI42" i="19"/>
  <c r="CE42" i="19"/>
  <c r="CH42" i="19"/>
  <c r="CD42" i="19"/>
  <c r="CG42" i="19"/>
  <c r="CC42" i="19"/>
  <c r="AZ42" i="19"/>
  <c r="CI41" i="19"/>
  <c r="CE41" i="19"/>
  <c r="CH41" i="19"/>
  <c r="CD41" i="19"/>
  <c r="CG41" i="19"/>
  <c r="CC41" i="19"/>
  <c r="CI40" i="19"/>
  <c r="CE40" i="19"/>
  <c r="CH40" i="19"/>
  <c r="CD40" i="19"/>
  <c r="CG40" i="19"/>
  <c r="CC40" i="19"/>
  <c r="DS39" i="19"/>
  <c r="CI39" i="19"/>
  <c r="CE39" i="19"/>
  <c r="CH39" i="19"/>
  <c r="CD39" i="19"/>
  <c r="CG39" i="19"/>
  <c r="CC39" i="19"/>
  <c r="AZ39" i="19"/>
  <c r="CI38" i="19"/>
  <c r="CE38" i="19"/>
  <c r="CH38" i="19"/>
  <c r="CD38" i="19"/>
  <c r="CG38" i="19"/>
  <c r="CC38" i="19"/>
  <c r="CI37" i="19"/>
  <c r="CE37" i="19"/>
  <c r="CH37" i="19"/>
  <c r="CD37" i="19"/>
  <c r="CG37" i="19"/>
  <c r="CC37" i="19"/>
  <c r="DS36" i="19"/>
  <c r="CI36" i="19"/>
  <c r="CE36" i="19"/>
  <c r="CH36" i="19"/>
  <c r="CD36" i="19"/>
  <c r="CG36" i="19"/>
  <c r="CC36" i="19"/>
  <c r="AZ36" i="19"/>
  <c r="CI32" i="19"/>
  <c r="CE32" i="19"/>
  <c r="CH32" i="19"/>
  <c r="CD32" i="19"/>
  <c r="CG32" i="19"/>
  <c r="CC32" i="19"/>
  <c r="CI31" i="19"/>
  <c r="CE31" i="19"/>
  <c r="CH31" i="19"/>
  <c r="CD31" i="19"/>
  <c r="CG31" i="19"/>
  <c r="CC31" i="19"/>
  <c r="DS30" i="19"/>
  <c r="DJ30" i="19"/>
  <c r="DJ31" i="19"/>
  <c r="CI30" i="19"/>
  <c r="CE30" i="19"/>
  <c r="CH30" i="19"/>
  <c r="CD30" i="19"/>
  <c r="CG30" i="19"/>
  <c r="CC30" i="19"/>
  <c r="AZ30" i="19"/>
  <c r="CI29" i="19"/>
  <c r="CE29" i="19"/>
  <c r="CH29" i="19"/>
  <c r="CD29" i="19"/>
  <c r="CG29" i="19"/>
  <c r="CC29" i="19"/>
  <c r="CI28" i="19"/>
  <c r="CE28" i="19"/>
  <c r="CH28" i="19"/>
  <c r="CD28" i="19"/>
  <c r="CG28" i="19"/>
  <c r="CC28" i="19"/>
  <c r="DS27" i="19"/>
  <c r="DL27" i="19"/>
  <c r="DL28" i="19"/>
  <c r="DA27" i="19"/>
  <c r="CZ27" i="19"/>
  <c r="CI27" i="19"/>
  <c r="CE27" i="19"/>
  <c r="CH27" i="19"/>
  <c r="CD27" i="19"/>
  <c r="CG27" i="19"/>
  <c r="CC27" i="19"/>
  <c r="AZ27" i="19"/>
  <c r="CI26" i="19"/>
  <c r="CE26" i="19"/>
  <c r="CH26" i="19"/>
  <c r="CD26" i="19"/>
  <c r="CG26" i="19"/>
  <c r="CC26" i="19"/>
  <c r="CI25" i="19"/>
  <c r="CE25" i="19"/>
  <c r="CH25" i="19"/>
  <c r="CD25" i="19"/>
  <c r="CG25" i="19"/>
  <c r="CC25" i="19"/>
  <c r="DS24" i="19"/>
  <c r="CI24" i="19"/>
  <c r="CE24" i="19"/>
  <c r="CH24" i="19"/>
  <c r="CD24" i="19"/>
  <c r="CG24" i="19"/>
  <c r="CC24" i="19"/>
  <c r="AZ24" i="19"/>
  <c r="CI23" i="19"/>
  <c r="CE23" i="19"/>
  <c r="CH23" i="19"/>
  <c r="CD23" i="19"/>
  <c r="CG23" i="19"/>
  <c r="CC23" i="19"/>
  <c r="CI22" i="19"/>
  <c r="CE22" i="19"/>
  <c r="CH22" i="19"/>
  <c r="CD22" i="19"/>
  <c r="CG22" i="19"/>
  <c r="CC22" i="19"/>
  <c r="DS21" i="19"/>
  <c r="DL21" i="19"/>
  <c r="DL22" i="19"/>
  <c r="DA21" i="19"/>
  <c r="CZ21" i="19"/>
  <c r="CI21" i="19"/>
  <c r="CE21" i="19"/>
  <c r="CH21" i="19"/>
  <c r="CD21" i="19"/>
  <c r="CG21" i="19"/>
  <c r="CC21" i="19"/>
  <c r="AZ21" i="19"/>
  <c r="CI17" i="19"/>
  <c r="CE17" i="19"/>
  <c r="CH17" i="19"/>
  <c r="CD17" i="19"/>
  <c r="CG17" i="19"/>
  <c r="CC17" i="19"/>
  <c r="CI16" i="19"/>
  <c r="CE16" i="19"/>
  <c r="CH16" i="19"/>
  <c r="CD16" i="19"/>
  <c r="CG16" i="19"/>
  <c r="CC16" i="19"/>
  <c r="DS15" i="19"/>
  <c r="DK15" i="19"/>
  <c r="DK16" i="19"/>
  <c r="CI15" i="19"/>
  <c r="CE15" i="19"/>
  <c r="CH15" i="19"/>
  <c r="CD15" i="19"/>
  <c r="CG15" i="19"/>
  <c r="CC15" i="19"/>
  <c r="AZ15" i="19"/>
  <c r="CI14" i="19"/>
  <c r="CE14" i="19"/>
  <c r="CH14" i="19"/>
  <c r="CD14" i="19"/>
  <c r="CG14" i="19"/>
  <c r="CC14" i="19"/>
  <c r="CI13" i="19"/>
  <c r="CE13" i="19"/>
  <c r="CH13" i="19"/>
  <c r="CD13" i="19"/>
  <c r="CG13" i="19"/>
  <c r="CC13" i="19"/>
  <c r="DS12" i="19"/>
  <c r="DJ12" i="19"/>
  <c r="DJ13" i="19"/>
  <c r="CI12" i="19"/>
  <c r="CE12" i="19"/>
  <c r="CH12" i="19"/>
  <c r="CD12" i="19"/>
  <c r="CG12" i="19"/>
  <c r="CC12" i="19"/>
  <c r="AZ12" i="19"/>
  <c r="BC12" i="19"/>
  <c r="CI11" i="19"/>
  <c r="CE11" i="19"/>
  <c r="CH11" i="19"/>
  <c r="CD11" i="19"/>
  <c r="CG11" i="19"/>
  <c r="CC11" i="19"/>
  <c r="CI10" i="19"/>
  <c r="CE10" i="19"/>
  <c r="CH10" i="19"/>
  <c r="CD10" i="19"/>
  <c r="CG10" i="19"/>
  <c r="CC10" i="19"/>
  <c r="DS9" i="19"/>
  <c r="CI9" i="19"/>
  <c r="CE9" i="19"/>
  <c r="CH9" i="19"/>
  <c r="CD9" i="19"/>
  <c r="CG9" i="19"/>
  <c r="CC9" i="19"/>
  <c r="AZ9" i="19"/>
  <c r="CI8" i="19"/>
  <c r="CE8" i="19"/>
  <c r="CH8" i="19"/>
  <c r="CD8" i="19"/>
  <c r="CG8" i="19"/>
  <c r="CC8" i="19"/>
  <c r="CI7" i="19"/>
  <c r="CE7" i="19"/>
  <c r="CH7" i="19"/>
  <c r="CD7" i="19"/>
  <c r="CG7" i="19"/>
  <c r="CC7" i="19"/>
  <c r="DS6" i="19"/>
  <c r="DK6" i="19"/>
  <c r="DK7" i="19"/>
  <c r="CI6" i="19"/>
  <c r="CE6" i="19"/>
  <c r="CH6" i="19"/>
  <c r="CD6" i="19"/>
  <c r="CG6" i="19"/>
  <c r="CC6" i="19"/>
  <c r="AZ6" i="19"/>
  <c r="BC42" i="19"/>
  <c r="BC6" i="19"/>
  <c r="DK21" i="19"/>
  <c r="DK22" i="19"/>
  <c r="DJ45" i="19"/>
  <c r="DJ46" i="19"/>
  <c r="DA7" i="19"/>
  <c r="BY7" i="19"/>
  <c r="DL9" i="19"/>
  <c r="DL10" i="19"/>
  <c r="CZ17" i="19"/>
  <c r="BX17" i="19"/>
  <c r="CY37" i="19"/>
  <c r="BW37" i="19"/>
  <c r="DA13" i="19"/>
  <c r="BY13" i="19"/>
  <c r="CY16" i="19"/>
  <c r="BW16" i="19"/>
  <c r="DA17" i="19"/>
  <c r="BY17" i="19"/>
  <c r="DA24" i="19"/>
  <c r="BY24" i="19"/>
  <c r="DL24" i="19"/>
  <c r="DL25" i="19"/>
  <c r="DA25" i="19"/>
  <c r="BY25" i="19"/>
  <c r="BC27" i="19"/>
  <c r="CZ29" i="19"/>
  <c r="BX29" i="19"/>
  <c r="CZ30" i="19"/>
  <c r="BX30" i="19"/>
  <c r="DL30" i="19"/>
  <c r="DL31" i="19"/>
  <c r="DM30" i="19"/>
  <c r="DM31" i="19"/>
  <c r="BC36" i="19"/>
  <c r="DM36" i="19"/>
  <c r="DM37" i="19"/>
  <c r="DK42" i="19"/>
  <c r="DK43" i="19"/>
  <c r="CY43" i="19"/>
  <c r="BW43" i="19"/>
  <c r="DM27" i="19"/>
  <c r="DM28" i="19"/>
  <c r="DA8" i="19"/>
  <c r="BY8" i="19"/>
  <c r="DA9" i="19"/>
  <c r="BY9" i="19"/>
  <c r="DA16" i="19"/>
  <c r="BY16" i="19"/>
  <c r="BC21" i="19"/>
  <c r="DJ24" i="19"/>
  <c r="DJ25" i="19"/>
  <c r="CY28" i="19"/>
  <c r="BW28" i="19"/>
  <c r="DA40" i="19"/>
  <c r="BY40" i="19"/>
  <c r="DI42" i="19"/>
  <c r="DI43" i="19"/>
  <c r="CY14" i="19"/>
  <c r="BW14" i="19"/>
  <c r="BC18" i="19"/>
  <c r="DA41" i="19"/>
  <c r="BY41" i="19"/>
  <c r="CY44" i="19"/>
  <c r="BW44" i="19"/>
  <c r="CZ44" i="19"/>
  <c r="BX44" i="19"/>
  <c r="DA46" i="19"/>
  <c r="BY46" i="19"/>
  <c r="DA47" i="19"/>
  <c r="BY47" i="19"/>
  <c r="DK36" i="19"/>
  <c r="DK37" i="19"/>
  <c r="CY39" i="19"/>
  <c r="BW39" i="19"/>
  <c r="DA42" i="19"/>
  <c r="BY42" i="19"/>
  <c r="CY46" i="19"/>
  <c r="BW46" i="19"/>
  <c r="BC48" i="19"/>
  <c r="DJ36" i="19"/>
  <c r="DJ37" i="19"/>
  <c r="DA37" i="19"/>
  <c r="BY37" i="19"/>
  <c r="DA38" i="19"/>
  <c r="BY38" i="19"/>
  <c r="CZ39" i="19"/>
  <c r="BX39" i="19"/>
  <c r="DJ39" i="19"/>
  <c r="DJ40" i="19"/>
  <c r="DL39" i="19"/>
  <c r="DL40" i="19"/>
  <c r="DM39" i="19"/>
  <c r="DM40" i="19"/>
  <c r="CY40" i="19"/>
  <c r="BW40" i="19"/>
  <c r="DA45" i="19"/>
  <c r="BY45" i="19"/>
  <c r="DK45" i="19"/>
  <c r="DK46" i="19"/>
  <c r="CY22" i="19"/>
  <c r="BW22" i="19"/>
  <c r="CY23" i="19"/>
  <c r="BW23" i="19"/>
  <c r="CZ24" i="19"/>
  <c r="BX24" i="19"/>
  <c r="DM24" i="19"/>
  <c r="DM25" i="19"/>
  <c r="CY26" i="19"/>
  <c r="BW26" i="19"/>
  <c r="DM21" i="19"/>
  <c r="DM22" i="19"/>
  <c r="CZ23" i="19"/>
  <c r="BX23" i="19"/>
  <c r="DA23" i="19"/>
  <c r="BY23" i="19"/>
  <c r="DA26" i="19"/>
  <c r="BY26" i="19"/>
  <c r="CY27" i="19"/>
  <c r="BW27" i="19"/>
  <c r="DJ27" i="19"/>
  <c r="DJ28" i="19"/>
  <c r="CY30" i="19"/>
  <c r="BW30" i="19"/>
  <c r="DA31" i="19"/>
  <c r="BY31" i="19"/>
  <c r="DK24" i="19"/>
  <c r="DK25" i="19"/>
  <c r="CY25" i="19"/>
  <c r="BW25" i="19"/>
  <c r="DK27" i="19"/>
  <c r="DK28" i="19"/>
  <c r="DA28" i="19"/>
  <c r="BY28" i="19"/>
  <c r="DA29" i="19"/>
  <c r="BY29" i="19"/>
  <c r="DA30" i="19"/>
  <c r="BY30" i="19"/>
  <c r="DI6" i="19"/>
  <c r="DI7" i="19"/>
  <c r="DA6" i="19"/>
  <c r="DL6" i="19"/>
  <c r="DL7" i="19"/>
  <c r="DM6" i="19"/>
  <c r="DM7" i="19"/>
  <c r="CY7" i="19"/>
  <c r="BW7" i="19"/>
  <c r="CZ8" i="19"/>
  <c r="BX8" i="19"/>
  <c r="DI9" i="19"/>
  <c r="DI10" i="19"/>
  <c r="CZ9" i="19"/>
  <c r="BX9" i="19"/>
  <c r="DM9" i="19"/>
  <c r="DM10" i="19"/>
  <c r="DA12" i="19"/>
  <c r="DK12" i="19"/>
  <c r="DK13" i="19"/>
  <c r="DA14" i="19"/>
  <c r="BY14" i="19"/>
  <c r="DI15" i="19"/>
  <c r="DI16" i="19"/>
  <c r="DA15" i="19"/>
  <c r="BY15" i="19"/>
  <c r="DL15" i="19"/>
  <c r="DL16" i="19"/>
  <c r="DM15" i="19"/>
  <c r="DM16" i="19"/>
  <c r="DI21" i="19"/>
  <c r="DI22" i="19"/>
  <c r="DI24" i="19"/>
  <c r="DI25" i="19"/>
  <c r="CZ26" i="19"/>
  <c r="BX26" i="19"/>
  <c r="CY29" i="19"/>
  <c r="CY32" i="19"/>
  <c r="DI36" i="19"/>
  <c r="DI37" i="19"/>
  <c r="CY38" i="19"/>
  <c r="BW38" i="19"/>
  <c r="CY8" i="19"/>
  <c r="CY10" i="19"/>
  <c r="BW10" i="19"/>
  <c r="CY11" i="19"/>
  <c r="BW11" i="19"/>
  <c r="CY12" i="19"/>
  <c r="BW12" i="19"/>
  <c r="DA44" i="19"/>
  <c r="BY44" i="19"/>
  <c r="CY47" i="19"/>
  <c r="BW47" i="19"/>
  <c r="CY6" i="19"/>
  <c r="BW6" i="19"/>
  <c r="DJ9" i="19"/>
  <c r="DJ10" i="19"/>
  <c r="DK9" i="19"/>
  <c r="DK10" i="19"/>
  <c r="DA10" i="19"/>
  <c r="BY10" i="19"/>
  <c r="CZ11" i="19"/>
  <c r="BX11" i="19"/>
  <c r="DA11" i="19"/>
  <c r="BY11" i="19"/>
  <c r="CZ12" i="19"/>
  <c r="BX12" i="19"/>
  <c r="DL12" i="19"/>
  <c r="DL13" i="19"/>
  <c r="DM12" i="19"/>
  <c r="DM13" i="19"/>
  <c r="CY13" i="19"/>
  <c r="BW13" i="19"/>
  <c r="CZ14" i="19"/>
  <c r="BX14" i="19"/>
  <c r="CY15" i="19"/>
  <c r="DJ15" i="19"/>
  <c r="DJ16" i="19"/>
  <c r="CY17" i="19"/>
  <c r="BW17" i="19"/>
  <c r="CZ47" i="19"/>
  <c r="BX47" i="19"/>
  <c r="BX21" i="19"/>
  <c r="CZ6" i="19"/>
  <c r="CY9" i="19"/>
  <c r="DI12" i="19"/>
  <c r="CZ15" i="19"/>
  <c r="BX27" i="19"/>
  <c r="BY27" i="19"/>
  <c r="DJ6" i="19"/>
  <c r="DJ7" i="19"/>
  <c r="BY21" i="19"/>
  <c r="DA22" i="19"/>
  <c r="BY22" i="19"/>
  <c r="DJ21" i="19"/>
  <c r="DJ22" i="19"/>
  <c r="CY21" i="19"/>
  <c r="CY24" i="19"/>
  <c r="DI27" i="19"/>
  <c r="CY36" i="19"/>
  <c r="CZ45" i="19"/>
  <c r="DL45" i="19"/>
  <c r="DL46" i="19"/>
  <c r="DK30" i="19"/>
  <c r="DK31" i="19"/>
  <c r="CZ32" i="19"/>
  <c r="BX32" i="19"/>
  <c r="DI39" i="19"/>
  <c r="CY41" i="19"/>
  <c r="DI30" i="19"/>
  <c r="CY31" i="19"/>
  <c r="DA32" i="19"/>
  <c r="BY32" i="19"/>
  <c r="CZ36" i="19"/>
  <c r="DK39" i="19"/>
  <c r="DK40" i="19"/>
  <c r="DJ42" i="19"/>
  <c r="DJ43" i="19"/>
  <c r="DL42" i="19"/>
  <c r="DL43" i="19"/>
  <c r="CY42" i="19"/>
  <c r="CY45" i="19"/>
  <c r="DA36" i="19"/>
  <c r="DL36" i="19"/>
  <c r="DL37" i="19"/>
  <c r="CZ38" i="19"/>
  <c r="BX38" i="19"/>
  <c r="DA39" i="19"/>
  <c r="CZ41" i="19"/>
  <c r="BX41" i="19"/>
  <c r="CZ42" i="19"/>
  <c r="DA43" i="19"/>
  <c r="BY43" i="19"/>
  <c r="DI45" i="19"/>
  <c r="DM45" i="19"/>
  <c r="DM46" i="19"/>
  <c r="DD29" i="19"/>
  <c r="DD16" i="19"/>
  <c r="DD17" i="19"/>
  <c r="DD27" i="19"/>
  <c r="DD28" i="19"/>
  <c r="DD15" i="19"/>
  <c r="DE26" i="19"/>
  <c r="DB15" i="19"/>
  <c r="DD24" i="19"/>
  <c r="DN37" i="19"/>
  <c r="DC36" i="19"/>
  <c r="DE27" i="19"/>
  <c r="DN25" i="19"/>
  <c r="BX25" i="19"/>
  <c r="DB40" i="19"/>
  <c r="DB29" i="19"/>
  <c r="DE17" i="19"/>
  <c r="DB16" i="19"/>
  <c r="DE15" i="19"/>
  <c r="BW15" i="19"/>
  <c r="DB14" i="19"/>
  <c r="DB12" i="19"/>
  <c r="DB13" i="19"/>
  <c r="DD8" i="19"/>
  <c r="DB7" i="19"/>
  <c r="DD9" i="19"/>
  <c r="DD25" i="19"/>
  <c r="DB17" i="19"/>
  <c r="DN24" i="19"/>
  <c r="DD10" i="19"/>
  <c r="DD12" i="19"/>
  <c r="DD7" i="19"/>
  <c r="BC33" i="19"/>
  <c r="BC51" i="19"/>
  <c r="DD26" i="19"/>
  <c r="DB32" i="19"/>
  <c r="DN22" i="19"/>
  <c r="DC22" i="19"/>
  <c r="DN16" i="19"/>
  <c r="BX16" i="19"/>
  <c r="BW32" i="19"/>
  <c r="DD47" i="19"/>
  <c r="DB31" i="19"/>
  <c r="DD45" i="19"/>
  <c r="DE23" i="19"/>
  <c r="DD21" i="19"/>
  <c r="DD23" i="19"/>
  <c r="BY6" i="19"/>
  <c r="DD6" i="19"/>
  <c r="DE6" i="19"/>
  <c r="DB6" i="19"/>
  <c r="DD11" i="19"/>
  <c r="DE11" i="19"/>
  <c r="DN9" i="19"/>
  <c r="BY12" i="19"/>
  <c r="DE12" i="19"/>
  <c r="DN42" i="19"/>
  <c r="DD46" i="19"/>
  <c r="DN36" i="19"/>
  <c r="BW29" i="19"/>
  <c r="DN21" i="19"/>
  <c r="DB27" i="19"/>
  <c r="DE30" i="19"/>
  <c r="DD43" i="19"/>
  <c r="DB28" i="19"/>
  <c r="DE29" i="19"/>
  <c r="DE14" i="19"/>
  <c r="DE8" i="19"/>
  <c r="DN15" i="19"/>
  <c r="DD13" i="19"/>
  <c r="DE44" i="19"/>
  <c r="DE47" i="19"/>
  <c r="DB39" i="19"/>
  <c r="BW8" i="19"/>
  <c r="DN7" i="19"/>
  <c r="BX7" i="19"/>
  <c r="DB8" i="19"/>
  <c r="DB41" i="19"/>
  <c r="DD14" i="19"/>
  <c r="DN10" i="19"/>
  <c r="BX10" i="19"/>
  <c r="DN6" i="19"/>
  <c r="BY36" i="19"/>
  <c r="DD37" i="19"/>
  <c r="DD36" i="19"/>
  <c r="DD38" i="19"/>
  <c r="DI31" i="19"/>
  <c r="DN31" i="19"/>
  <c r="DN30" i="19"/>
  <c r="DI46" i="19"/>
  <c r="DN46" i="19"/>
  <c r="DC47" i="19"/>
  <c r="DN45" i="19"/>
  <c r="DN27" i="19"/>
  <c r="DI28" i="19"/>
  <c r="DN28" i="19"/>
  <c r="DB22" i="19"/>
  <c r="DB21" i="19"/>
  <c r="DB23" i="19"/>
  <c r="DE21" i="19"/>
  <c r="BW21" i="19"/>
  <c r="DE32" i="19"/>
  <c r="DD32" i="19"/>
  <c r="BX6" i="19"/>
  <c r="BX36" i="19"/>
  <c r="DN39" i="19"/>
  <c r="DI40" i="19"/>
  <c r="DN40" i="19"/>
  <c r="DB38" i="19"/>
  <c r="DE36" i="19"/>
  <c r="BW36" i="19"/>
  <c r="DB36" i="19"/>
  <c r="DB37" i="19"/>
  <c r="DD44" i="19"/>
  <c r="BX42" i="19"/>
  <c r="DB47" i="19"/>
  <c r="DE45" i="19"/>
  <c r="BW45" i="19"/>
  <c r="DB46" i="19"/>
  <c r="DB45" i="19"/>
  <c r="BX45" i="19"/>
  <c r="DB25" i="19"/>
  <c r="DB24" i="19"/>
  <c r="DB26" i="19"/>
  <c r="DE24" i="19"/>
  <c r="BW24" i="19"/>
  <c r="DE38" i="19"/>
  <c r="DD30" i="19"/>
  <c r="BX15" i="19"/>
  <c r="DB10" i="19"/>
  <c r="DB9" i="19"/>
  <c r="DB11" i="19"/>
  <c r="DE9" i="19"/>
  <c r="BW9" i="19"/>
  <c r="DN43" i="19"/>
  <c r="DD40" i="19"/>
  <c r="DD39" i="19"/>
  <c r="DD41" i="19"/>
  <c r="BY39" i="19"/>
  <c r="DB43" i="19"/>
  <c r="DB42" i="19"/>
  <c r="DB44" i="19"/>
  <c r="DE42" i="19"/>
  <c r="BW42" i="19"/>
  <c r="BW31" i="19"/>
  <c r="DD42" i="19"/>
  <c r="DE41" i="19"/>
  <c r="BW41" i="19"/>
  <c r="DE39" i="19"/>
  <c r="DB30" i="19"/>
  <c r="DD31" i="19"/>
  <c r="DD22" i="19"/>
  <c r="DN12" i="19"/>
  <c r="DI13" i="19"/>
  <c r="DN13" i="19"/>
  <c r="DH17" i="19"/>
  <c r="CB17" i="19"/>
  <c r="DH27" i="19"/>
  <c r="CB27" i="19"/>
  <c r="DH15" i="19"/>
  <c r="CB15" i="19"/>
  <c r="DF26" i="19"/>
  <c r="BZ26" i="19"/>
  <c r="DH26" i="19"/>
  <c r="CB26" i="19"/>
  <c r="BX37" i="19"/>
  <c r="DH24" i="19"/>
  <c r="CB24" i="19"/>
  <c r="DC37" i="19"/>
  <c r="DE37" i="19"/>
  <c r="DF37" i="19"/>
  <c r="BZ37" i="19"/>
  <c r="DC38" i="19"/>
  <c r="DG38" i="19"/>
  <c r="CA38" i="19"/>
  <c r="DF14" i="19"/>
  <c r="BZ14" i="19"/>
  <c r="DF27" i="19"/>
  <c r="BZ27" i="19"/>
  <c r="DC26" i="19"/>
  <c r="DG26" i="19"/>
  <c r="CA26" i="19"/>
  <c r="DC24" i="19"/>
  <c r="DG24" i="19"/>
  <c r="CA24" i="19"/>
  <c r="DE25" i="19"/>
  <c r="DH25" i="19"/>
  <c r="CB25" i="19"/>
  <c r="DC25" i="19"/>
  <c r="DH47" i="19"/>
  <c r="CB47" i="19"/>
  <c r="DF41" i="19"/>
  <c r="BZ41" i="19"/>
  <c r="DH30" i="19"/>
  <c r="CB30" i="19"/>
  <c r="DF30" i="19"/>
  <c r="BZ30" i="19"/>
  <c r="DF29" i="19"/>
  <c r="BZ29" i="19"/>
  <c r="DH23" i="19"/>
  <c r="CB23" i="19"/>
  <c r="DC21" i="19"/>
  <c r="DG21" i="19"/>
  <c r="CA21" i="19"/>
  <c r="DH9" i="19"/>
  <c r="CB9" i="19"/>
  <c r="DF17" i="19"/>
  <c r="BZ17" i="19"/>
  <c r="DH11" i="19"/>
  <c r="CB11" i="19"/>
  <c r="DF47" i="19"/>
  <c r="BZ47" i="19"/>
  <c r="DF45" i="19"/>
  <c r="BZ45" i="19"/>
  <c r="DF32" i="19"/>
  <c r="BZ32" i="19"/>
  <c r="DF15" i="19"/>
  <c r="BZ15" i="19"/>
  <c r="DC16" i="19"/>
  <c r="DE16" i="19"/>
  <c r="DC17" i="19"/>
  <c r="DG17" i="19"/>
  <c r="CA17" i="19"/>
  <c r="DC15" i="19"/>
  <c r="DG15" i="19"/>
  <c r="CA15" i="19"/>
  <c r="DF12" i="19"/>
  <c r="BZ12" i="19"/>
  <c r="DH14" i="19"/>
  <c r="CB14" i="19"/>
  <c r="DH8" i="19"/>
  <c r="CB8" i="19"/>
  <c r="DH12" i="19"/>
  <c r="CB12" i="19"/>
  <c r="DF11" i="19"/>
  <c r="BZ11" i="19"/>
  <c r="BX22" i="19"/>
  <c r="DF44" i="19"/>
  <c r="BZ44" i="19"/>
  <c r="DH44" i="19"/>
  <c r="CB44" i="19"/>
  <c r="DC23" i="19"/>
  <c r="DG23" i="19"/>
  <c r="CA23" i="19"/>
  <c r="DH6" i="19"/>
  <c r="CB6" i="19"/>
  <c r="DE22" i="19"/>
  <c r="DH22" i="19"/>
  <c r="CB22" i="19"/>
  <c r="DH21" i="19"/>
  <c r="CB21" i="19"/>
  <c r="DH45" i="19"/>
  <c r="CB45" i="19"/>
  <c r="DF39" i="19"/>
  <c r="BZ39" i="19"/>
  <c r="DG47" i="19"/>
  <c r="CA47" i="19"/>
  <c r="DF6" i="19"/>
  <c r="BZ6" i="19"/>
  <c r="DF8" i="19"/>
  <c r="BZ8" i="19"/>
  <c r="DC45" i="19"/>
  <c r="DG45" i="19"/>
  <c r="CA45" i="19"/>
  <c r="DC46" i="19"/>
  <c r="DF23" i="19"/>
  <c r="BZ23" i="19"/>
  <c r="DC8" i="19"/>
  <c r="DG8" i="19"/>
  <c r="CA8" i="19"/>
  <c r="DC6" i="19"/>
  <c r="DG6" i="19"/>
  <c r="CA6" i="19"/>
  <c r="DE7" i="19"/>
  <c r="DF7" i="19"/>
  <c r="BZ7" i="19"/>
  <c r="DC7" i="19"/>
  <c r="DC10" i="19"/>
  <c r="DC11" i="19"/>
  <c r="DG11" i="19"/>
  <c r="CA11" i="19"/>
  <c r="DF9" i="19"/>
  <c r="BZ9" i="19"/>
  <c r="DC9" i="19"/>
  <c r="DG9" i="19"/>
  <c r="CA9" i="19"/>
  <c r="DE10" i="19"/>
  <c r="DH10" i="19"/>
  <c r="CB10" i="19"/>
  <c r="DF21" i="19"/>
  <c r="BZ21" i="19"/>
  <c r="DH29" i="19"/>
  <c r="CB29" i="19"/>
  <c r="BX13" i="19"/>
  <c r="DC13" i="19"/>
  <c r="DE13" i="19"/>
  <c r="DC12" i="19"/>
  <c r="DG12" i="19"/>
  <c r="CA12" i="19"/>
  <c r="DC14" i="19"/>
  <c r="DG14" i="19"/>
  <c r="CA14" i="19"/>
  <c r="BX43" i="19"/>
  <c r="DE43" i="19"/>
  <c r="DH43" i="19"/>
  <c r="CB43" i="19"/>
  <c r="DC42" i="19"/>
  <c r="DG42" i="19"/>
  <c r="CA42" i="19"/>
  <c r="DG36" i="19"/>
  <c r="CA36" i="19"/>
  <c r="BX31" i="19"/>
  <c r="DC30" i="19"/>
  <c r="DG30" i="19"/>
  <c r="CA30" i="19"/>
  <c r="DC32" i="19"/>
  <c r="DG32" i="19"/>
  <c r="CA32" i="19"/>
  <c r="DC31" i="19"/>
  <c r="DE31" i="19"/>
  <c r="DF31" i="19"/>
  <c r="BZ31" i="19"/>
  <c r="DH41" i="19"/>
  <c r="CB41" i="19"/>
  <c r="DF38" i="19"/>
  <c r="BZ38" i="19"/>
  <c r="DH38" i="19"/>
  <c r="CB38" i="19"/>
  <c r="DF42" i="19"/>
  <c r="BZ42" i="19"/>
  <c r="DH39" i="19"/>
  <c r="CB39" i="19"/>
  <c r="DF24" i="19"/>
  <c r="BZ24" i="19"/>
  <c r="DC44" i="19"/>
  <c r="DG44" i="19"/>
  <c r="CA44" i="19"/>
  <c r="DF36" i="19"/>
  <c r="BZ36" i="19"/>
  <c r="BX40" i="19"/>
  <c r="DC40" i="19"/>
  <c r="DC39" i="19"/>
  <c r="DG39" i="19"/>
  <c r="CA39" i="19"/>
  <c r="DE40" i="19"/>
  <c r="DF40" i="19"/>
  <c r="BZ40" i="19"/>
  <c r="DC41" i="19"/>
  <c r="DG41" i="19"/>
  <c r="CA41" i="19"/>
  <c r="DH32" i="19"/>
  <c r="CB32" i="19"/>
  <c r="BX28" i="19"/>
  <c r="DC28" i="19"/>
  <c r="DE28" i="19"/>
  <c r="DC27" i="19"/>
  <c r="DG27" i="19"/>
  <c r="CA27" i="19"/>
  <c r="DC29" i="19"/>
  <c r="DG29" i="19"/>
  <c r="CA29" i="19"/>
  <c r="DH36" i="19"/>
  <c r="CB36" i="19"/>
  <c r="DH42" i="19"/>
  <c r="CB42" i="19"/>
  <c r="DC43" i="19"/>
  <c r="BX46" i="19"/>
  <c r="DE46" i="19"/>
  <c r="DH46" i="19"/>
  <c r="CB46" i="19"/>
  <c r="DG37" i="19"/>
  <c r="CA37" i="19"/>
  <c r="DH37" i="19"/>
  <c r="CB37" i="19"/>
  <c r="DG25" i="19"/>
  <c r="CA25" i="19"/>
  <c r="DF25" i="19"/>
  <c r="BZ25" i="19"/>
  <c r="DG16" i="19"/>
  <c r="CA16" i="19"/>
  <c r="DG22" i="19"/>
  <c r="CA22" i="19"/>
  <c r="DF22" i="19"/>
  <c r="BZ22" i="19"/>
  <c r="DF16" i="19"/>
  <c r="BZ16" i="19"/>
  <c r="DH16" i="19"/>
  <c r="CB16" i="19"/>
  <c r="DG7" i="19"/>
  <c r="CA7" i="19"/>
  <c r="DH7" i="19"/>
  <c r="CB7" i="19"/>
  <c r="DG10" i="19"/>
  <c r="CA10" i="19"/>
  <c r="DF10" i="19"/>
  <c r="BZ10" i="19"/>
  <c r="DF46" i="19"/>
  <c r="BZ46" i="19"/>
  <c r="DG28" i="19"/>
  <c r="CA28" i="19"/>
  <c r="DH40" i="19"/>
  <c r="CB40" i="19"/>
  <c r="DH13" i="19"/>
  <c r="CB13" i="19"/>
  <c r="DF13" i="19"/>
  <c r="BZ13" i="19"/>
  <c r="DG31" i="19"/>
  <c r="CA31" i="19"/>
  <c r="DH31" i="19"/>
  <c r="CB31" i="19"/>
  <c r="DG13" i="19"/>
  <c r="CA13" i="19"/>
  <c r="DG43" i="19"/>
  <c r="CA43" i="19"/>
  <c r="DF43" i="19"/>
  <c r="BZ43" i="19"/>
  <c r="DF28" i="19"/>
  <c r="BZ28" i="19"/>
  <c r="DH28" i="19"/>
  <c r="CB28" i="19"/>
  <c r="DG40" i="19"/>
  <c r="CA40" i="19"/>
  <c r="DG46" i="19"/>
  <c r="CA46" i="19"/>
  <c r="G11" i="4"/>
  <c r="F10" i="4"/>
  <c r="G10" i="4"/>
  <c r="G8" i="4"/>
  <c r="G7" i="4"/>
  <c r="G4" i="4"/>
  <c r="G5" i="4"/>
  <c r="G3" i="4"/>
  <c r="DL33" i="25"/>
  <c r="DL34" i="25"/>
  <c r="AN35" i="25"/>
  <c r="BI39" i="25"/>
  <c r="CZ42" i="25"/>
  <c r="BX42" i="25"/>
  <c r="DM42" i="25"/>
  <c r="DM43" i="25"/>
  <c r="AX42" i="25"/>
  <c r="CZ44" i="25"/>
  <c r="BX44" i="25"/>
  <c r="AX44" i="25"/>
  <c r="AY43" i="25"/>
  <c r="BU29" i="25"/>
  <c r="DM27" i="25"/>
  <c r="DM28" i="25"/>
  <c r="AX27" i="25"/>
  <c r="BR44" i="25"/>
  <c r="DL42" i="25"/>
  <c r="DL43" i="25"/>
  <c r="AO43" i="25"/>
  <c r="CZ43" i="25"/>
  <c r="BX43" i="25"/>
  <c r="CZ36" i="25"/>
  <c r="BX36" i="25"/>
  <c r="AN38" i="25"/>
  <c r="AP38" i="25"/>
  <c r="CZ37" i="25"/>
  <c r="DE37" i="25"/>
  <c r="CY32" i="25"/>
  <c r="CZ32" i="25"/>
  <c r="DE32" i="25"/>
  <c r="BP32" i="25"/>
  <c r="CY31" i="25"/>
  <c r="BW31" i="25"/>
  <c r="AO27" i="25"/>
  <c r="DL27" i="25"/>
  <c r="DL28" i="25"/>
  <c r="DK42" i="25"/>
  <c r="DK43" i="25"/>
  <c r="DA43" i="25"/>
  <c r="BY43" i="25"/>
  <c r="BO44" i="25"/>
  <c r="AE43" i="25"/>
  <c r="DA39" i="25"/>
  <c r="CY39" i="25"/>
  <c r="DE39" i="25"/>
  <c r="DK39" i="25"/>
  <c r="DK40" i="25"/>
  <c r="DN40" i="25"/>
  <c r="DA40" i="25"/>
  <c r="BY40" i="25"/>
  <c r="DB40" i="25"/>
  <c r="AG39" i="25"/>
  <c r="AE38" i="25"/>
  <c r="BO34" i="25"/>
  <c r="AF33" i="25"/>
  <c r="BM35" i="25"/>
  <c r="AG30" i="25"/>
  <c r="BX32" i="25"/>
  <c r="DK30" i="25"/>
  <c r="DK31" i="25"/>
  <c r="AF32" i="25"/>
  <c r="AF31" i="25"/>
  <c r="CY30" i="25"/>
  <c r="BW30" i="25"/>
  <c r="BC27" i="25"/>
  <c r="BC45" i="25"/>
  <c r="CZ31" i="25"/>
  <c r="BX31" i="25"/>
  <c r="AF27" i="25"/>
  <c r="CZ28" i="25"/>
  <c r="BX28" i="25"/>
  <c r="DJ42" i="25"/>
  <c r="CY44" i="25"/>
  <c r="DA44" i="25"/>
  <c r="BY44" i="25"/>
  <c r="BL43" i="25"/>
  <c r="BJ44" i="25"/>
  <c r="DD43" i="25"/>
  <c r="DD38" i="25"/>
  <c r="W36" i="25"/>
  <c r="CY36" i="25"/>
  <c r="DE36" i="25"/>
  <c r="CZ38" i="25"/>
  <c r="BX38" i="25"/>
  <c r="V38" i="25"/>
  <c r="CY38" i="25"/>
  <c r="BW38" i="25"/>
  <c r="DJ36" i="25"/>
  <c r="DJ37" i="25"/>
  <c r="BL38" i="25"/>
  <c r="CZ35" i="25"/>
  <c r="BX35" i="25"/>
  <c r="W35" i="25"/>
  <c r="DA33" i="25"/>
  <c r="BY33" i="25"/>
  <c r="BL33" i="25"/>
  <c r="DJ33" i="25"/>
  <c r="DJ34" i="25"/>
  <c r="DN34" i="25"/>
  <c r="X34" i="25"/>
  <c r="DA27" i="25"/>
  <c r="BY27" i="25"/>
  <c r="BJ27" i="25"/>
  <c r="CY27" i="25"/>
  <c r="BW27" i="25"/>
  <c r="DJ27" i="25"/>
  <c r="DJ28" i="25"/>
  <c r="V28" i="25"/>
  <c r="DB39" i="25"/>
  <c r="CZ40" i="25"/>
  <c r="CZ41" i="25"/>
  <c r="BX41" i="25"/>
  <c r="N40" i="25"/>
  <c r="O40" i="25"/>
  <c r="BH41" i="25"/>
  <c r="DB38" i="25"/>
  <c r="BX37" i="25"/>
  <c r="DD37" i="25"/>
  <c r="BG36" i="25"/>
  <c r="M36" i="25"/>
  <c r="DI36" i="25"/>
  <c r="DD36" i="25"/>
  <c r="N35" i="25"/>
  <c r="BH34" i="25"/>
  <c r="M35" i="25"/>
  <c r="CZ34" i="25"/>
  <c r="DC35" i="25"/>
  <c r="CY35" i="25"/>
  <c r="CY33" i="25"/>
  <c r="M33" i="25"/>
  <c r="DI31" i="25"/>
  <c r="N32" i="25"/>
  <c r="M31" i="25"/>
  <c r="BG31" i="25"/>
  <c r="BI30" i="25"/>
  <c r="DA30" i="25"/>
  <c r="CY28" i="25"/>
  <c r="DA29" i="25"/>
  <c r="DD27" i="25"/>
  <c r="CZ27" i="25"/>
  <c r="BG28" i="25"/>
  <c r="DI27" i="25"/>
  <c r="AO18" i="25"/>
  <c r="DL18" i="25"/>
  <c r="DL19" i="25"/>
  <c r="DJ21" i="25"/>
  <c r="V22" i="25"/>
  <c r="O22" i="25"/>
  <c r="DI21" i="25"/>
  <c r="DI22" i="25"/>
  <c r="DM21" i="25"/>
  <c r="DM22" i="25"/>
  <c r="BU22" i="25"/>
  <c r="AX21" i="25"/>
  <c r="DA22" i="25"/>
  <c r="BY22" i="25"/>
  <c r="CZ21" i="25"/>
  <c r="BX21" i="25"/>
  <c r="DA21" i="25"/>
  <c r="DD23" i="25"/>
  <c r="BT20" i="25"/>
  <c r="DA18" i="25"/>
  <c r="DA19" i="25"/>
  <c r="DD19" i="25"/>
  <c r="AW19" i="25"/>
  <c r="DM18" i="25"/>
  <c r="DM19" i="25"/>
  <c r="CY18" i="25"/>
  <c r="BW18" i="25"/>
  <c r="AY18" i="25"/>
  <c r="AW18" i="25"/>
  <c r="CY19" i="25"/>
  <c r="DB18" i="25"/>
  <c r="CZ20" i="25"/>
  <c r="BX20" i="25"/>
  <c r="BY19" i="25"/>
  <c r="AN19" i="25"/>
  <c r="BM23" i="25"/>
  <c r="CY23" i="25"/>
  <c r="BW23" i="25"/>
  <c r="AE23" i="25"/>
  <c r="AF18" i="25"/>
  <c r="AE18" i="25"/>
  <c r="BY21" i="25"/>
  <c r="DN21" i="25"/>
  <c r="DJ22" i="25"/>
  <c r="BJ23" i="25"/>
  <c r="CZ23" i="25"/>
  <c r="CY21" i="25"/>
  <c r="W23" i="25"/>
  <c r="DD18" i="25"/>
  <c r="CZ18" i="25"/>
  <c r="BL18" i="25"/>
  <c r="W19" i="25"/>
  <c r="CZ19" i="25"/>
  <c r="BX19" i="25"/>
  <c r="BK18" i="25"/>
  <c r="BH21" i="25"/>
  <c r="BY18" i="25"/>
  <c r="DD20" i="25"/>
  <c r="DE20" i="25"/>
  <c r="DI18" i="25"/>
  <c r="DE42" i="25"/>
  <c r="DN31" i="25"/>
  <c r="DN33" i="25"/>
  <c r="DD40" i="25"/>
  <c r="DE31" i="25"/>
  <c r="DB36" i="25"/>
  <c r="DF36" i="25"/>
  <c r="BZ36" i="25"/>
  <c r="DC31" i="25"/>
  <c r="DD33" i="25"/>
  <c r="BW36" i="25"/>
  <c r="DC44" i="25"/>
  <c r="DC43" i="25"/>
  <c r="DC42" i="25"/>
  <c r="DG42" i="25"/>
  <c r="CA42" i="25"/>
  <c r="DE43" i="25"/>
  <c r="DH43" i="25"/>
  <c r="CB43" i="25"/>
  <c r="DB30" i="25"/>
  <c r="DC30" i="25"/>
  <c r="DB32" i="25"/>
  <c r="DF32" i="25"/>
  <c r="BZ32" i="25"/>
  <c r="DC32" i="25"/>
  <c r="DG32" i="25"/>
  <c r="CA32" i="25"/>
  <c r="BW32" i="25"/>
  <c r="DD28" i="25"/>
  <c r="DD42" i="25"/>
  <c r="DH42" i="25"/>
  <c r="CB42" i="25"/>
  <c r="DN39" i="25"/>
  <c r="DD41" i="25"/>
  <c r="DD39" i="25"/>
  <c r="DH39" i="25"/>
  <c r="CB39" i="25"/>
  <c r="BY39" i="25"/>
  <c r="DB41" i="25"/>
  <c r="BW39" i="25"/>
  <c r="DC38" i="25"/>
  <c r="DB37" i="25"/>
  <c r="DF37" i="25"/>
  <c r="BZ37" i="25"/>
  <c r="DB31" i="25"/>
  <c r="DN30" i="25"/>
  <c r="DE27" i="25"/>
  <c r="DD44" i="25"/>
  <c r="DN42" i="25"/>
  <c r="DJ43" i="25"/>
  <c r="DN43" i="25"/>
  <c r="DE44" i="25"/>
  <c r="DB44" i="25"/>
  <c r="DB42" i="25"/>
  <c r="DF42" i="25"/>
  <c r="BZ42" i="25"/>
  <c r="DB43" i="25"/>
  <c r="BW44" i="25"/>
  <c r="DE38" i="25"/>
  <c r="DH38" i="25"/>
  <c r="CB38" i="25"/>
  <c r="DC37" i="25"/>
  <c r="DG37" i="25"/>
  <c r="CA37" i="25"/>
  <c r="DH36" i="25"/>
  <c r="CB36" i="25"/>
  <c r="DC36" i="25"/>
  <c r="DG36" i="25"/>
  <c r="CA36" i="25"/>
  <c r="DD34" i="25"/>
  <c r="DD35" i="25"/>
  <c r="DC33" i="25"/>
  <c r="DB29" i="25"/>
  <c r="DE41" i="25"/>
  <c r="DE40" i="25"/>
  <c r="DF40" i="25"/>
  <c r="BZ40" i="25"/>
  <c r="DC41" i="25"/>
  <c r="DC39" i="25"/>
  <c r="DG39" i="25"/>
  <c r="CA39" i="25"/>
  <c r="BX40" i="25"/>
  <c r="DC40" i="25"/>
  <c r="DF39" i="25"/>
  <c r="BZ39" i="25"/>
  <c r="DH37" i="25"/>
  <c r="CB37" i="25"/>
  <c r="DN36" i="25"/>
  <c r="DI37" i="25"/>
  <c r="DN37" i="25"/>
  <c r="BW33" i="25"/>
  <c r="DB35" i="25"/>
  <c r="DB34" i="25"/>
  <c r="DE33" i="25"/>
  <c r="DB33" i="25"/>
  <c r="DE35" i="25"/>
  <c r="BW35" i="25"/>
  <c r="BX34" i="25"/>
  <c r="DE34" i="25"/>
  <c r="DC34" i="25"/>
  <c r="DD30" i="25"/>
  <c r="DD31" i="25"/>
  <c r="DH31" i="25"/>
  <c r="CB31" i="25"/>
  <c r="BY30" i="25"/>
  <c r="DD32" i="25"/>
  <c r="DH32" i="25"/>
  <c r="CB32" i="25"/>
  <c r="DE30" i="25"/>
  <c r="DF30" i="25"/>
  <c r="BZ30" i="25"/>
  <c r="DH27" i="25"/>
  <c r="CB27" i="25"/>
  <c r="DN27" i="25"/>
  <c r="DI28" i="25"/>
  <c r="DN28" i="25"/>
  <c r="DE28" i="25"/>
  <c r="DH28" i="25"/>
  <c r="CB28" i="25"/>
  <c r="BW28" i="25"/>
  <c r="DB28" i="25"/>
  <c r="DB27" i="25"/>
  <c r="BX27" i="25"/>
  <c r="DC28" i="25"/>
  <c r="DC27" i="25"/>
  <c r="DG27" i="25"/>
  <c r="CA27" i="25"/>
  <c r="DC29" i="25"/>
  <c r="BY29" i="25"/>
  <c r="DE29" i="25"/>
  <c r="DD29" i="25"/>
  <c r="DH29" i="25"/>
  <c r="CB29" i="25"/>
  <c r="DN22" i="25"/>
  <c r="DD21" i="25"/>
  <c r="DD22" i="25"/>
  <c r="DE22" i="25"/>
  <c r="BW19" i="25"/>
  <c r="DB19" i="25"/>
  <c r="DB20" i="25"/>
  <c r="DF20" i="25"/>
  <c r="BZ20" i="25"/>
  <c r="DC19" i="25"/>
  <c r="BW21" i="25"/>
  <c r="DB21" i="25"/>
  <c r="DE21" i="25"/>
  <c r="DF21" i="25"/>
  <c r="BZ21" i="25"/>
  <c r="DB22" i="25"/>
  <c r="DB23" i="25"/>
  <c r="DH21" i="25"/>
  <c r="CB21" i="25"/>
  <c r="BX23" i="25"/>
  <c r="DC22" i="25"/>
  <c r="DC21" i="25"/>
  <c r="DC23" i="25"/>
  <c r="DE23" i="25"/>
  <c r="DH23" i="25"/>
  <c r="CB23" i="25"/>
  <c r="DE18" i="25"/>
  <c r="DF18" i="25"/>
  <c r="BZ18" i="25"/>
  <c r="DC20" i="25"/>
  <c r="DG20" i="25"/>
  <c r="CA20" i="25"/>
  <c r="BX18" i="25"/>
  <c r="DE19" i="25"/>
  <c r="DH19" i="25"/>
  <c r="CB19" i="25"/>
  <c r="DC18" i="25"/>
  <c r="DG18" i="25"/>
  <c r="CA18" i="25"/>
  <c r="DH20" i="25"/>
  <c r="CB20" i="25"/>
  <c r="DN18" i="25"/>
  <c r="DI19" i="25"/>
  <c r="DN19" i="25"/>
  <c r="DF43" i="25"/>
  <c r="BZ43" i="25"/>
  <c r="DG38" i="25"/>
  <c r="CA38" i="25"/>
  <c r="DG31" i="25"/>
  <c r="CA31" i="25"/>
  <c r="DG43" i="25"/>
  <c r="CA43" i="25"/>
  <c r="DF31" i="25"/>
  <c r="BZ31" i="25"/>
  <c r="DG30" i="25"/>
  <c r="CA30" i="25"/>
  <c r="DH34" i="25"/>
  <c r="CB34" i="25"/>
  <c r="DF33" i="25"/>
  <c r="BZ33" i="25"/>
  <c r="DF28" i="25"/>
  <c r="BZ28" i="25"/>
  <c r="DG28" i="25"/>
  <c r="CA28" i="25"/>
  <c r="DH44" i="25"/>
  <c r="CB44" i="25"/>
  <c r="DF29" i="25"/>
  <c r="BZ29" i="25"/>
  <c r="DF27" i="25"/>
  <c r="BZ27" i="25"/>
  <c r="DG40" i="25"/>
  <c r="CA40" i="25"/>
  <c r="DF38" i="25"/>
  <c r="BZ38" i="25"/>
  <c r="DF44" i="25"/>
  <c r="BZ44" i="25"/>
  <c r="DH40" i="25"/>
  <c r="CB40" i="25"/>
  <c r="DG41" i="25"/>
  <c r="CA41" i="25"/>
  <c r="DG44" i="25"/>
  <c r="CA44" i="25"/>
  <c r="DG33" i="25"/>
  <c r="CA33" i="25"/>
  <c r="DH35" i="25"/>
  <c r="CB35" i="25"/>
  <c r="DF35" i="25"/>
  <c r="BZ35" i="25"/>
  <c r="DF41" i="25"/>
  <c r="BZ41" i="25"/>
  <c r="DH41" i="25"/>
  <c r="CB41" i="25"/>
  <c r="DG35" i="25"/>
  <c r="CA35" i="25"/>
  <c r="DH33" i="25"/>
  <c r="CB33" i="25"/>
  <c r="DG34" i="25"/>
  <c r="CA34" i="25"/>
  <c r="DF34" i="25"/>
  <c r="BZ34" i="25"/>
  <c r="DH30" i="25"/>
  <c r="CB30" i="25"/>
  <c r="DG29" i="25"/>
  <c r="CA29" i="25"/>
  <c r="DG22" i="25"/>
  <c r="CA22" i="25"/>
  <c r="DF22" i="25"/>
  <c r="BZ22" i="25"/>
  <c r="DH22" i="25"/>
  <c r="CB22" i="25"/>
  <c r="DH18" i="25"/>
  <c r="CB18" i="25"/>
  <c r="DG23" i="25"/>
  <c r="CA23" i="25"/>
  <c r="DG21" i="25"/>
  <c r="CA21" i="25"/>
  <c r="DF23" i="25"/>
  <c r="BZ23" i="25"/>
  <c r="DF19" i="25"/>
  <c r="BZ19" i="25"/>
  <c r="DG19" i="25"/>
  <c r="CA19" i="25"/>
  <c r="DK6" i="25" l="1"/>
  <c r="DK7" i="25" s="1"/>
  <c r="BM6" i="25"/>
  <c r="CY6" i="25"/>
  <c r="DB8" i="25" s="1"/>
  <c r="AG6" i="25"/>
  <c r="DA6" i="25"/>
  <c r="BY6" i="25" s="1"/>
  <c r="W6" i="25"/>
  <c r="DJ6" i="25"/>
  <c r="DJ7" i="25" s="1"/>
  <c r="CZ6" i="25"/>
  <c r="BX6" i="25" s="1"/>
  <c r="BW7" i="25"/>
  <c r="BX7" i="25"/>
  <c r="BW6" i="25"/>
  <c r="BG7" i="25"/>
  <c r="BI7" i="25"/>
  <c r="DI6" i="25"/>
  <c r="DB6" i="25"/>
  <c r="BH8" i="25"/>
  <c r="M6" i="25"/>
  <c r="DA7" i="25"/>
  <c r="N7" i="25"/>
  <c r="CZ8" i="25"/>
  <c r="BH7" i="25"/>
  <c r="DB7" i="25" l="1"/>
  <c r="DE6" i="25"/>
  <c r="DF6" i="25"/>
  <c r="BZ6" i="25" s="1"/>
  <c r="DD7" i="25"/>
  <c r="DD6" i="25"/>
  <c r="BY7" i="25"/>
  <c r="DD8" i="25"/>
  <c r="DE7" i="25"/>
  <c r="DF7" i="25" s="1"/>
  <c r="BZ7" i="25" s="1"/>
  <c r="DI7" i="25"/>
  <c r="DN7" i="25" s="1"/>
  <c r="DN6" i="25"/>
  <c r="BX8" i="25"/>
  <c r="DE8" i="25"/>
  <c r="DF8" i="25" s="1"/>
  <c r="BZ8" i="25" s="1"/>
  <c r="DC8" i="25"/>
  <c r="DC6" i="25"/>
  <c r="DG6" i="25" s="1"/>
  <c r="CA6" i="25" s="1"/>
  <c r="DC7" i="25"/>
  <c r="DG7" i="25" l="1"/>
  <c r="CA7" i="25" s="1"/>
  <c r="DG8" i="25"/>
  <c r="CA8" i="25" s="1"/>
  <c r="DH6" i="25"/>
  <c r="CB6" i="25" s="1"/>
  <c r="DH8" i="25"/>
  <c r="CB8" i="25" s="1"/>
  <c r="DH7" i="25"/>
  <c r="CB7" i="25" s="1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<sst xmlns="http://schemas.openxmlformats.org/spreadsheetml/2006/main" count="145" uniqueCount="86">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</sst>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0" fontId="0" fillId="0" borderId="12" xfId="0" quotePrefix="1" applyNumberFormat="1" applyFont="1" applyBorder="1" applyAlignment="1">
      <alignment horizontal="left"/>
    </xf>
    <xf numFmtId="14" fontId="0" fillId="0" borderId="12" xfId="0" quotePrefix="1" applyNumberFormat="1" applyFont="1" applyBorder="1" applyAlignment="1"/>
    <xf numFmtId="0" fontId="3" fillId="6" borderId="1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3" sqref="G3:O5"/>
    </sheetView>
  </sheetViews>
  <sheetFormatPr baseColWidth="10" defaultColWidth="1.83203125" defaultRowHeight="10" customHeight="1" x14ac:dyDescent="0.2"/>
  <cols>
    <col min="1" max="12" width="1.83203125" style="16" customWidth="1"/>
    <col min="13" max="15" width="1.83203125" style="16" hidden="1" customWidth="1"/>
    <col min="16" max="21" width="1.83203125" style="16" customWidth="1"/>
    <col min="22" max="24" width="1.83203125" style="16" hidden="1" customWidth="1"/>
    <col min="25" max="30" width="1.83203125" style="16" customWidth="1"/>
    <col min="31" max="33" width="1.83203125" style="16" hidden="1" customWidth="1"/>
    <col min="34" max="39" width="1.83203125" style="16" customWidth="1"/>
    <col min="40" max="42" width="1.83203125" style="16" hidden="1" customWidth="1"/>
    <col min="43" max="48" width="1.83203125" style="16" customWidth="1"/>
    <col min="49" max="51" width="1.83203125" style="16" hidden="1" customWidth="1"/>
    <col min="52" max="57" width="1.83203125" style="16" customWidth="1"/>
    <col min="58" max="58" width="0.5" style="16" customWidth="1"/>
    <col min="59" max="73" width="1.83203125" style="16" hidden="1" customWidth="1"/>
    <col min="74" max="74" width="0.5" style="16" hidden="1" customWidth="1"/>
    <col min="75" max="77" width="1.83203125" style="16" customWidth="1"/>
    <col min="78" max="83" width="1.83203125" style="16" hidden="1" customWidth="1"/>
    <col min="84" max="84" width="0.5" style="16" hidden="1" customWidth="1"/>
    <col min="85" max="108" width="1.83203125" style="16" hidden="1" customWidth="1"/>
    <col min="109" max="112" width="1.83203125" hidden="1" customWidth="1"/>
    <col min="113" max="118" width="1.83203125" style="16" hidden="1" customWidth="1"/>
    <col min="119" max="119" width="0.5" style="16" customWidth="1"/>
    <col min="120" max="120" width="1.83203125" style="16" customWidth="1"/>
    <col min="121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41">
        <v>500</v>
      </c>
      <c r="DQ1" s="342"/>
      <c r="DR1" s="342"/>
      <c r="DS1" s="341">
        <v>560</v>
      </c>
      <c r="DT1" s="342"/>
      <c r="DU1" s="343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05" t="s">
        <v>1</v>
      </c>
      <c r="B3" s="206"/>
      <c r="C3" s="233"/>
      <c r="D3" s="236" t="s">
        <v>3</v>
      </c>
      <c r="E3" s="237"/>
      <c r="F3" s="238"/>
      <c r="G3" s="172">
        <v>1</v>
      </c>
      <c r="H3" s="173"/>
      <c r="I3" s="173"/>
      <c r="J3" s="173"/>
      <c r="K3" s="173"/>
      <c r="L3" s="173"/>
      <c r="M3" s="174"/>
      <c r="N3" s="174"/>
      <c r="O3" s="175"/>
      <c r="P3" s="172">
        <v>2</v>
      </c>
      <c r="Q3" s="173"/>
      <c r="R3" s="173"/>
      <c r="S3" s="173"/>
      <c r="T3" s="173"/>
      <c r="U3" s="173"/>
      <c r="V3" s="174"/>
      <c r="W3" s="174"/>
      <c r="X3" s="175"/>
      <c r="Y3" s="172">
        <v>3</v>
      </c>
      <c r="Z3" s="173"/>
      <c r="AA3" s="173"/>
      <c r="AB3" s="173"/>
      <c r="AC3" s="173"/>
      <c r="AD3" s="173"/>
      <c r="AE3" s="174"/>
      <c r="AF3" s="174"/>
      <c r="AG3" s="175"/>
      <c r="AH3" s="172">
        <v>4</v>
      </c>
      <c r="AI3" s="173"/>
      <c r="AJ3" s="173"/>
      <c r="AK3" s="173"/>
      <c r="AL3" s="173"/>
      <c r="AM3" s="173"/>
      <c r="AN3" s="174"/>
      <c r="AO3" s="174"/>
      <c r="AP3" s="174"/>
      <c r="AQ3" s="172">
        <v>5</v>
      </c>
      <c r="AR3" s="173"/>
      <c r="AS3" s="173"/>
      <c r="AT3" s="173"/>
      <c r="AU3" s="173"/>
      <c r="AV3" s="173"/>
      <c r="AW3" s="174"/>
      <c r="AX3" s="174"/>
      <c r="AY3" s="174"/>
      <c r="AZ3" s="199" t="s">
        <v>34</v>
      </c>
      <c r="BA3" s="200"/>
      <c r="BB3" s="200"/>
      <c r="BC3" s="205" t="s">
        <v>0</v>
      </c>
      <c r="BD3" s="206"/>
      <c r="BE3" s="206"/>
      <c r="BF3" s="70"/>
      <c r="BG3" s="172">
        <v>1</v>
      </c>
      <c r="BH3" s="174"/>
      <c r="BI3" s="174"/>
      <c r="BJ3" s="172">
        <v>2</v>
      </c>
      <c r="BK3" s="174"/>
      <c r="BL3" s="174"/>
      <c r="BM3" s="172">
        <v>3</v>
      </c>
      <c r="BN3" s="174"/>
      <c r="BO3" s="174"/>
      <c r="BP3" s="172">
        <v>4</v>
      </c>
      <c r="BQ3" s="174"/>
      <c r="BR3" s="174"/>
      <c r="BS3" s="172">
        <v>5</v>
      </c>
      <c r="BT3" s="174"/>
      <c r="BU3" s="174"/>
      <c r="BV3" s="70"/>
      <c r="BW3" s="211" t="s">
        <v>31</v>
      </c>
      <c r="BX3" s="212"/>
      <c r="BY3" s="213"/>
      <c r="BZ3" s="220" t="s">
        <v>30</v>
      </c>
      <c r="CA3" s="221"/>
      <c r="CB3" s="222"/>
      <c r="CC3" s="184" t="s">
        <v>36</v>
      </c>
      <c r="CD3" s="185"/>
      <c r="CE3" s="186"/>
      <c r="CF3" s="67"/>
      <c r="CG3" s="184" t="s">
        <v>36</v>
      </c>
      <c r="CH3" s="185"/>
      <c r="CI3" s="186"/>
      <c r="CJ3" s="260" t="s">
        <v>31</v>
      </c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2"/>
      <c r="CY3" s="269" t="s">
        <v>37</v>
      </c>
      <c r="CZ3" s="270"/>
      <c r="DA3" s="271"/>
      <c r="DB3" s="193" t="s">
        <v>28</v>
      </c>
      <c r="DC3" s="194"/>
      <c r="DD3" s="195"/>
      <c r="DE3" s="281" t="s">
        <v>29</v>
      </c>
      <c r="DF3" s="284" t="s">
        <v>33</v>
      </c>
      <c r="DG3" s="285"/>
      <c r="DH3" s="286"/>
      <c r="DI3" s="193" t="s">
        <v>38</v>
      </c>
      <c r="DJ3" s="194"/>
      <c r="DK3" s="194"/>
      <c r="DL3" s="194"/>
      <c r="DM3" s="195"/>
      <c r="DN3" s="251" t="s">
        <v>32</v>
      </c>
      <c r="DO3" s="70"/>
      <c r="DP3" s="253" t="s">
        <v>11</v>
      </c>
      <c r="DQ3" s="254"/>
      <c r="DR3" s="251"/>
      <c r="DS3" s="253" t="s">
        <v>12</v>
      </c>
      <c r="DT3" s="254"/>
      <c r="DU3" s="251"/>
    </row>
    <row r="4" spans="1:125" ht="10" customHeight="1" x14ac:dyDescent="0.2">
      <c r="A4" s="207"/>
      <c r="B4" s="208"/>
      <c r="C4" s="234"/>
      <c r="D4" s="239"/>
      <c r="E4" s="240"/>
      <c r="F4" s="241"/>
      <c r="G4" s="176"/>
      <c r="H4" s="177"/>
      <c r="I4" s="177"/>
      <c r="J4" s="177"/>
      <c r="K4" s="177"/>
      <c r="L4" s="177"/>
      <c r="M4" s="178"/>
      <c r="N4" s="178"/>
      <c r="O4" s="179"/>
      <c r="P4" s="176"/>
      <c r="Q4" s="177"/>
      <c r="R4" s="177"/>
      <c r="S4" s="177"/>
      <c r="T4" s="177"/>
      <c r="U4" s="177"/>
      <c r="V4" s="178"/>
      <c r="W4" s="178"/>
      <c r="X4" s="179"/>
      <c r="Y4" s="176"/>
      <c r="Z4" s="177"/>
      <c r="AA4" s="177"/>
      <c r="AB4" s="177"/>
      <c r="AC4" s="177"/>
      <c r="AD4" s="177"/>
      <c r="AE4" s="178"/>
      <c r="AF4" s="178"/>
      <c r="AG4" s="179"/>
      <c r="AH4" s="176"/>
      <c r="AI4" s="177"/>
      <c r="AJ4" s="177"/>
      <c r="AK4" s="177"/>
      <c r="AL4" s="177"/>
      <c r="AM4" s="177"/>
      <c r="AN4" s="178"/>
      <c r="AO4" s="178"/>
      <c r="AP4" s="178"/>
      <c r="AQ4" s="176"/>
      <c r="AR4" s="177"/>
      <c r="AS4" s="177"/>
      <c r="AT4" s="177"/>
      <c r="AU4" s="177"/>
      <c r="AV4" s="177"/>
      <c r="AW4" s="178"/>
      <c r="AX4" s="178"/>
      <c r="AY4" s="178"/>
      <c r="AZ4" s="201"/>
      <c r="BA4" s="202"/>
      <c r="BB4" s="202"/>
      <c r="BC4" s="207"/>
      <c r="BD4" s="208"/>
      <c r="BE4" s="208"/>
      <c r="BF4" s="71"/>
      <c r="BG4" s="180"/>
      <c r="BH4" s="181"/>
      <c r="BI4" s="181"/>
      <c r="BJ4" s="180"/>
      <c r="BK4" s="181"/>
      <c r="BL4" s="181"/>
      <c r="BM4" s="180"/>
      <c r="BN4" s="181"/>
      <c r="BO4" s="181"/>
      <c r="BP4" s="180"/>
      <c r="BQ4" s="181"/>
      <c r="BR4" s="181"/>
      <c r="BS4" s="180"/>
      <c r="BT4" s="181"/>
      <c r="BU4" s="181"/>
      <c r="BV4" s="71"/>
      <c r="BW4" s="214"/>
      <c r="BX4" s="215"/>
      <c r="BY4" s="216"/>
      <c r="BZ4" s="223"/>
      <c r="CA4" s="224"/>
      <c r="CB4" s="225"/>
      <c r="CC4" s="187"/>
      <c r="CD4" s="188"/>
      <c r="CE4" s="189"/>
      <c r="CF4" s="68"/>
      <c r="CG4" s="187"/>
      <c r="CH4" s="188"/>
      <c r="CI4" s="189"/>
      <c r="CJ4" s="263"/>
      <c r="CK4" s="264"/>
      <c r="CL4" s="264"/>
      <c r="CM4" s="264"/>
      <c r="CN4" s="264"/>
      <c r="CO4" s="264"/>
      <c r="CP4" s="264"/>
      <c r="CQ4" s="264"/>
      <c r="CR4" s="264"/>
      <c r="CS4" s="264"/>
      <c r="CT4" s="264"/>
      <c r="CU4" s="264"/>
      <c r="CV4" s="264"/>
      <c r="CW4" s="264"/>
      <c r="CX4" s="265"/>
      <c r="CY4" s="272"/>
      <c r="CZ4" s="273"/>
      <c r="DA4" s="274"/>
      <c r="DB4" s="196"/>
      <c r="DC4" s="197"/>
      <c r="DD4" s="198"/>
      <c r="DE4" s="282"/>
      <c r="DF4" s="287"/>
      <c r="DG4" s="288"/>
      <c r="DH4" s="289"/>
      <c r="DI4" s="196"/>
      <c r="DJ4" s="197"/>
      <c r="DK4" s="197"/>
      <c r="DL4" s="197"/>
      <c r="DM4" s="198"/>
      <c r="DN4" s="252"/>
      <c r="DO4" s="71"/>
      <c r="DP4" s="255"/>
      <c r="DQ4" s="256"/>
      <c r="DR4" s="252"/>
      <c r="DS4" s="255"/>
      <c r="DT4" s="256"/>
      <c r="DU4" s="252"/>
    </row>
    <row r="5" spans="1:125" ht="10" customHeight="1" thickBot="1" x14ac:dyDescent="0.25">
      <c r="A5" s="209"/>
      <c r="B5" s="210"/>
      <c r="C5" s="235"/>
      <c r="D5" s="242"/>
      <c r="E5" s="243"/>
      <c r="F5" s="244"/>
      <c r="G5" s="176"/>
      <c r="H5" s="177"/>
      <c r="I5" s="177"/>
      <c r="J5" s="177"/>
      <c r="K5" s="177"/>
      <c r="L5" s="177"/>
      <c r="M5" s="178"/>
      <c r="N5" s="178"/>
      <c r="O5" s="179"/>
      <c r="P5" s="176"/>
      <c r="Q5" s="177"/>
      <c r="R5" s="177"/>
      <c r="S5" s="177"/>
      <c r="T5" s="177"/>
      <c r="U5" s="177"/>
      <c r="V5" s="178"/>
      <c r="W5" s="178"/>
      <c r="X5" s="179"/>
      <c r="Y5" s="176"/>
      <c r="Z5" s="177"/>
      <c r="AA5" s="177"/>
      <c r="AB5" s="177"/>
      <c r="AC5" s="177"/>
      <c r="AD5" s="177"/>
      <c r="AE5" s="178"/>
      <c r="AF5" s="178"/>
      <c r="AG5" s="179"/>
      <c r="AH5" s="176"/>
      <c r="AI5" s="177"/>
      <c r="AJ5" s="177"/>
      <c r="AK5" s="177"/>
      <c r="AL5" s="177"/>
      <c r="AM5" s="177"/>
      <c r="AN5" s="178"/>
      <c r="AO5" s="178"/>
      <c r="AP5" s="178"/>
      <c r="AQ5" s="176"/>
      <c r="AR5" s="177"/>
      <c r="AS5" s="177"/>
      <c r="AT5" s="177"/>
      <c r="AU5" s="177"/>
      <c r="AV5" s="177"/>
      <c r="AW5" s="178"/>
      <c r="AX5" s="178"/>
      <c r="AY5" s="178"/>
      <c r="AZ5" s="203"/>
      <c r="BA5" s="204"/>
      <c r="BB5" s="204"/>
      <c r="BC5" s="209"/>
      <c r="BD5" s="210"/>
      <c r="BE5" s="210"/>
      <c r="BF5" s="72"/>
      <c r="BG5" s="182"/>
      <c r="BH5" s="183"/>
      <c r="BI5" s="183"/>
      <c r="BJ5" s="182"/>
      <c r="BK5" s="183"/>
      <c r="BL5" s="183"/>
      <c r="BM5" s="182"/>
      <c r="BN5" s="183"/>
      <c r="BO5" s="183"/>
      <c r="BP5" s="182"/>
      <c r="BQ5" s="183"/>
      <c r="BR5" s="183"/>
      <c r="BS5" s="182"/>
      <c r="BT5" s="183"/>
      <c r="BU5" s="183"/>
      <c r="BV5" s="72"/>
      <c r="BW5" s="217"/>
      <c r="BX5" s="218"/>
      <c r="BY5" s="219"/>
      <c r="BZ5" s="226"/>
      <c r="CA5" s="227"/>
      <c r="CB5" s="228"/>
      <c r="CC5" s="190"/>
      <c r="CD5" s="191"/>
      <c r="CE5" s="192"/>
      <c r="CF5" s="69"/>
      <c r="CG5" s="190"/>
      <c r="CH5" s="191"/>
      <c r="CI5" s="192"/>
      <c r="CJ5" s="266"/>
      <c r="CK5" s="267"/>
      <c r="CL5" s="267"/>
      <c r="CM5" s="267"/>
      <c r="CN5" s="267"/>
      <c r="CO5" s="267"/>
      <c r="CP5" s="267"/>
      <c r="CQ5" s="267"/>
      <c r="CR5" s="267"/>
      <c r="CS5" s="267"/>
      <c r="CT5" s="267"/>
      <c r="CU5" s="267"/>
      <c r="CV5" s="267"/>
      <c r="CW5" s="267"/>
      <c r="CX5" s="268"/>
      <c r="CY5" s="275"/>
      <c r="CZ5" s="276"/>
      <c r="DA5" s="277"/>
      <c r="DB5" s="278"/>
      <c r="DC5" s="279"/>
      <c r="DD5" s="280"/>
      <c r="DE5" s="283"/>
      <c r="DF5" s="290"/>
      <c r="DG5" s="291"/>
      <c r="DH5" s="292"/>
      <c r="DI5" s="196"/>
      <c r="DJ5" s="197"/>
      <c r="DK5" s="197"/>
      <c r="DL5" s="197"/>
      <c r="DM5" s="198"/>
      <c r="DN5" s="252"/>
      <c r="DO5" s="72"/>
      <c r="DP5" s="257"/>
      <c r="DQ5" s="258"/>
      <c r="DR5" s="259"/>
      <c r="DS5" s="255"/>
      <c r="DT5" s="256"/>
      <c r="DU5" s="252"/>
    </row>
    <row r="6" spans="1:125" ht="10" customHeight="1" thickTop="1" x14ac:dyDescent="0.2">
      <c r="A6" s="245">
        <v>1</v>
      </c>
      <c r="B6" s="246"/>
      <c r="C6" s="247"/>
      <c r="D6" s="246">
        <v>1</v>
      </c>
      <c r="E6" s="246"/>
      <c r="F6" s="247"/>
      <c r="G6" s="245"/>
      <c r="H6" s="246"/>
      <c r="I6" s="246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245"/>
      <c r="Q6" s="246"/>
      <c r="R6" s="247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245"/>
      <c r="Z6" s="246"/>
      <c r="AA6" s="247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245"/>
      <c r="AI6" s="246"/>
      <c r="AJ6" s="247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245"/>
      <c r="AR6" s="246"/>
      <c r="AS6" s="247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310">
        <f>G6+P6+Y6+AH6+AQ6</f>
        <v>0</v>
      </c>
      <c r="BA6" s="311"/>
      <c r="BB6" s="312"/>
      <c r="BC6" s="298">
        <f>AZ6+AZ9</f>
        <v>0</v>
      </c>
      <c r="BD6" s="299"/>
      <c r="BE6" s="300"/>
      <c r="BF6" s="73"/>
      <c r="BG6" s="83">
        <f>CJ6</f>
        <v>0</v>
      </c>
      <c r="BH6" s="84">
        <f t="shared" ref="BH6:BI6" si="5">CK6</f>
        <v>0</v>
      </c>
      <c r="BI6" s="85">
        <f t="shared" si="5"/>
        <v>0</v>
      </c>
      <c r="BJ6" s="83">
        <f>CM6</f>
        <v>0</v>
      </c>
      <c r="BK6" s="84">
        <f t="shared" ref="BK6" si="6">CN6</f>
        <v>0</v>
      </c>
      <c r="BL6" s="85">
        <f t="shared" ref="BL6:BL17" si="7">CO6</f>
        <v>0</v>
      </c>
      <c r="BM6" s="83">
        <f>CP6</f>
        <v>0</v>
      </c>
      <c r="BN6" s="84">
        <f t="shared" ref="BN6" si="8">CQ6</f>
        <v>0</v>
      </c>
      <c r="BO6" s="85">
        <f t="shared" ref="BO6:BO17" si="9">CR6</f>
        <v>0</v>
      </c>
      <c r="BP6" s="83">
        <f>CS6</f>
        <v>0</v>
      </c>
      <c r="BQ6" s="84">
        <f t="shared" ref="BQ6" si="10">CT6</f>
        <v>0</v>
      </c>
      <c r="BR6" s="85">
        <f t="shared" ref="BR6:BR17" si="11">CU6</f>
        <v>0</v>
      </c>
      <c r="BS6" s="83">
        <f>CV6</f>
        <v>0</v>
      </c>
      <c r="BT6" s="84">
        <f t="shared" ref="BT6" si="12">CW6</f>
        <v>0</v>
      </c>
      <c r="BU6" s="85">
        <f t="shared" ref="BU6:BU17" si="13">CX6</f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4">DF6</f>
        <v>0</v>
      </c>
      <c r="CA6" s="8">
        <f t="shared" si="14"/>
        <v>0</v>
      </c>
      <c r="CB6" s="9">
        <f t="shared" si="14"/>
        <v>0</v>
      </c>
      <c r="CC6" s="7">
        <f t="shared" ref="CC6:CC17" si="15">CG6</f>
        <v>0</v>
      </c>
      <c r="CD6" s="8">
        <f t="shared" ref="CD6:CD17" si="16">CH6</f>
        <v>0</v>
      </c>
      <c r="CE6" s="9">
        <f t="shared" ref="CE6:CE17" si="17">CI6</f>
        <v>0</v>
      </c>
      <c r="CF6" s="17"/>
      <c r="CG6" s="31">
        <f t="shared" ref="CG6:CG17" si="18">COUNTIF(J6,$CK$1)+COUNTIF(S6,$CK$1)+COUNTIF(AB6,$CK$1)+COUNTIF(AK6,$CK$1)+COUNTIF(AT6,$CK$1)</f>
        <v>0</v>
      </c>
      <c r="CH6" s="32">
        <f t="shared" ref="CH6:CH17" si="19">COUNTIF(K6,$CK$1)+COUNTIF(T6,$CK$1)+COUNTIF(AC6,$CK$1)+COUNTIF(AL6,$CK$1)+COUNTIF(AU6,$CK$1)</f>
        <v>0</v>
      </c>
      <c r="CI6" s="33">
        <f t="shared" ref="CI6:CI17" si="20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1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307">
        <v>150</v>
      </c>
      <c r="DQ6" s="160"/>
      <c r="DR6" s="161"/>
      <c r="DS6" s="307">
        <f>DP6/5</f>
        <v>30</v>
      </c>
      <c r="DT6" s="160"/>
      <c r="DU6" s="161"/>
    </row>
    <row r="7" spans="1:125" ht="10" customHeight="1" x14ac:dyDescent="0.2">
      <c r="A7" s="248"/>
      <c r="B7" s="249"/>
      <c r="C7" s="250"/>
      <c r="D7" s="249"/>
      <c r="E7" s="249"/>
      <c r="F7" s="250"/>
      <c r="G7" s="248"/>
      <c r="H7" s="249"/>
      <c r="I7" s="249"/>
      <c r="J7" s="93"/>
      <c r="K7" s="1"/>
      <c r="L7" s="94"/>
      <c r="M7" s="86">
        <f t="shared" ref="M7:M8" si="22">CJ7</f>
        <v>0</v>
      </c>
      <c r="N7" s="11">
        <f t="shared" ref="N7:N9" si="23">CK7</f>
        <v>0</v>
      </c>
      <c r="O7" s="82">
        <f t="shared" ref="O7:O9" si="24">CL7</f>
        <v>0</v>
      </c>
      <c r="P7" s="248"/>
      <c r="Q7" s="249"/>
      <c r="R7" s="250"/>
      <c r="S7" s="93"/>
      <c r="T7" s="1"/>
      <c r="U7" s="94"/>
      <c r="V7" s="86">
        <f t="shared" ref="V7:V8" si="25">CM7</f>
        <v>0</v>
      </c>
      <c r="W7" s="11">
        <f t="shared" ref="W7:W9" si="26">CN7</f>
        <v>0</v>
      </c>
      <c r="X7" s="82">
        <f t="shared" ref="X7:X9" si="27">CO7</f>
        <v>0</v>
      </c>
      <c r="Y7" s="248"/>
      <c r="Z7" s="249"/>
      <c r="AA7" s="250"/>
      <c r="AB7" s="93"/>
      <c r="AC7" s="1"/>
      <c r="AD7" s="94"/>
      <c r="AE7" s="86">
        <f t="shared" ref="AE7:AE8" si="28">CP7</f>
        <v>0</v>
      </c>
      <c r="AF7" s="11">
        <f t="shared" ref="AF7:AF9" si="29">CQ7</f>
        <v>0</v>
      </c>
      <c r="AG7" s="82">
        <f t="shared" ref="AG7:AG9" si="30">CR7</f>
        <v>0</v>
      </c>
      <c r="AH7" s="248"/>
      <c r="AI7" s="249"/>
      <c r="AJ7" s="250"/>
      <c r="AK7" s="93"/>
      <c r="AL7" s="1"/>
      <c r="AM7" s="94"/>
      <c r="AN7" s="86">
        <f t="shared" ref="AN7:AN8" si="31">CS7</f>
        <v>0</v>
      </c>
      <c r="AO7" s="11">
        <f t="shared" ref="AO7:AO9" si="32">CT7</f>
        <v>0</v>
      </c>
      <c r="AP7" s="82">
        <f t="shared" ref="AP7:AP9" si="33">CU7</f>
        <v>0</v>
      </c>
      <c r="AQ7" s="248"/>
      <c r="AR7" s="249"/>
      <c r="AS7" s="250"/>
      <c r="AT7" s="93"/>
      <c r="AU7" s="1"/>
      <c r="AV7" s="94"/>
      <c r="AW7" s="86">
        <f t="shared" ref="AW7:AW8" si="34">CV7</f>
        <v>0</v>
      </c>
      <c r="AX7" s="11">
        <f t="shared" ref="AX7:AX9" si="35">CW7</f>
        <v>0</v>
      </c>
      <c r="AY7" s="82">
        <f t="shared" ref="AY7:AY9" si="36">CX7</f>
        <v>0</v>
      </c>
      <c r="AZ7" s="313"/>
      <c r="BA7" s="314"/>
      <c r="BB7" s="315"/>
      <c r="BC7" s="301"/>
      <c r="BD7" s="302"/>
      <c r="BE7" s="303"/>
      <c r="BF7" s="74"/>
      <c r="BG7" s="86">
        <f t="shared" ref="BG7:BG9" si="37">CJ7</f>
        <v>0</v>
      </c>
      <c r="BH7" s="11">
        <f>CK7</f>
        <v>0</v>
      </c>
      <c r="BI7" s="82">
        <f t="shared" ref="BI7:BI9" si="38">CL7</f>
        <v>0</v>
      </c>
      <c r="BJ7" s="86">
        <f t="shared" ref="BJ7:BJ17" si="39">CM7</f>
        <v>0</v>
      </c>
      <c r="BK7" s="11">
        <f>CN7</f>
        <v>0</v>
      </c>
      <c r="BL7" s="82">
        <f t="shared" si="7"/>
        <v>0</v>
      </c>
      <c r="BM7" s="86">
        <f t="shared" ref="BM7:BM17" si="40">CP7</f>
        <v>0</v>
      </c>
      <c r="BN7" s="11">
        <f>CQ7</f>
        <v>0</v>
      </c>
      <c r="BO7" s="82">
        <f t="shared" si="9"/>
        <v>0</v>
      </c>
      <c r="BP7" s="86">
        <f t="shared" ref="BP7:BP17" si="41">CS7</f>
        <v>0</v>
      </c>
      <c r="BQ7" s="11">
        <f>CT7</f>
        <v>0</v>
      </c>
      <c r="BR7" s="82">
        <f t="shared" si="11"/>
        <v>0</v>
      </c>
      <c r="BS7" s="86">
        <f t="shared" ref="BS7:BS17" si="42">CV7</f>
        <v>0</v>
      </c>
      <c r="BT7" s="11">
        <f>CW7</f>
        <v>0</v>
      </c>
      <c r="BU7" s="82">
        <f t="shared" si="13"/>
        <v>0</v>
      </c>
      <c r="BV7" s="74"/>
      <c r="BW7" s="10">
        <f t="shared" ref="BW7:BX17" si="43">CY7</f>
        <v>0</v>
      </c>
      <c r="BX7" s="11">
        <f>CZ7</f>
        <v>0</v>
      </c>
      <c r="BY7" s="12">
        <f t="shared" ref="BY7:BY17" si="44">DA7</f>
        <v>0</v>
      </c>
      <c r="BZ7" s="10">
        <f t="shared" si="14"/>
        <v>0</v>
      </c>
      <c r="CA7" s="11">
        <f t="shared" si="14"/>
        <v>0</v>
      </c>
      <c r="CB7" s="12">
        <f t="shared" si="14"/>
        <v>0</v>
      </c>
      <c r="CC7" s="10">
        <f t="shared" si="15"/>
        <v>0</v>
      </c>
      <c r="CD7" s="11">
        <f t="shared" si="16"/>
        <v>0</v>
      </c>
      <c r="CE7" s="12">
        <f t="shared" si="17"/>
        <v>0</v>
      </c>
      <c r="CF7" s="18"/>
      <c r="CG7" s="34">
        <f t="shared" si="18"/>
        <v>0</v>
      </c>
      <c r="CH7" s="49">
        <f t="shared" si="19"/>
        <v>0</v>
      </c>
      <c r="CI7" s="50">
        <f t="shared" si="20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5">CJ7+CM7+CP7+CS7+CV7</f>
        <v>0</v>
      </c>
      <c r="CZ7" s="53">
        <f>CK7+CN7+CQ7+CT7+CW7+(IF($CO$1=1,DN7,0))</f>
        <v>0</v>
      </c>
      <c r="DA7" s="54">
        <f t="shared" ref="DA7:DA17" si="4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1"/>
        <v>0</v>
      </c>
      <c r="DF7" s="35">
        <f t="shared" ref="DF7:DF8" si="47">DB7+DE7</f>
        <v>0</v>
      </c>
      <c r="DG7" s="51">
        <f t="shared" ref="DG7:DG8" si="48">DC7+DE7</f>
        <v>0</v>
      </c>
      <c r="DH7" s="52">
        <f t="shared" ref="DH7:DH8" si="49">DD7+DE7</f>
        <v>0</v>
      </c>
      <c r="DI7" s="308">
        <f>IF(DI6&gt;0,IF(G6&gt;=$CL$1,IF(G6&lt;=$CM$1,10-DI6,0),0),0)</f>
        <v>0</v>
      </c>
      <c r="DJ7" s="231">
        <f>IF(DJ6&gt;0,IF(P6&gt;=$CL$1,IF(P6&lt;=$CM$1,10-DJ6,0),0),0)</f>
        <v>0</v>
      </c>
      <c r="DK7" s="231">
        <f>IF(DK6&gt;0,IF(Y6&gt;=$CL$1,IF(Y6&lt;=$CM$1,10-DK6,0),0),0)</f>
        <v>0</v>
      </c>
      <c r="DL7" s="231">
        <f>IF(DL6&gt;0,IF(AH6&gt;=$CL$1,IF(AH6&lt;=$CM$1,10-DL6,0),0),0)</f>
        <v>0</v>
      </c>
      <c r="DM7" s="229">
        <f>IF(DM6&gt;0,IF(AQ6&gt;=$CL$1,IF(AQ6&lt;=$CM$1,10-DM6,0),0),0)</f>
        <v>0</v>
      </c>
      <c r="DN7" s="296">
        <f>SUM(DI7:DM8)</f>
        <v>0</v>
      </c>
      <c r="DO7" s="74"/>
      <c r="DP7" s="170"/>
      <c r="DQ7" s="164"/>
      <c r="DR7" s="165"/>
      <c r="DS7" s="170"/>
      <c r="DT7" s="164"/>
      <c r="DU7" s="165"/>
    </row>
    <row r="8" spans="1:125" ht="10" customHeight="1" thickBot="1" x14ac:dyDescent="0.25">
      <c r="A8" s="248"/>
      <c r="B8" s="249"/>
      <c r="C8" s="250"/>
      <c r="D8" s="249"/>
      <c r="E8" s="249"/>
      <c r="F8" s="250"/>
      <c r="G8" s="293"/>
      <c r="H8" s="294"/>
      <c r="I8" s="294"/>
      <c r="J8" s="95"/>
      <c r="K8" s="96"/>
      <c r="L8" s="97"/>
      <c r="M8" s="87">
        <f t="shared" si="22"/>
        <v>0</v>
      </c>
      <c r="N8" s="88">
        <f t="shared" si="23"/>
        <v>0</v>
      </c>
      <c r="O8" s="89">
        <f t="shared" si="24"/>
        <v>0</v>
      </c>
      <c r="P8" s="293"/>
      <c r="Q8" s="294"/>
      <c r="R8" s="295"/>
      <c r="S8" s="95"/>
      <c r="T8" s="96"/>
      <c r="U8" s="97"/>
      <c r="V8" s="87">
        <f t="shared" si="25"/>
        <v>0</v>
      </c>
      <c r="W8" s="88">
        <f t="shared" si="26"/>
        <v>0</v>
      </c>
      <c r="X8" s="89">
        <f t="shared" si="27"/>
        <v>0</v>
      </c>
      <c r="Y8" s="293"/>
      <c r="Z8" s="294"/>
      <c r="AA8" s="295"/>
      <c r="AB8" s="95"/>
      <c r="AC8" s="96"/>
      <c r="AD8" s="97"/>
      <c r="AE8" s="87">
        <f t="shared" si="28"/>
        <v>0</v>
      </c>
      <c r="AF8" s="88">
        <f t="shared" si="29"/>
        <v>0</v>
      </c>
      <c r="AG8" s="89">
        <f t="shared" si="30"/>
        <v>0</v>
      </c>
      <c r="AH8" s="293"/>
      <c r="AI8" s="294"/>
      <c r="AJ8" s="295"/>
      <c r="AK8" s="95"/>
      <c r="AL8" s="96"/>
      <c r="AM8" s="97"/>
      <c r="AN8" s="87">
        <f t="shared" si="31"/>
        <v>0</v>
      </c>
      <c r="AO8" s="88">
        <f t="shared" si="32"/>
        <v>0</v>
      </c>
      <c r="AP8" s="89">
        <f t="shared" si="33"/>
        <v>0</v>
      </c>
      <c r="AQ8" s="293"/>
      <c r="AR8" s="294"/>
      <c r="AS8" s="295"/>
      <c r="AT8" s="95"/>
      <c r="AU8" s="96"/>
      <c r="AV8" s="97"/>
      <c r="AW8" s="87">
        <f t="shared" si="34"/>
        <v>0</v>
      </c>
      <c r="AX8" s="88">
        <f t="shared" si="35"/>
        <v>0</v>
      </c>
      <c r="AY8" s="89">
        <f t="shared" si="36"/>
        <v>0</v>
      </c>
      <c r="AZ8" s="316"/>
      <c r="BA8" s="317"/>
      <c r="BB8" s="318"/>
      <c r="BC8" s="301"/>
      <c r="BD8" s="302"/>
      <c r="BE8" s="303"/>
      <c r="BF8" s="74"/>
      <c r="BG8" s="87">
        <f t="shared" si="37"/>
        <v>0</v>
      </c>
      <c r="BH8" s="88">
        <f t="shared" ref="BH8:BH10" si="50">CK8</f>
        <v>0</v>
      </c>
      <c r="BI8" s="89">
        <f t="shared" si="38"/>
        <v>0</v>
      </c>
      <c r="BJ8" s="87">
        <f t="shared" si="39"/>
        <v>0</v>
      </c>
      <c r="BK8" s="88">
        <f t="shared" ref="BK8:BK17" si="51">CN8</f>
        <v>0</v>
      </c>
      <c r="BL8" s="89">
        <f t="shared" si="7"/>
        <v>0</v>
      </c>
      <c r="BM8" s="87">
        <f t="shared" si="40"/>
        <v>0</v>
      </c>
      <c r="BN8" s="88">
        <f t="shared" ref="BN8:BN17" si="52">CQ8</f>
        <v>0</v>
      </c>
      <c r="BO8" s="89">
        <f t="shared" si="9"/>
        <v>0</v>
      </c>
      <c r="BP8" s="87">
        <f t="shared" si="41"/>
        <v>0</v>
      </c>
      <c r="BQ8" s="88">
        <f t="shared" ref="BQ8:BQ17" si="53">CT8</f>
        <v>0</v>
      </c>
      <c r="BR8" s="89">
        <f t="shared" si="11"/>
        <v>0</v>
      </c>
      <c r="BS8" s="87">
        <f t="shared" si="42"/>
        <v>0</v>
      </c>
      <c r="BT8" s="88">
        <f t="shared" ref="BT8:BT17" si="54">CW8</f>
        <v>0</v>
      </c>
      <c r="BU8" s="89">
        <f t="shared" si="13"/>
        <v>0</v>
      </c>
      <c r="BV8" s="74"/>
      <c r="BW8" s="13">
        <f t="shared" si="43"/>
        <v>0</v>
      </c>
      <c r="BX8" s="14">
        <f t="shared" si="43"/>
        <v>0</v>
      </c>
      <c r="BY8" s="15">
        <f t="shared" si="44"/>
        <v>0</v>
      </c>
      <c r="BZ8" s="13">
        <f t="shared" si="14"/>
        <v>0</v>
      </c>
      <c r="CA8" s="14">
        <f t="shared" si="14"/>
        <v>0</v>
      </c>
      <c r="CB8" s="15">
        <f t="shared" si="14"/>
        <v>0</v>
      </c>
      <c r="CC8" s="13">
        <f t="shared" si="15"/>
        <v>0</v>
      </c>
      <c r="CD8" s="14">
        <f t="shared" si="16"/>
        <v>0</v>
      </c>
      <c r="CE8" s="15">
        <f t="shared" si="17"/>
        <v>0</v>
      </c>
      <c r="CF8" s="19"/>
      <c r="CG8" s="58">
        <f t="shared" si="18"/>
        <v>0</v>
      </c>
      <c r="CH8" s="59">
        <f t="shared" si="19"/>
        <v>0</v>
      </c>
      <c r="CI8" s="60">
        <f t="shared" si="20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5"/>
        <v>0</v>
      </c>
      <c r="CZ8" s="65">
        <f>CK8+CN8+CQ8+CT8+CW8</f>
        <v>0</v>
      </c>
      <c r="DA8" s="66">
        <f t="shared" si="4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1"/>
        <v>0</v>
      </c>
      <c r="DF8" s="61">
        <f t="shared" si="47"/>
        <v>0</v>
      </c>
      <c r="DG8" s="62">
        <f t="shared" si="48"/>
        <v>0</v>
      </c>
      <c r="DH8" s="63">
        <f t="shared" si="49"/>
        <v>0</v>
      </c>
      <c r="DI8" s="309"/>
      <c r="DJ8" s="232"/>
      <c r="DK8" s="232"/>
      <c r="DL8" s="232"/>
      <c r="DM8" s="230"/>
      <c r="DN8" s="297"/>
      <c r="DO8" s="74"/>
      <c r="DP8" s="171"/>
      <c r="DQ8" s="168"/>
      <c r="DR8" s="169"/>
      <c r="DS8" s="170"/>
      <c r="DT8" s="164"/>
      <c r="DU8" s="165"/>
    </row>
    <row r="9" spans="1:125" ht="10" customHeight="1" thickTop="1" x14ac:dyDescent="0.2">
      <c r="A9" s="248">
        <v>1</v>
      </c>
      <c r="B9" s="249"/>
      <c r="C9" s="250"/>
      <c r="D9" s="245">
        <v>2</v>
      </c>
      <c r="E9" s="246"/>
      <c r="F9" s="247"/>
      <c r="G9" s="245"/>
      <c r="H9" s="246"/>
      <c r="I9" s="247"/>
      <c r="J9" s="90"/>
      <c r="K9" s="91"/>
      <c r="L9" s="92"/>
      <c r="M9" s="83">
        <f>CJ9</f>
        <v>0</v>
      </c>
      <c r="N9" s="84">
        <f t="shared" si="23"/>
        <v>0</v>
      </c>
      <c r="O9" s="85">
        <f t="shared" si="24"/>
        <v>0</v>
      </c>
      <c r="P9" s="245"/>
      <c r="Q9" s="246"/>
      <c r="R9" s="247"/>
      <c r="S9" s="90"/>
      <c r="T9" s="91"/>
      <c r="U9" s="92"/>
      <c r="V9" s="83">
        <f>CM9</f>
        <v>0</v>
      </c>
      <c r="W9" s="84">
        <f t="shared" si="26"/>
        <v>0</v>
      </c>
      <c r="X9" s="85">
        <f t="shared" si="27"/>
        <v>0</v>
      </c>
      <c r="Y9" s="245"/>
      <c r="Z9" s="246"/>
      <c r="AA9" s="247"/>
      <c r="AB9" s="90"/>
      <c r="AC9" s="91"/>
      <c r="AD9" s="92"/>
      <c r="AE9" s="83">
        <f>CP9</f>
        <v>0</v>
      </c>
      <c r="AF9" s="84">
        <f t="shared" si="29"/>
        <v>0</v>
      </c>
      <c r="AG9" s="85">
        <f t="shared" si="30"/>
        <v>0</v>
      </c>
      <c r="AH9" s="245"/>
      <c r="AI9" s="246"/>
      <c r="AJ9" s="247"/>
      <c r="AK9" s="90"/>
      <c r="AL9" s="91"/>
      <c r="AM9" s="92"/>
      <c r="AN9" s="83">
        <f>CS9</f>
        <v>0</v>
      </c>
      <c r="AO9" s="84">
        <f t="shared" si="32"/>
        <v>0</v>
      </c>
      <c r="AP9" s="85">
        <f t="shared" si="33"/>
        <v>0</v>
      </c>
      <c r="AQ9" s="245"/>
      <c r="AR9" s="246"/>
      <c r="AS9" s="247"/>
      <c r="AT9" s="90"/>
      <c r="AU9" s="91"/>
      <c r="AV9" s="92"/>
      <c r="AW9" s="83">
        <f>CV9</f>
        <v>0</v>
      </c>
      <c r="AX9" s="84">
        <f t="shared" si="35"/>
        <v>0</v>
      </c>
      <c r="AY9" s="85">
        <f t="shared" si="36"/>
        <v>0</v>
      </c>
      <c r="AZ9" s="310">
        <f>G9+P9+Y9+AH9+AQ9</f>
        <v>0</v>
      </c>
      <c r="BA9" s="311"/>
      <c r="BB9" s="312"/>
      <c r="BC9" s="301"/>
      <c r="BD9" s="302"/>
      <c r="BE9" s="303"/>
      <c r="BF9" s="74"/>
      <c r="BG9" s="83">
        <f t="shared" si="37"/>
        <v>0</v>
      </c>
      <c r="BH9" s="84">
        <f t="shared" si="50"/>
        <v>0</v>
      </c>
      <c r="BI9" s="85">
        <f t="shared" si="38"/>
        <v>0</v>
      </c>
      <c r="BJ9" s="83">
        <f t="shared" si="39"/>
        <v>0</v>
      </c>
      <c r="BK9" s="84">
        <f t="shared" si="51"/>
        <v>0</v>
      </c>
      <c r="BL9" s="85">
        <f t="shared" si="7"/>
        <v>0</v>
      </c>
      <c r="BM9" s="83">
        <f t="shared" si="40"/>
        <v>0</v>
      </c>
      <c r="BN9" s="84">
        <f t="shared" si="52"/>
        <v>0</v>
      </c>
      <c r="BO9" s="85">
        <f t="shared" si="9"/>
        <v>0</v>
      </c>
      <c r="BP9" s="83">
        <f t="shared" si="41"/>
        <v>0</v>
      </c>
      <c r="BQ9" s="84">
        <f t="shared" si="53"/>
        <v>0</v>
      </c>
      <c r="BR9" s="85">
        <f t="shared" si="11"/>
        <v>0</v>
      </c>
      <c r="BS9" s="83">
        <f t="shared" si="42"/>
        <v>0</v>
      </c>
      <c r="BT9" s="84">
        <f t="shared" si="54"/>
        <v>0</v>
      </c>
      <c r="BU9" s="85">
        <f t="shared" si="13"/>
        <v>0</v>
      </c>
      <c r="BV9" s="74"/>
      <c r="BW9" s="10">
        <f t="shared" si="43"/>
        <v>0</v>
      </c>
      <c r="BX9" s="8">
        <f t="shared" si="43"/>
        <v>0</v>
      </c>
      <c r="BY9" s="9">
        <f t="shared" si="44"/>
        <v>0</v>
      </c>
      <c r="BZ9" s="7">
        <f t="shared" si="14"/>
        <v>0</v>
      </c>
      <c r="CA9" s="8">
        <f t="shared" si="14"/>
        <v>0</v>
      </c>
      <c r="CB9" s="9">
        <f t="shared" si="14"/>
        <v>0</v>
      </c>
      <c r="CC9" s="7">
        <f t="shared" si="15"/>
        <v>0</v>
      </c>
      <c r="CD9" s="8">
        <f t="shared" si="16"/>
        <v>0</v>
      </c>
      <c r="CE9" s="9">
        <f t="shared" si="17"/>
        <v>0</v>
      </c>
      <c r="CF9" s="17"/>
      <c r="CG9" s="31">
        <f t="shared" si="18"/>
        <v>0</v>
      </c>
      <c r="CH9" s="32">
        <f t="shared" si="19"/>
        <v>0</v>
      </c>
      <c r="CI9" s="33">
        <f t="shared" si="20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5"/>
        <v>0</v>
      </c>
      <c r="CZ9" s="39">
        <f>CK9+CN9+CQ9+CT9+CW9</f>
        <v>0</v>
      </c>
      <c r="DA9" s="40">
        <f t="shared" si="4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1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5">SUM(DI9:DM9)</f>
        <v>0</v>
      </c>
      <c r="DO9" s="74"/>
      <c r="DP9" s="307">
        <v>150</v>
      </c>
      <c r="DQ9" s="160"/>
      <c r="DR9" s="160"/>
      <c r="DS9" s="307">
        <f>DP9/5</f>
        <v>30</v>
      </c>
      <c r="DT9" s="160"/>
      <c r="DU9" s="161"/>
    </row>
    <row r="10" spans="1:125" ht="10" customHeight="1" x14ac:dyDescent="0.2">
      <c r="A10" s="248"/>
      <c r="B10" s="249"/>
      <c r="C10" s="250"/>
      <c r="D10" s="248"/>
      <c r="E10" s="249"/>
      <c r="F10" s="250"/>
      <c r="G10" s="248"/>
      <c r="H10" s="249"/>
      <c r="I10" s="250"/>
      <c r="J10" s="93"/>
      <c r="K10" s="1"/>
      <c r="L10" s="94"/>
      <c r="M10" s="86">
        <f t="shared" ref="M10:M11" si="56">CJ10</f>
        <v>0</v>
      </c>
      <c r="N10" s="11">
        <f t="shared" ref="N10:N17" si="57">CK10</f>
        <v>0</v>
      </c>
      <c r="O10" s="82">
        <f t="shared" ref="O10:O17" si="58">CL10</f>
        <v>0</v>
      </c>
      <c r="P10" s="248"/>
      <c r="Q10" s="249"/>
      <c r="R10" s="250"/>
      <c r="S10" s="93"/>
      <c r="T10" s="1"/>
      <c r="U10" s="94"/>
      <c r="V10" s="86">
        <f t="shared" ref="V10:V11" si="59">CM10</f>
        <v>0</v>
      </c>
      <c r="W10" s="11">
        <f t="shared" ref="W10:W17" si="60">CN10</f>
        <v>0</v>
      </c>
      <c r="X10" s="82">
        <f t="shared" ref="X10:X17" si="61">CO10</f>
        <v>0</v>
      </c>
      <c r="Y10" s="248"/>
      <c r="Z10" s="249"/>
      <c r="AA10" s="250"/>
      <c r="AB10" s="93"/>
      <c r="AC10" s="1"/>
      <c r="AD10" s="94"/>
      <c r="AE10" s="86">
        <f t="shared" ref="AE10:AE11" si="62">CP10</f>
        <v>0</v>
      </c>
      <c r="AF10" s="11">
        <f t="shared" ref="AF10:AF17" si="63">CQ10</f>
        <v>0</v>
      </c>
      <c r="AG10" s="82">
        <f t="shared" ref="AG10:AG17" si="64">CR10</f>
        <v>0</v>
      </c>
      <c r="AH10" s="248"/>
      <c r="AI10" s="249"/>
      <c r="AJ10" s="250"/>
      <c r="AK10" s="93"/>
      <c r="AL10" s="1"/>
      <c r="AM10" s="94"/>
      <c r="AN10" s="86">
        <f t="shared" ref="AN10:AN11" si="65">CS10</f>
        <v>0</v>
      </c>
      <c r="AO10" s="11">
        <f t="shared" ref="AO10:AO17" si="66">CT10</f>
        <v>0</v>
      </c>
      <c r="AP10" s="82">
        <f t="shared" ref="AP10:AP17" si="67">CU10</f>
        <v>0</v>
      </c>
      <c r="AQ10" s="248"/>
      <c r="AR10" s="249"/>
      <c r="AS10" s="250"/>
      <c r="AT10" s="93"/>
      <c r="AU10" s="1"/>
      <c r="AV10" s="94"/>
      <c r="AW10" s="86">
        <f t="shared" ref="AW10:AW11" si="68">CV10</f>
        <v>0</v>
      </c>
      <c r="AX10" s="11">
        <f t="shared" ref="AX10:AX17" si="69">CW10</f>
        <v>0</v>
      </c>
      <c r="AY10" s="82">
        <f t="shared" ref="AY10:AY17" si="70">CX10</f>
        <v>0</v>
      </c>
      <c r="AZ10" s="313"/>
      <c r="BA10" s="314"/>
      <c r="BB10" s="315"/>
      <c r="BC10" s="301"/>
      <c r="BD10" s="302"/>
      <c r="BE10" s="303"/>
      <c r="BF10" s="74"/>
      <c r="BG10" s="86">
        <f t="shared" ref="BG10:BG17" si="71">CJ10</f>
        <v>0</v>
      </c>
      <c r="BH10" s="11">
        <f t="shared" si="50"/>
        <v>0</v>
      </c>
      <c r="BI10" s="82">
        <f t="shared" ref="BI10:BI17" si="72">CL10</f>
        <v>0</v>
      </c>
      <c r="BJ10" s="86">
        <f t="shared" si="39"/>
        <v>0</v>
      </c>
      <c r="BK10" s="11">
        <f t="shared" si="51"/>
        <v>0</v>
      </c>
      <c r="BL10" s="82">
        <f t="shared" si="7"/>
        <v>0</v>
      </c>
      <c r="BM10" s="86">
        <f t="shared" si="40"/>
        <v>0</v>
      </c>
      <c r="BN10" s="11">
        <f t="shared" si="52"/>
        <v>0</v>
      </c>
      <c r="BO10" s="82">
        <f t="shared" si="9"/>
        <v>0</v>
      </c>
      <c r="BP10" s="86">
        <f t="shared" si="41"/>
        <v>0</v>
      </c>
      <c r="BQ10" s="11">
        <f t="shared" si="53"/>
        <v>0</v>
      </c>
      <c r="BR10" s="82">
        <f t="shared" si="11"/>
        <v>0</v>
      </c>
      <c r="BS10" s="86">
        <f t="shared" si="42"/>
        <v>0</v>
      </c>
      <c r="BT10" s="11">
        <f t="shared" si="54"/>
        <v>0</v>
      </c>
      <c r="BU10" s="82">
        <f t="shared" si="13"/>
        <v>0</v>
      </c>
      <c r="BV10" s="74"/>
      <c r="BW10" s="10">
        <f t="shared" si="43"/>
        <v>0</v>
      </c>
      <c r="BX10" s="11">
        <f t="shared" si="43"/>
        <v>0</v>
      </c>
      <c r="BY10" s="12">
        <f t="shared" si="44"/>
        <v>0</v>
      </c>
      <c r="BZ10" s="10">
        <f t="shared" si="14"/>
        <v>0</v>
      </c>
      <c r="CA10" s="11">
        <f t="shared" si="14"/>
        <v>0</v>
      </c>
      <c r="CB10" s="12">
        <f t="shared" si="14"/>
        <v>0</v>
      </c>
      <c r="CC10" s="10">
        <f t="shared" si="15"/>
        <v>0</v>
      </c>
      <c r="CD10" s="11">
        <f t="shared" si="16"/>
        <v>0</v>
      </c>
      <c r="CE10" s="12">
        <f t="shared" si="17"/>
        <v>0</v>
      </c>
      <c r="CF10" s="18"/>
      <c r="CG10" s="34">
        <f t="shared" si="18"/>
        <v>0</v>
      </c>
      <c r="CH10" s="49">
        <f t="shared" si="19"/>
        <v>0</v>
      </c>
      <c r="CI10" s="50">
        <f t="shared" si="20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5"/>
        <v>0</v>
      </c>
      <c r="CZ10" s="53">
        <f>CK10+CN10+CQ10+CT10+CW10+(IF($CO$1=1,DN10,0))</f>
        <v>0</v>
      </c>
      <c r="DA10" s="54">
        <f t="shared" si="4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1"/>
        <v>0</v>
      </c>
      <c r="DF10" s="35">
        <f t="shared" ref="DF10:DF11" si="73">DB10+DE10</f>
        <v>0</v>
      </c>
      <c r="DG10" s="51">
        <f t="shared" ref="DG10:DG11" si="74">DC10+DE10</f>
        <v>0</v>
      </c>
      <c r="DH10" s="52">
        <f t="shared" ref="DH10:DH11" si="75">DD10+DE10</f>
        <v>0</v>
      </c>
      <c r="DI10" s="308">
        <f>IF(DI9&gt;0,IF(G9&gt;=$CL$1,IF(G9&lt;=$CM$1,10-DI9,0),0),0)</f>
        <v>0</v>
      </c>
      <c r="DJ10" s="231">
        <f>IF(DJ9&gt;0,IF(P9&gt;=$CL$1,IF(P9&lt;=$CM$1,10-DJ9,0),0),0)</f>
        <v>0</v>
      </c>
      <c r="DK10" s="231">
        <f>IF(DK9&gt;0,IF(Y9&gt;=$CL$1,IF(Y9&lt;=$CM$1,10-DK9,0),0),0)</f>
        <v>0</v>
      </c>
      <c r="DL10" s="231">
        <f>IF(DL9&gt;0,IF(AH9&gt;=$CL$1,IF(AH9&lt;=$CM$1,10-DL9,0),0),0)</f>
        <v>0</v>
      </c>
      <c r="DM10" s="229">
        <f>IF(DM9&gt;0,IF(AQ9&gt;=$CL$1,IF(AQ9&lt;=$CM$1,10-DM9,0),0),0)</f>
        <v>0</v>
      </c>
      <c r="DN10" s="296">
        <f t="shared" ref="DN10" si="76">SUM(DI10:DM11)</f>
        <v>0</v>
      </c>
      <c r="DO10" s="74"/>
      <c r="DP10" s="170"/>
      <c r="DQ10" s="164"/>
      <c r="DR10" s="164"/>
      <c r="DS10" s="170"/>
      <c r="DT10" s="164"/>
      <c r="DU10" s="165"/>
    </row>
    <row r="11" spans="1:125" ht="10" customHeight="1" thickBot="1" x14ac:dyDescent="0.25">
      <c r="A11" s="248"/>
      <c r="B11" s="249"/>
      <c r="C11" s="250"/>
      <c r="D11" s="248"/>
      <c r="E11" s="249"/>
      <c r="F11" s="250"/>
      <c r="G11" s="293"/>
      <c r="H11" s="294"/>
      <c r="I11" s="295"/>
      <c r="J11" s="95"/>
      <c r="K11" s="96"/>
      <c r="L11" s="97"/>
      <c r="M11" s="87">
        <f t="shared" si="56"/>
        <v>0</v>
      </c>
      <c r="N11" s="88">
        <f t="shared" si="57"/>
        <v>0</v>
      </c>
      <c r="O11" s="89">
        <f t="shared" si="58"/>
        <v>0</v>
      </c>
      <c r="P11" s="293"/>
      <c r="Q11" s="294"/>
      <c r="R11" s="295"/>
      <c r="S11" s="95"/>
      <c r="T11" s="96"/>
      <c r="U11" s="97"/>
      <c r="V11" s="87">
        <f t="shared" si="59"/>
        <v>0</v>
      </c>
      <c r="W11" s="88">
        <f t="shared" si="60"/>
        <v>0</v>
      </c>
      <c r="X11" s="89">
        <f t="shared" si="61"/>
        <v>0</v>
      </c>
      <c r="Y11" s="293"/>
      <c r="Z11" s="294"/>
      <c r="AA11" s="295"/>
      <c r="AB11" s="95"/>
      <c r="AC11" s="96"/>
      <c r="AD11" s="97"/>
      <c r="AE11" s="87">
        <f t="shared" si="62"/>
        <v>0</v>
      </c>
      <c r="AF11" s="88">
        <f t="shared" si="63"/>
        <v>0</v>
      </c>
      <c r="AG11" s="89">
        <f t="shared" si="64"/>
        <v>0</v>
      </c>
      <c r="AH11" s="293"/>
      <c r="AI11" s="294"/>
      <c r="AJ11" s="295"/>
      <c r="AK11" s="95"/>
      <c r="AL11" s="96"/>
      <c r="AM11" s="97"/>
      <c r="AN11" s="87">
        <f t="shared" si="65"/>
        <v>0</v>
      </c>
      <c r="AO11" s="88">
        <f t="shared" si="66"/>
        <v>0</v>
      </c>
      <c r="AP11" s="89">
        <f t="shared" si="67"/>
        <v>0</v>
      </c>
      <c r="AQ11" s="293"/>
      <c r="AR11" s="294"/>
      <c r="AS11" s="295"/>
      <c r="AT11" s="95"/>
      <c r="AU11" s="96"/>
      <c r="AV11" s="97"/>
      <c r="AW11" s="87">
        <f t="shared" si="68"/>
        <v>0</v>
      </c>
      <c r="AX11" s="88">
        <f t="shared" si="69"/>
        <v>0</v>
      </c>
      <c r="AY11" s="89">
        <f t="shared" si="70"/>
        <v>0</v>
      </c>
      <c r="AZ11" s="316"/>
      <c r="BA11" s="317"/>
      <c r="BB11" s="318"/>
      <c r="BC11" s="304"/>
      <c r="BD11" s="305"/>
      <c r="BE11" s="306"/>
      <c r="BF11" s="75"/>
      <c r="BG11" s="87">
        <f t="shared" si="71"/>
        <v>0</v>
      </c>
      <c r="BH11" s="88">
        <f t="shared" ref="BH11:BH17" si="77">CK11</f>
        <v>0</v>
      </c>
      <c r="BI11" s="89">
        <f t="shared" si="72"/>
        <v>0</v>
      </c>
      <c r="BJ11" s="87">
        <f t="shared" si="39"/>
        <v>0</v>
      </c>
      <c r="BK11" s="88">
        <f t="shared" si="51"/>
        <v>0</v>
      </c>
      <c r="BL11" s="89">
        <f t="shared" si="7"/>
        <v>0</v>
      </c>
      <c r="BM11" s="87">
        <f t="shared" si="40"/>
        <v>0</v>
      </c>
      <c r="BN11" s="88">
        <f t="shared" si="52"/>
        <v>0</v>
      </c>
      <c r="BO11" s="89">
        <f t="shared" si="9"/>
        <v>0</v>
      </c>
      <c r="BP11" s="87">
        <f t="shared" si="41"/>
        <v>0</v>
      </c>
      <c r="BQ11" s="88">
        <f t="shared" si="53"/>
        <v>0</v>
      </c>
      <c r="BR11" s="89">
        <f t="shared" si="11"/>
        <v>0</v>
      </c>
      <c r="BS11" s="87">
        <f t="shared" si="42"/>
        <v>0</v>
      </c>
      <c r="BT11" s="88">
        <f t="shared" si="54"/>
        <v>0</v>
      </c>
      <c r="BU11" s="89">
        <f t="shared" si="13"/>
        <v>0</v>
      </c>
      <c r="BV11" s="75"/>
      <c r="BW11" s="13">
        <f t="shared" si="43"/>
        <v>0</v>
      </c>
      <c r="BX11" s="14">
        <f t="shared" si="43"/>
        <v>0</v>
      </c>
      <c r="BY11" s="15">
        <f t="shared" si="44"/>
        <v>0</v>
      </c>
      <c r="BZ11" s="13">
        <f t="shared" si="14"/>
        <v>0</v>
      </c>
      <c r="CA11" s="14">
        <f t="shared" si="14"/>
        <v>0</v>
      </c>
      <c r="CB11" s="15">
        <f t="shared" si="14"/>
        <v>0</v>
      </c>
      <c r="CC11" s="13">
        <f t="shared" si="15"/>
        <v>0</v>
      </c>
      <c r="CD11" s="14">
        <f t="shared" si="16"/>
        <v>0</v>
      </c>
      <c r="CE11" s="15">
        <f t="shared" si="17"/>
        <v>0</v>
      </c>
      <c r="CF11" s="19"/>
      <c r="CG11" s="58">
        <f t="shared" si="18"/>
        <v>0</v>
      </c>
      <c r="CH11" s="59">
        <f t="shared" si="19"/>
        <v>0</v>
      </c>
      <c r="CI11" s="60">
        <f t="shared" si="20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5"/>
        <v>0</v>
      </c>
      <c r="CZ11" s="65">
        <f>CK11+CN11+CQ11+CT11+CW11</f>
        <v>0</v>
      </c>
      <c r="DA11" s="66">
        <f t="shared" si="4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1"/>
        <v>0</v>
      </c>
      <c r="DF11" s="61">
        <f t="shared" si="73"/>
        <v>0</v>
      </c>
      <c r="DG11" s="62">
        <f t="shared" si="74"/>
        <v>0</v>
      </c>
      <c r="DH11" s="63">
        <f t="shared" si="75"/>
        <v>0</v>
      </c>
      <c r="DI11" s="309"/>
      <c r="DJ11" s="232"/>
      <c r="DK11" s="232"/>
      <c r="DL11" s="232"/>
      <c r="DM11" s="230"/>
      <c r="DN11" s="297"/>
      <c r="DO11" s="75"/>
      <c r="DP11" s="170"/>
      <c r="DQ11" s="164"/>
      <c r="DR11" s="164"/>
      <c r="DS11" s="170"/>
      <c r="DT11" s="164"/>
      <c r="DU11" s="165"/>
    </row>
    <row r="12" spans="1:125" ht="10" customHeight="1" thickTop="1" x14ac:dyDescent="0.2">
      <c r="A12" s="248">
        <v>1</v>
      </c>
      <c r="B12" s="249"/>
      <c r="C12" s="250"/>
      <c r="D12" s="245">
        <v>3</v>
      </c>
      <c r="E12" s="246"/>
      <c r="F12" s="247"/>
      <c r="G12" s="245"/>
      <c r="H12" s="246"/>
      <c r="I12" s="247"/>
      <c r="J12" s="90"/>
      <c r="K12" s="91"/>
      <c r="L12" s="92"/>
      <c r="M12" s="83">
        <f>CJ12</f>
        <v>0</v>
      </c>
      <c r="N12" s="84">
        <f t="shared" si="57"/>
        <v>0</v>
      </c>
      <c r="O12" s="85">
        <f t="shared" si="58"/>
        <v>0</v>
      </c>
      <c r="P12" s="245"/>
      <c r="Q12" s="246"/>
      <c r="R12" s="247"/>
      <c r="S12" s="90"/>
      <c r="T12" s="91"/>
      <c r="U12" s="92"/>
      <c r="V12" s="83">
        <f>CM12</f>
        <v>0</v>
      </c>
      <c r="W12" s="84">
        <f t="shared" si="60"/>
        <v>0</v>
      </c>
      <c r="X12" s="85">
        <f t="shared" si="61"/>
        <v>0</v>
      </c>
      <c r="Y12" s="245"/>
      <c r="Z12" s="246"/>
      <c r="AA12" s="247"/>
      <c r="AB12" s="90"/>
      <c r="AC12" s="91"/>
      <c r="AD12" s="92"/>
      <c r="AE12" s="83">
        <f>CP12</f>
        <v>0</v>
      </c>
      <c r="AF12" s="84">
        <f t="shared" si="63"/>
        <v>0</v>
      </c>
      <c r="AG12" s="85">
        <f t="shared" si="64"/>
        <v>0</v>
      </c>
      <c r="AH12" s="245"/>
      <c r="AI12" s="246"/>
      <c r="AJ12" s="247"/>
      <c r="AK12" s="90"/>
      <c r="AL12" s="91"/>
      <c r="AM12" s="92"/>
      <c r="AN12" s="83">
        <f>CS12</f>
        <v>0</v>
      </c>
      <c r="AO12" s="84">
        <f t="shared" si="66"/>
        <v>0</v>
      </c>
      <c r="AP12" s="85">
        <f t="shared" si="67"/>
        <v>0</v>
      </c>
      <c r="AQ12" s="245"/>
      <c r="AR12" s="246"/>
      <c r="AS12" s="247"/>
      <c r="AT12" s="90"/>
      <c r="AU12" s="91"/>
      <c r="AV12" s="92"/>
      <c r="AW12" s="83">
        <f>CV12</f>
        <v>0</v>
      </c>
      <c r="AX12" s="84">
        <f t="shared" si="69"/>
        <v>0</v>
      </c>
      <c r="AY12" s="85">
        <f t="shared" si="70"/>
        <v>0</v>
      </c>
      <c r="AZ12" s="310">
        <f>G12+P12+Y12+AH12+AQ12</f>
        <v>0</v>
      </c>
      <c r="BA12" s="311"/>
      <c r="BB12" s="312"/>
      <c r="BC12" s="298">
        <f>AZ12+AZ15</f>
        <v>0</v>
      </c>
      <c r="BD12" s="299"/>
      <c r="BE12" s="300"/>
      <c r="BF12" s="73"/>
      <c r="BG12" s="83">
        <f t="shared" si="71"/>
        <v>0</v>
      </c>
      <c r="BH12" s="84">
        <f t="shared" si="77"/>
        <v>0</v>
      </c>
      <c r="BI12" s="85">
        <f t="shared" si="72"/>
        <v>0</v>
      </c>
      <c r="BJ12" s="83">
        <f t="shared" si="39"/>
        <v>0</v>
      </c>
      <c r="BK12" s="84">
        <f t="shared" si="51"/>
        <v>0</v>
      </c>
      <c r="BL12" s="85">
        <f t="shared" si="7"/>
        <v>0</v>
      </c>
      <c r="BM12" s="83">
        <f t="shared" si="40"/>
        <v>0</v>
      </c>
      <c r="BN12" s="84">
        <f t="shared" si="52"/>
        <v>0</v>
      </c>
      <c r="BO12" s="85">
        <f t="shared" si="9"/>
        <v>0</v>
      </c>
      <c r="BP12" s="83">
        <f t="shared" si="41"/>
        <v>0</v>
      </c>
      <c r="BQ12" s="84">
        <f t="shared" si="53"/>
        <v>0</v>
      </c>
      <c r="BR12" s="85">
        <f t="shared" si="11"/>
        <v>0</v>
      </c>
      <c r="BS12" s="83">
        <f t="shared" si="42"/>
        <v>0</v>
      </c>
      <c r="BT12" s="84">
        <f t="shared" si="54"/>
        <v>0</v>
      </c>
      <c r="BU12" s="85">
        <f t="shared" si="13"/>
        <v>0</v>
      </c>
      <c r="BV12" s="73"/>
      <c r="BW12" s="10">
        <f t="shared" si="43"/>
        <v>0</v>
      </c>
      <c r="BX12" s="8">
        <f t="shared" si="43"/>
        <v>0</v>
      </c>
      <c r="BY12" s="9">
        <f t="shared" si="44"/>
        <v>0</v>
      </c>
      <c r="BZ12" s="7">
        <f t="shared" si="14"/>
        <v>0</v>
      </c>
      <c r="CA12" s="8">
        <f t="shared" si="14"/>
        <v>0</v>
      </c>
      <c r="CB12" s="9">
        <f t="shared" si="14"/>
        <v>0</v>
      </c>
      <c r="CC12" s="7">
        <f t="shared" si="15"/>
        <v>0</v>
      </c>
      <c r="CD12" s="8">
        <f t="shared" si="16"/>
        <v>0</v>
      </c>
      <c r="CE12" s="9">
        <f t="shared" si="17"/>
        <v>0</v>
      </c>
      <c r="CF12" s="17"/>
      <c r="CG12" s="31">
        <f t="shared" si="18"/>
        <v>0</v>
      </c>
      <c r="CH12" s="32">
        <f t="shared" si="19"/>
        <v>0</v>
      </c>
      <c r="CI12" s="33">
        <f t="shared" si="20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5"/>
        <v>0</v>
      </c>
      <c r="CZ12" s="39">
        <f>CK12+CN12+CQ12+CT12+CW12</f>
        <v>0</v>
      </c>
      <c r="DA12" s="40">
        <f t="shared" si="4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1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8">SUM(DI12:DM12)</f>
        <v>0</v>
      </c>
      <c r="DO12" s="73"/>
      <c r="DP12" s="307">
        <v>150</v>
      </c>
      <c r="DQ12" s="160"/>
      <c r="DR12" s="160"/>
      <c r="DS12" s="307">
        <f>DP12/5</f>
        <v>30</v>
      </c>
      <c r="DT12" s="160"/>
      <c r="DU12" s="161"/>
    </row>
    <row r="13" spans="1:125" ht="10" customHeight="1" x14ac:dyDescent="0.2">
      <c r="A13" s="248"/>
      <c r="B13" s="249"/>
      <c r="C13" s="250"/>
      <c r="D13" s="248"/>
      <c r="E13" s="249"/>
      <c r="F13" s="250"/>
      <c r="G13" s="248"/>
      <c r="H13" s="249"/>
      <c r="I13" s="250"/>
      <c r="J13" s="93"/>
      <c r="K13" s="1"/>
      <c r="L13" s="94"/>
      <c r="M13" s="86">
        <f t="shared" ref="M13:M14" si="79">CJ13</f>
        <v>0</v>
      </c>
      <c r="N13" s="11">
        <f t="shared" si="57"/>
        <v>0</v>
      </c>
      <c r="O13" s="82">
        <f t="shared" si="58"/>
        <v>0</v>
      </c>
      <c r="P13" s="248"/>
      <c r="Q13" s="249"/>
      <c r="R13" s="250"/>
      <c r="S13" s="93"/>
      <c r="T13" s="1"/>
      <c r="U13" s="94"/>
      <c r="V13" s="86">
        <f t="shared" ref="V13:V14" si="80">CM13</f>
        <v>0</v>
      </c>
      <c r="W13" s="11">
        <f t="shared" si="60"/>
        <v>0</v>
      </c>
      <c r="X13" s="82">
        <f t="shared" si="61"/>
        <v>0</v>
      </c>
      <c r="Y13" s="248"/>
      <c r="Z13" s="249"/>
      <c r="AA13" s="250"/>
      <c r="AB13" s="93"/>
      <c r="AC13" s="1"/>
      <c r="AD13" s="94"/>
      <c r="AE13" s="86">
        <f t="shared" ref="AE13:AE14" si="81">CP13</f>
        <v>0</v>
      </c>
      <c r="AF13" s="11">
        <f t="shared" si="63"/>
        <v>0</v>
      </c>
      <c r="AG13" s="82">
        <f t="shared" si="64"/>
        <v>0</v>
      </c>
      <c r="AH13" s="248"/>
      <c r="AI13" s="249"/>
      <c r="AJ13" s="250"/>
      <c r="AK13" s="93"/>
      <c r="AL13" s="1"/>
      <c r="AM13" s="94"/>
      <c r="AN13" s="86">
        <f t="shared" ref="AN13:AN14" si="82">CS13</f>
        <v>0</v>
      </c>
      <c r="AO13" s="11">
        <f t="shared" si="66"/>
        <v>0</v>
      </c>
      <c r="AP13" s="82">
        <f t="shared" si="67"/>
        <v>0</v>
      </c>
      <c r="AQ13" s="248"/>
      <c r="AR13" s="249"/>
      <c r="AS13" s="250"/>
      <c r="AT13" s="93"/>
      <c r="AU13" s="1"/>
      <c r="AV13" s="94"/>
      <c r="AW13" s="86">
        <f t="shared" ref="AW13:AW14" si="83">CV13</f>
        <v>0</v>
      </c>
      <c r="AX13" s="11">
        <f t="shared" si="69"/>
        <v>0</v>
      </c>
      <c r="AY13" s="82">
        <f t="shared" si="70"/>
        <v>0</v>
      </c>
      <c r="AZ13" s="313"/>
      <c r="BA13" s="314"/>
      <c r="BB13" s="315"/>
      <c r="BC13" s="301"/>
      <c r="BD13" s="302"/>
      <c r="BE13" s="303"/>
      <c r="BF13" s="74"/>
      <c r="BG13" s="86">
        <f t="shared" si="71"/>
        <v>0</v>
      </c>
      <c r="BH13" s="11">
        <f t="shared" si="77"/>
        <v>0</v>
      </c>
      <c r="BI13" s="82">
        <f t="shared" si="72"/>
        <v>0</v>
      </c>
      <c r="BJ13" s="86">
        <f t="shared" si="39"/>
        <v>0</v>
      </c>
      <c r="BK13" s="11">
        <f t="shared" si="51"/>
        <v>0</v>
      </c>
      <c r="BL13" s="82">
        <f t="shared" si="7"/>
        <v>0</v>
      </c>
      <c r="BM13" s="86">
        <f t="shared" si="40"/>
        <v>0</v>
      </c>
      <c r="BN13" s="11">
        <f t="shared" si="52"/>
        <v>0</v>
      </c>
      <c r="BO13" s="82">
        <f t="shared" si="9"/>
        <v>0</v>
      </c>
      <c r="BP13" s="86">
        <f t="shared" si="41"/>
        <v>0</v>
      </c>
      <c r="BQ13" s="11">
        <f t="shared" si="53"/>
        <v>0</v>
      </c>
      <c r="BR13" s="82">
        <f t="shared" si="11"/>
        <v>0</v>
      </c>
      <c r="BS13" s="86">
        <f t="shared" si="42"/>
        <v>0</v>
      </c>
      <c r="BT13" s="11">
        <f t="shared" si="54"/>
        <v>0</v>
      </c>
      <c r="BU13" s="82">
        <f t="shared" si="13"/>
        <v>0</v>
      </c>
      <c r="BV13" s="74"/>
      <c r="BW13" s="10">
        <f t="shared" si="43"/>
        <v>0</v>
      </c>
      <c r="BX13" s="11">
        <f t="shared" si="43"/>
        <v>0</v>
      </c>
      <c r="BY13" s="12">
        <f t="shared" si="44"/>
        <v>0</v>
      </c>
      <c r="BZ13" s="10">
        <f t="shared" si="14"/>
        <v>0</v>
      </c>
      <c r="CA13" s="11">
        <f t="shared" si="14"/>
        <v>0</v>
      </c>
      <c r="CB13" s="12">
        <f t="shared" si="14"/>
        <v>0</v>
      </c>
      <c r="CC13" s="10">
        <f t="shared" si="15"/>
        <v>0</v>
      </c>
      <c r="CD13" s="11">
        <f t="shared" si="16"/>
        <v>0</v>
      </c>
      <c r="CE13" s="12">
        <f t="shared" si="17"/>
        <v>0</v>
      </c>
      <c r="CF13" s="18"/>
      <c r="CG13" s="34">
        <f t="shared" si="18"/>
        <v>0</v>
      </c>
      <c r="CH13" s="49">
        <f t="shared" si="19"/>
        <v>0</v>
      </c>
      <c r="CI13" s="50">
        <f t="shared" si="20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5"/>
        <v>0</v>
      </c>
      <c r="CZ13" s="53">
        <f>CK13+CN13+CQ13+CT13+CW13+(IF($CO$1=1,DN13,0))</f>
        <v>0</v>
      </c>
      <c r="DA13" s="54">
        <f t="shared" si="4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1"/>
        <v>0</v>
      </c>
      <c r="DF13" s="35">
        <f t="shared" ref="DF13:DF14" si="84">DB13+DE13</f>
        <v>0</v>
      </c>
      <c r="DG13" s="51">
        <f t="shared" ref="DG13:DG14" si="85">DC13+DE13</f>
        <v>0</v>
      </c>
      <c r="DH13" s="52">
        <f t="shared" ref="DH13:DH14" si="86">DD13+DE13</f>
        <v>0</v>
      </c>
      <c r="DI13" s="308">
        <f>IF(DI12&gt;0,IF(G12&gt;=$CL$1,IF(G12&lt;=$CM$1,10-DI12,0),0),0)</f>
        <v>0</v>
      </c>
      <c r="DJ13" s="231">
        <f>IF(DJ12&gt;0,IF(P12&gt;=$CL$1,IF(P12&lt;=$CM$1,10-DJ12,0),0),0)</f>
        <v>0</v>
      </c>
      <c r="DK13" s="231">
        <f>IF(DK12&gt;0,IF(Y12&gt;=$CL$1,IF(Y12&lt;=$CM$1,10-DK12,0),0),0)</f>
        <v>0</v>
      </c>
      <c r="DL13" s="231">
        <f>IF(DL12&gt;0,IF(AH12&gt;=$CL$1,IF(AH12&lt;=$CM$1,10-DL12,0),0),0)</f>
        <v>0</v>
      </c>
      <c r="DM13" s="229">
        <f>IF(DM12&gt;0,IF(AQ12&gt;=$CL$1,IF(AQ12&lt;=$CM$1,10-DM12,0),0),0)</f>
        <v>0</v>
      </c>
      <c r="DN13" s="296">
        <f t="shared" ref="DN13" si="87">SUM(DI13:DM14)</f>
        <v>0</v>
      </c>
      <c r="DO13" s="74"/>
      <c r="DP13" s="170"/>
      <c r="DQ13" s="164"/>
      <c r="DR13" s="164"/>
      <c r="DS13" s="170"/>
      <c r="DT13" s="164"/>
      <c r="DU13" s="165"/>
    </row>
    <row r="14" spans="1:125" ht="10" customHeight="1" thickBot="1" x14ac:dyDescent="0.25">
      <c r="A14" s="248"/>
      <c r="B14" s="249"/>
      <c r="C14" s="250"/>
      <c r="D14" s="248"/>
      <c r="E14" s="249"/>
      <c r="F14" s="250"/>
      <c r="G14" s="293"/>
      <c r="H14" s="294"/>
      <c r="I14" s="295"/>
      <c r="J14" s="95"/>
      <c r="K14" s="96"/>
      <c r="L14" s="97"/>
      <c r="M14" s="87">
        <f t="shared" si="79"/>
        <v>0</v>
      </c>
      <c r="N14" s="88">
        <f t="shared" si="57"/>
        <v>0</v>
      </c>
      <c r="O14" s="89">
        <f t="shared" si="58"/>
        <v>0</v>
      </c>
      <c r="P14" s="293"/>
      <c r="Q14" s="294"/>
      <c r="R14" s="295"/>
      <c r="S14" s="95"/>
      <c r="T14" s="96"/>
      <c r="U14" s="97"/>
      <c r="V14" s="87">
        <f t="shared" si="80"/>
        <v>0</v>
      </c>
      <c r="W14" s="88">
        <f t="shared" si="60"/>
        <v>0</v>
      </c>
      <c r="X14" s="89">
        <f t="shared" si="61"/>
        <v>0</v>
      </c>
      <c r="Y14" s="293"/>
      <c r="Z14" s="294"/>
      <c r="AA14" s="295"/>
      <c r="AB14" s="95"/>
      <c r="AC14" s="96"/>
      <c r="AD14" s="97"/>
      <c r="AE14" s="87">
        <f t="shared" si="81"/>
        <v>0</v>
      </c>
      <c r="AF14" s="88">
        <f t="shared" si="63"/>
        <v>0</v>
      </c>
      <c r="AG14" s="89">
        <f t="shared" si="64"/>
        <v>0</v>
      </c>
      <c r="AH14" s="293"/>
      <c r="AI14" s="294"/>
      <c r="AJ14" s="295"/>
      <c r="AK14" s="95"/>
      <c r="AL14" s="96"/>
      <c r="AM14" s="97"/>
      <c r="AN14" s="87">
        <f t="shared" si="82"/>
        <v>0</v>
      </c>
      <c r="AO14" s="88">
        <f t="shared" si="66"/>
        <v>0</v>
      </c>
      <c r="AP14" s="89">
        <f t="shared" si="67"/>
        <v>0</v>
      </c>
      <c r="AQ14" s="293"/>
      <c r="AR14" s="294"/>
      <c r="AS14" s="295"/>
      <c r="AT14" s="95"/>
      <c r="AU14" s="96"/>
      <c r="AV14" s="97"/>
      <c r="AW14" s="87">
        <f t="shared" si="83"/>
        <v>0</v>
      </c>
      <c r="AX14" s="88">
        <f t="shared" si="69"/>
        <v>0</v>
      </c>
      <c r="AY14" s="89">
        <f t="shared" si="70"/>
        <v>0</v>
      </c>
      <c r="AZ14" s="316"/>
      <c r="BA14" s="317"/>
      <c r="BB14" s="318"/>
      <c r="BC14" s="301"/>
      <c r="BD14" s="302"/>
      <c r="BE14" s="303"/>
      <c r="BF14" s="74"/>
      <c r="BG14" s="87">
        <f t="shared" si="71"/>
        <v>0</v>
      </c>
      <c r="BH14" s="88">
        <f t="shared" si="77"/>
        <v>0</v>
      </c>
      <c r="BI14" s="89">
        <f t="shared" si="72"/>
        <v>0</v>
      </c>
      <c r="BJ14" s="87">
        <f t="shared" si="39"/>
        <v>0</v>
      </c>
      <c r="BK14" s="88">
        <f t="shared" si="51"/>
        <v>0</v>
      </c>
      <c r="BL14" s="89">
        <f t="shared" si="7"/>
        <v>0</v>
      </c>
      <c r="BM14" s="87">
        <f t="shared" si="40"/>
        <v>0</v>
      </c>
      <c r="BN14" s="88">
        <f t="shared" si="52"/>
        <v>0</v>
      </c>
      <c r="BO14" s="89">
        <f t="shared" si="9"/>
        <v>0</v>
      </c>
      <c r="BP14" s="87">
        <f t="shared" si="41"/>
        <v>0</v>
      </c>
      <c r="BQ14" s="88">
        <f t="shared" si="53"/>
        <v>0</v>
      </c>
      <c r="BR14" s="89">
        <f t="shared" si="11"/>
        <v>0</v>
      </c>
      <c r="BS14" s="87">
        <f t="shared" si="42"/>
        <v>0</v>
      </c>
      <c r="BT14" s="88">
        <f t="shared" si="54"/>
        <v>0</v>
      </c>
      <c r="BU14" s="89">
        <f t="shared" si="13"/>
        <v>0</v>
      </c>
      <c r="BV14" s="74"/>
      <c r="BW14" s="13">
        <f t="shared" si="43"/>
        <v>0</v>
      </c>
      <c r="BX14" s="14">
        <f t="shared" si="43"/>
        <v>0</v>
      </c>
      <c r="BY14" s="15">
        <f t="shared" si="44"/>
        <v>0</v>
      </c>
      <c r="BZ14" s="13">
        <f t="shared" si="14"/>
        <v>0</v>
      </c>
      <c r="CA14" s="14">
        <f t="shared" si="14"/>
        <v>0</v>
      </c>
      <c r="CB14" s="15">
        <f t="shared" si="14"/>
        <v>0</v>
      </c>
      <c r="CC14" s="13">
        <f t="shared" si="15"/>
        <v>0</v>
      </c>
      <c r="CD14" s="14">
        <f t="shared" si="16"/>
        <v>0</v>
      </c>
      <c r="CE14" s="15">
        <f t="shared" si="17"/>
        <v>0</v>
      </c>
      <c r="CF14" s="19"/>
      <c r="CG14" s="58">
        <f t="shared" si="18"/>
        <v>0</v>
      </c>
      <c r="CH14" s="59">
        <f t="shared" si="19"/>
        <v>0</v>
      </c>
      <c r="CI14" s="60">
        <f t="shared" si="20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5"/>
        <v>0</v>
      </c>
      <c r="CZ14" s="65">
        <f>CK14+CN14+CQ14+CT14+CW14</f>
        <v>0</v>
      </c>
      <c r="DA14" s="66">
        <f t="shared" si="4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1"/>
        <v>0</v>
      </c>
      <c r="DF14" s="61">
        <f t="shared" si="84"/>
        <v>0</v>
      </c>
      <c r="DG14" s="62">
        <f t="shared" si="85"/>
        <v>0</v>
      </c>
      <c r="DH14" s="63">
        <f t="shared" si="86"/>
        <v>0</v>
      </c>
      <c r="DI14" s="309"/>
      <c r="DJ14" s="232"/>
      <c r="DK14" s="232"/>
      <c r="DL14" s="232"/>
      <c r="DM14" s="230"/>
      <c r="DN14" s="297"/>
      <c r="DO14" s="74"/>
      <c r="DP14" s="170"/>
      <c r="DQ14" s="164"/>
      <c r="DR14" s="164"/>
      <c r="DS14" s="170"/>
      <c r="DT14" s="164"/>
      <c r="DU14" s="165"/>
    </row>
    <row r="15" spans="1:125" ht="10" customHeight="1" thickTop="1" x14ac:dyDescent="0.2">
      <c r="A15" s="248">
        <v>1</v>
      </c>
      <c r="B15" s="249"/>
      <c r="C15" s="250"/>
      <c r="D15" s="245">
        <v>4</v>
      </c>
      <c r="E15" s="246"/>
      <c r="F15" s="247"/>
      <c r="G15" s="245"/>
      <c r="H15" s="246"/>
      <c r="I15" s="247"/>
      <c r="J15" s="90"/>
      <c r="K15" s="91"/>
      <c r="L15" s="92"/>
      <c r="M15" s="83">
        <f>CJ15</f>
        <v>0</v>
      </c>
      <c r="N15" s="84">
        <f t="shared" si="57"/>
        <v>0</v>
      </c>
      <c r="O15" s="85">
        <f t="shared" si="58"/>
        <v>0</v>
      </c>
      <c r="P15" s="245"/>
      <c r="Q15" s="246"/>
      <c r="R15" s="247"/>
      <c r="S15" s="90"/>
      <c r="T15" s="91"/>
      <c r="U15" s="92"/>
      <c r="V15" s="83">
        <f>CM15</f>
        <v>0</v>
      </c>
      <c r="W15" s="84">
        <f t="shared" si="60"/>
        <v>0</v>
      </c>
      <c r="X15" s="85">
        <f t="shared" si="61"/>
        <v>0</v>
      </c>
      <c r="Y15" s="245"/>
      <c r="Z15" s="246"/>
      <c r="AA15" s="247"/>
      <c r="AB15" s="90"/>
      <c r="AC15" s="91"/>
      <c r="AD15" s="92"/>
      <c r="AE15" s="83">
        <f>CP15</f>
        <v>0</v>
      </c>
      <c r="AF15" s="84">
        <f t="shared" si="63"/>
        <v>0</v>
      </c>
      <c r="AG15" s="85">
        <f t="shared" si="64"/>
        <v>0</v>
      </c>
      <c r="AH15" s="245"/>
      <c r="AI15" s="246"/>
      <c r="AJ15" s="247"/>
      <c r="AK15" s="90"/>
      <c r="AL15" s="91"/>
      <c r="AM15" s="92"/>
      <c r="AN15" s="83">
        <f>CS15</f>
        <v>0</v>
      </c>
      <c r="AO15" s="84">
        <f t="shared" si="66"/>
        <v>0</v>
      </c>
      <c r="AP15" s="85">
        <f t="shared" si="67"/>
        <v>0</v>
      </c>
      <c r="AQ15" s="245"/>
      <c r="AR15" s="246"/>
      <c r="AS15" s="247"/>
      <c r="AT15" s="90"/>
      <c r="AU15" s="91"/>
      <c r="AV15" s="92"/>
      <c r="AW15" s="83">
        <f>CV15</f>
        <v>0</v>
      </c>
      <c r="AX15" s="84">
        <f t="shared" si="69"/>
        <v>0</v>
      </c>
      <c r="AY15" s="85">
        <f t="shared" si="70"/>
        <v>0</v>
      </c>
      <c r="AZ15" s="310">
        <f>G15+P15+Y15+AH15+AQ15</f>
        <v>0</v>
      </c>
      <c r="BA15" s="311"/>
      <c r="BB15" s="312"/>
      <c r="BC15" s="301"/>
      <c r="BD15" s="302"/>
      <c r="BE15" s="303"/>
      <c r="BF15" s="74"/>
      <c r="BG15" s="83">
        <f t="shared" si="71"/>
        <v>0</v>
      </c>
      <c r="BH15" s="84">
        <f t="shared" si="77"/>
        <v>0</v>
      </c>
      <c r="BI15" s="85">
        <f t="shared" si="72"/>
        <v>0</v>
      </c>
      <c r="BJ15" s="83">
        <f t="shared" si="39"/>
        <v>0</v>
      </c>
      <c r="BK15" s="84">
        <f t="shared" si="51"/>
        <v>0</v>
      </c>
      <c r="BL15" s="85">
        <f t="shared" si="7"/>
        <v>0</v>
      </c>
      <c r="BM15" s="83">
        <f t="shared" si="40"/>
        <v>0</v>
      </c>
      <c r="BN15" s="84">
        <f t="shared" si="52"/>
        <v>0</v>
      </c>
      <c r="BO15" s="85">
        <f t="shared" si="9"/>
        <v>0</v>
      </c>
      <c r="BP15" s="83">
        <f t="shared" si="41"/>
        <v>0</v>
      </c>
      <c r="BQ15" s="84">
        <f t="shared" si="53"/>
        <v>0</v>
      </c>
      <c r="BR15" s="85">
        <f t="shared" si="11"/>
        <v>0</v>
      </c>
      <c r="BS15" s="83">
        <f t="shared" si="42"/>
        <v>0</v>
      </c>
      <c r="BT15" s="84">
        <f t="shared" si="54"/>
        <v>0</v>
      </c>
      <c r="BU15" s="85">
        <f t="shared" si="13"/>
        <v>0</v>
      </c>
      <c r="BV15" s="74"/>
      <c r="BW15" s="10">
        <f t="shared" si="43"/>
        <v>0</v>
      </c>
      <c r="BX15" s="8">
        <f t="shared" si="43"/>
        <v>0</v>
      </c>
      <c r="BY15" s="9">
        <f t="shared" si="44"/>
        <v>0</v>
      </c>
      <c r="BZ15" s="7">
        <f t="shared" si="14"/>
        <v>0</v>
      </c>
      <c r="CA15" s="8">
        <f t="shared" si="14"/>
        <v>0</v>
      </c>
      <c r="CB15" s="9">
        <f t="shared" si="14"/>
        <v>0</v>
      </c>
      <c r="CC15" s="7">
        <f t="shared" si="15"/>
        <v>0</v>
      </c>
      <c r="CD15" s="8">
        <f t="shared" si="16"/>
        <v>0</v>
      </c>
      <c r="CE15" s="9">
        <f t="shared" si="17"/>
        <v>0</v>
      </c>
      <c r="CF15" s="17"/>
      <c r="CG15" s="31">
        <f t="shared" si="18"/>
        <v>0</v>
      </c>
      <c r="CH15" s="32">
        <f t="shared" si="19"/>
        <v>0</v>
      </c>
      <c r="CI15" s="33">
        <f t="shared" si="20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5"/>
        <v>0</v>
      </c>
      <c r="CZ15" s="39">
        <f>CK15+CN15+CQ15+CT15+CW15</f>
        <v>0</v>
      </c>
      <c r="DA15" s="40">
        <f t="shared" si="4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1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8">SUM(DI15:DM15)</f>
        <v>0</v>
      </c>
      <c r="DO15" s="74"/>
      <c r="DP15" s="307">
        <v>150</v>
      </c>
      <c r="DQ15" s="160"/>
      <c r="DR15" s="160"/>
      <c r="DS15" s="307">
        <f>DP15/5</f>
        <v>30</v>
      </c>
      <c r="DT15" s="160"/>
      <c r="DU15" s="161"/>
    </row>
    <row r="16" spans="1:125" ht="10" customHeight="1" x14ac:dyDescent="0.2">
      <c r="A16" s="248"/>
      <c r="B16" s="249"/>
      <c r="C16" s="250"/>
      <c r="D16" s="248"/>
      <c r="E16" s="249"/>
      <c r="F16" s="250"/>
      <c r="G16" s="248"/>
      <c r="H16" s="249"/>
      <c r="I16" s="250"/>
      <c r="J16" s="93"/>
      <c r="K16" s="1"/>
      <c r="L16" s="94"/>
      <c r="M16" s="86">
        <f t="shared" ref="M16:M17" si="89">CJ16</f>
        <v>0</v>
      </c>
      <c r="N16" s="11">
        <f t="shared" si="57"/>
        <v>0</v>
      </c>
      <c r="O16" s="82">
        <f t="shared" si="58"/>
        <v>0</v>
      </c>
      <c r="P16" s="248"/>
      <c r="Q16" s="249"/>
      <c r="R16" s="250"/>
      <c r="S16" s="93"/>
      <c r="T16" s="1"/>
      <c r="U16" s="94"/>
      <c r="V16" s="86">
        <f t="shared" ref="V16:V17" si="90">CM16</f>
        <v>0</v>
      </c>
      <c r="W16" s="11">
        <f t="shared" si="60"/>
        <v>0</v>
      </c>
      <c r="X16" s="82">
        <f t="shared" si="61"/>
        <v>0</v>
      </c>
      <c r="Y16" s="248"/>
      <c r="Z16" s="249"/>
      <c r="AA16" s="250"/>
      <c r="AB16" s="93"/>
      <c r="AC16" s="1"/>
      <c r="AD16" s="94"/>
      <c r="AE16" s="86">
        <f t="shared" ref="AE16:AE17" si="91">CP16</f>
        <v>0</v>
      </c>
      <c r="AF16" s="11">
        <f t="shared" si="63"/>
        <v>0</v>
      </c>
      <c r="AG16" s="82">
        <f t="shared" si="64"/>
        <v>0</v>
      </c>
      <c r="AH16" s="248"/>
      <c r="AI16" s="249"/>
      <c r="AJ16" s="250"/>
      <c r="AK16" s="93"/>
      <c r="AL16" s="1"/>
      <c r="AM16" s="94"/>
      <c r="AN16" s="86">
        <f t="shared" ref="AN16:AN17" si="92">CS16</f>
        <v>0</v>
      </c>
      <c r="AO16" s="11">
        <f t="shared" si="66"/>
        <v>0</v>
      </c>
      <c r="AP16" s="82">
        <f t="shared" si="67"/>
        <v>0</v>
      </c>
      <c r="AQ16" s="248"/>
      <c r="AR16" s="249"/>
      <c r="AS16" s="250"/>
      <c r="AT16" s="93"/>
      <c r="AU16" s="1"/>
      <c r="AV16" s="94"/>
      <c r="AW16" s="86">
        <f t="shared" ref="AW16:AW17" si="93">CV16</f>
        <v>0</v>
      </c>
      <c r="AX16" s="11">
        <f t="shared" si="69"/>
        <v>0</v>
      </c>
      <c r="AY16" s="82">
        <f t="shared" si="70"/>
        <v>0</v>
      </c>
      <c r="AZ16" s="313"/>
      <c r="BA16" s="314"/>
      <c r="BB16" s="315"/>
      <c r="BC16" s="301"/>
      <c r="BD16" s="302"/>
      <c r="BE16" s="303"/>
      <c r="BF16" s="74"/>
      <c r="BG16" s="86">
        <f t="shared" si="71"/>
        <v>0</v>
      </c>
      <c r="BH16" s="11">
        <f t="shared" si="77"/>
        <v>0</v>
      </c>
      <c r="BI16" s="82">
        <f t="shared" si="72"/>
        <v>0</v>
      </c>
      <c r="BJ16" s="86">
        <f t="shared" si="39"/>
        <v>0</v>
      </c>
      <c r="BK16" s="11">
        <f t="shared" si="51"/>
        <v>0</v>
      </c>
      <c r="BL16" s="82">
        <f t="shared" si="7"/>
        <v>0</v>
      </c>
      <c r="BM16" s="86">
        <f t="shared" si="40"/>
        <v>0</v>
      </c>
      <c r="BN16" s="11">
        <f t="shared" si="52"/>
        <v>0</v>
      </c>
      <c r="BO16" s="82">
        <f t="shared" si="9"/>
        <v>0</v>
      </c>
      <c r="BP16" s="86">
        <f t="shared" si="41"/>
        <v>0</v>
      </c>
      <c r="BQ16" s="11">
        <f t="shared" si="53"/>
        <v>0</v>
      </c>
      <c r="BR16" s="82">
        <f t="shared" si="11"/>
        <v>0</v>
      </c>
      <c r="BS16" s="86">
        <f t="shared" si="42"/>
        <v>0</v>
      </c>
      <c r="BT16" s="11">
        <f t="shared" si="54"/>
        <v>0</v>
      </c>
      <c r="BU16" s="82">
        <f t="shared" si="13"/>
        <v>0</v>
      </c>
      <c r="BV16" s="74"/>
      <c r="BW16" s="10">
        <f t="shared" si="43"/>
        <v>0</v>
      </c>
      <c r="BX16" s="11">
        <f t="shared" si="43"/>
        <v>0</v>
      </c>
      <c r="BY16" s="12">
        <f t="shared" si="44"/>
        <v>0</v>
      </c>
      <c r="BZ16" s="10">
        <f t="shared" si="14"/>
        <v>0</v>
      </c>
      <c r="CA16" s="11">
        <f t="shared" si="14"/>
        <v>0</v>
      </c>
      <c r="CB16" s="12">
        <f t="shared" si="14"/>
        <v>0</v>
      </c>
      <c r="CC16" s="10">
        <f t="shared" si="15"/>
        <v>0</v>
      </c>
      <c r="CD16" s="11">
        <f t="shared" si="16"/>
        <v>0</v>
      </c>
      <c r="CE16" s="12">
        <f t="shared" si="17"/>
        <v>0</v>
      </c>
      <c r="CF16" s="18"/>
      <c r="CG16" s="34">
        <f t="shared" si="18"/>
        <v>0</v>
      </c>
      <c r="CH16" s="49">
        <f t="shared" si="19"/>
        <v>0</v>
      </c>
      <c r="CI16" s="50">
        <f t="shared" si="20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5"/>
        <v>0</v>
      </c>
      <c r="CZ16" s="53">
        <f>CK16+CN16+CQ16+CT16+CW16+(IF($CO$1=1,DN16,0))</f>
        <v>0</v>
      </c>
      <c r="DA16" s="54">
        <f t="shared" si="4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1"/>
        <v>0</v>
      </c>
      <c r="DF16" s="35">
        <f t="shared" ref="DF16:DF17" si="94">DB16+DE16</f>
        <v>0</v>
      </c>
      <c r="DG16" s="51">
        <f t="shared" ref="DG16:DG17" si="95">DC16+DE16</f>
        <v>0</v>
      </c>
      <c r="DH16" s="52">
        <f t="shared" ref="DH16:DH17" si="96">DD16+DE16</f>
        <v>0</v>
      </c>
      <c r="DI16" s="308">
        <f>IF(DI15&gt;0,IF(G15&gt;=$CL$1,IF(G15&lt;=$CM$1,10-DI15,0),0),0)</f>
        <v>0</v>
      </c>
      <c r="DJ16" s="231">
        <f>IF(DJ15&gt;0,IF(P15&gt;=$CL$1,IF(P15&lt;=$CM$1,10-DJ15,0),0),0)</f>
        <v>0</v>
      </c>
      <c r="DK16" s="231">
        <f>IF(DK15&gt;0,IF(Y15&gt;=$CL$1,IF(Y15&lt;=$CM$1,10-DK15,0),0),0)</f>
        <v>0</v>
      </c>
      <c r="DL16" s="231">
        <f>IF(DL15&gt;0,IF(AH15&gt;=$CL$1,IF(AH15&lt;=$CM$1,10-DL15,0),0),0)</f>
        <v>0</v>
      </c>
      <c r="DM16" s="229">
        <f>IF(DM15&gt;0,IF(AQ15&gt;=$CL$1,IF(AQ15&lt;=$CM$1,10-DM15,0),0),0)</f>
        <v>0</v>
      </c>
      <c r="DN16" s="296">
        <f t="shared" ref="DN16" si="97">SUM(DI16:DM17)</f>
        <v>0</v>
      </c>
      <c r="DO16" s="74"/>
      <c r="DP16" s="170"/>
      <c r="DQ16" s="164"/>
      <c r="DR16" s="164"/>
      <c r="DS16" s="170"/>
      <c r="DT16" s="164"/>
      <c r="DU16" s="165"/>
    </row>
    <row r="17" spans="1:125" ht="10" customHeight="1" thickBot="1" x14ac:dyDescent="0.25">
      <c r="A17" s="248"/>
      <c r="B17" s="249"/>
      <c r="C17" s="250"/>
      <c r="D17" s="248"/>
      <c r="E17" s="249"/>
      <c r="F17" s="250"/>
      <c r="G17" s="293"/>
      <c r="H17" s="294"/>
      <c r="I17" s="295"/>
      <c r="J17" s="95"/>
      <c r="K17" s="96"/>
      <c r="L17" s="97"/>
      <c r="M17" s="87">
        <f t="shared" si="89"/>
        <v>0</v>
      </c>
      <c r="N17" s="88">
        <f t="shared" si="57"/>
        <v>0</v>
      </c>
      <c r="O17" s="89">
        <f t="shared" si="58"/>
        <v>0</v>
      </c>
      <c r="P17" s="293"/>
      <c r="Q17" s="294"/>
      <c r="R17" s="295"/>
      <c r="S17" s="95"/>
      <c r="T17" s="96"/>
      <c r="U17" s="97"/>
      <c r="V17" s="87">
        <f t="shared" si="90"/>
        <v>0</v>
      </c>
      <c r="W17" s="88">
        <f t="shared" si="60"/>
        <v>0</v>
      </c>
      <c r="X17" s="89">
        <f t="shared" si="61"/>
        <v>0</v>
      </c>
      <c r="Y17" s="293"/>
      <c r="Z17" s="294"/>
      <c r="AA17" s="295"/>
      <c r="AB17" s="95"/>
      <c r="AC17" s="96"/>
      <c r="AD17" s="97"/>
      <c r="AE17" s="87">
        <f t="shared" si="91"/>
        <v>0</v>
      </c>
      <c r="AF17" s="88">
        <f t="shared" si="63"/>
        <v>0</v>
      </c>
      <c r="AG17" s="89">
        <f t="shared" si="64"/>
        <v>0</v>
      </c>
      <c r="AH17" s="293"/>
      <c r="AI17" s="294"/>
      <c r="AJ17" s="295"/>
      <c r="AK17" s="95"/>
      <c r="AL17" s="96"/>
      <c r="AM17" s="97"/>
      <c r="AN17" s="87">
        <f t="shared" si="92"/>
        <v>0</v>
      </c>
      <c r="AO17" s="88">
        <f t="shared" si="66"/>
        <v>0</v>
      </c>
      <c r="AP17" s="89">
        <f t="shared" si="67"/>
        <v>0</v>
      </c>
      <c r="AQ17" s="293"/>
      <c r="AR17" s="294"/>
      <c r="AS17" s="295"/>
      <c r="AT17" s="95"/>
      <c r="AU17" s="96"/>
      <c r="AV17" s="97"/>
      <c r="AW17" s="87">
        <f t="shared" si="93"/>
        <v>0</v>
      </c>
      <c r="AX17" s="88">
        <f t="shared" si="69"/>
        <v>0</v>
      </c>
      <c r="AY17" s="89">
        <f t="shared" si="70"/>
        <v>0</v>
      </c>
      <c r="AZ17" s="316"/>
      <c r="BA17" s="317"/>
      <c r="BB17" s="318"/>
      <c r="BC17" s="304"/>
      <c r="BD17" s="305"/>
      <c r="BE17" s="306"/>
      <c r="BF17" s="75"/>
      <c r="BG17" s="87">
        <f t="shared" si="71"/>
        <v>0</v>
      </c>
      <c r="BH17" s="88">
        <f t="shared" si="77"/>
        <v>0</v>
      </c>
      <c r="BI17" s="89">
        <f t="shared" si="72"/>
        <v>0</v>
      </c>
      <c r="BJ17" s="87">
        <f t="shared" si="39"/>
        <v>0</v>
      </c>
      <c r="BK17" s="88">
        <f t="shared" si="51"/>
        <v>0</v>
      </c>
      <c r="BL17" s="89">
        <f t="shared" si="7"/>
        <v>0</v>
      </c>
      <c r="BM17" s="87">
        <f t="shared" si="40"/>
        <v>0</v>
      </c>
      <c r="BN17" s="88">
        <f t="shared" si="52"/>
        <v>0</v>
      </c>
      <c r="BO17" s="89">
        <f t="shared" si="9"/>
        <v>0</v>
      </c>
      <c r="BP17" s="87">
        <f t="shared" si="41"/>
        <v>0</v>
      </c>
      <c r="BQ17" s="88">
        <f t="shared" si="53"/>
        <v>0</v>
      </c>
      <c r="BR17" s="89">
        <f t="shared" si="11"/>
        <v>0</v>
      </c>
      <c r="BS17" s="87">
        <f t="shared" si="42"/>
        <v>0</v>
      </c>
      <c r="BT17" s="88">
        <f t="shared" si="54"/>
        <v>0</v>
      </c>
      <c r="BU17" s="89">
        <f t="shared" si="13"/>
        <v>0</v>
      </c>
      <c r="BV17" s="75"/>
      <c r="BW17" s="13">
        <f t="shared" si="43"/>
        <v>0</v>
      </c>
      <c r="BX17" s="14">
        <f t="shared" si="43"/>
        <v>0</v>
      </c>
      <c r="BY17" s="15">
        <f t="shared" si="44"/>
        <v>0</v>
      </c>
      <c r="BZ17" s="13">
        <f t="shared" si="14"/>
        <v>0</v>
      </c>
      <c r="CA17" s="14">
        <f t="shared" si="14"/>
        <v>0</v>
      </c>
      <c r="CB17" s="15">
        <f t="shared" si="14"/>
        <v>0</v>
      </c>
      <c r="CC17" s="13">
        <f t="shared" si="15"/>
        <v>0</v>
      </c>
      <c r="CD17" s="14">
        <f t="shared" si="16"/>
        <v>0</v>
      </c>
      <c r="CE17" s="15">
        <f t="shared" si="17"/>
        <v>0</v>
      </c>
      <c r="CF17" s="19"/>
      <c r="CG17" s="58">
        <f t="shared" si="18"/>
        <v>0</v>
      </c>
      <c r="CH17" s="59">
        <f t="shared" si="19"/>
        <v>0</v>
      </c>
      <c r="CI17" s="60">
        <f t="shared" si="20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45"/>
        <v>0</v>
      </c>
      <c r="CZ17" s="65">
        <f>CK17+CN17+CQ17+CT17+CW17</f>
        <v>0</v>
      </c>
      <c r="DA17" s="66">
        <f t="shared" si="4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21"/>
        <v>0</v>
      </c>
      <c r="DF17" s="61">
        <f t="shared" si="94"/>
        <v>0</v>
      </c>
      <c r="DG17" s="62">
        <f t="shared" si="95"/>
        <v>0</v>
      </c>
      <c r="DH17" s="63">
        <f t="shared" si="96"/>
        <v>0</v>
      </c>
      <c r="DI17" s="309"/>
      <c r="DJ17" s="232"/>
      <c r="DK17" s="232"/>
      <c r="DL17" s="232"/>
      <c r="DM17" s="230"/>
      <c r="DN17" s="297"/>
      <c r="DO17" s="75"/>
      <c r="DP17" s="171"/>
      <c r="DQ17" s="168"/>
      <c r="DR17" s="168"/>
      <c r="DS17" s="171"/>
      <c r="DT17" s="168"/>
      <c r="DU17" s="169"/>
    </row>
    <row r="18" spans="1:125" ht="10" customHeight="1" x14ac:dyDescent="0.2">
      <c r="A18" s="319">
        <v>1</v>
      </c>
      <c r="B18" s="320"/>
      <c r="C18" s="321"/>
      <c r="D18" s="325" t="s">
        <v>0</v>
      </c>
      <c r="E18" s="326"/>
      <c r="F18" s="327"/>
      <c r="G18" s="158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334"/>
      <c r="BC18" s="298">
        <f>BC6+BC12</f>
        <v>0</v>
      </c>
      <c r="BD18" s="299"/>
      <c r="BE18" s="300"/>
      <c r="BF18" s="74"/>
      <c r="BG18" s="158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59"/>
      <c r="BV18" s="159"/>
      <c r="BW18" s="159"/>
      <c r="BX18" s="159"/>
      <c r="BY18" s="159"/>
      <c r="BZ18" s="159"/>
      <c r="CA18" s="159"/>
      <c r="CB18" s="159"/>
      <c r="CC18" s="159"/>
      <c r="CD18" s="159"/>
      <c r="CE18" s="159"/>
      <c r="CF18" s="159"/>
      <c r="CG18" s="159"/>
      <c r="CH18" s="159"/>
      <c r="CI18" s="159"/>
      <c r="CJ18" s="159"/>
      <c r="CK18" s="159"/>
      <c r="CL18" s="159"/>
      <c r="CM18" s="159"/>
      <c r="CN18" s="159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  <c r="DC18" s="160"/>
      <c r="DD18" s="160"/>
      <c r="DE18" s="160"/>
      <c r="DF18" s="160"/>
      <c r="DG18" s="160"/>
      <c r="DH18" s="160"/>
      <c r="DI18" s="160"/>
      <c r="DJ18" s="160"/>
      <c r="DK18" s="160"/>
      <c r="DL18" s="160"/>
      <c r="DM18" s="160"/>
      <c r="DN18" s="160"/>
      <c r="DO18" s="160"/>
      <c r="DP18" s="160"/>
      <c r="DQ18" s="160"/>
      <c r="DR18" s="160"/>
      <c r="DS18" s="160"/>
      <c r="DT18" s="160"/>
      <c r="DU18" s="161"/>
    </row>
    <row r="19" spans="1:125" ht="10" customHeight="1" x14ac:dyDescent="0.2">
      <c r="A19" s="319"/>
      <c r="B19" s="320"/>
      <c r="C19" s="321"/>
      <c r="D19" s="328"/>
      <c r="E19" s="329"/>
      <c r="F19" s="330"/>
      <c r="G19" s="162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335"/>
      <c r="BC19" s="301"/>
      <c r="BD19" s="302"/>
      <c r="BE19" s="303"/>
      <c r="BF19" s="74"/>
      <c r="BG19" s="162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5"/>
    </row>
    <row r="20" spans="1:125" ht="10" customHeight="1" thickBot="1" x14ac:dyDescent="0.25">
      <c r="A20" s="322"/>
      <c r="B20" s="323"/>
      <c r="C20" s="324"/>
      <c r="D20" s="331"/>
      <c r="E20" s="332"/>
      <c r="F20" s="333"/>
      <c r="G20" s="166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336"/>
      <c r="BC20" s="301"/>
      <c r="BD20" s="302"/>
      <c r="BE20" s="303"/>
      <c r="BF20" s="75"/>
      <c r="BG20" s="166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8"/>
      <c r="CP20" s="168"/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  <c r="DA20" s="168"/>
      <c r="DB20" s="168"/>
      <c r="DC20" s="168"/>
      <c r="DD20" s="168"/>
      <c r="DE20" s="168"/>
      <c r="DF20" s="168"/>
      <c r="DG20" s="168"/>
      <c r="DH20" s="168"/>
      <c r="DI20" s="168"/>
      <c r="DJ20" s="168"/>
      <c r="DK20" s="168"/>
      <c r="DL20" s="168"/>
      <c r="DM20" s="168"/>
      <c r="DN20" s="168"/>
      <c r="DO20" s="168"/>
      <c r="DP20" s="168"/>
      <c r="DQ20" s="168"/>
      <c r="DR20" s="168"/>
      <c r="DS20" s="168"/>
      <c r="DT20" s="168"/>
      <c r="DU20" s="169"/>
    </row>
    <row r="21" spans="1:125" ht="10" customHeight="1" thickTop="1" x14ac:dyDescent="0.2">
      <c r="A21" s="245">
        <v>2</v>
      </c>
      <c r="B21" s="246"/>
      <c r="C21" s="247"/>
      <c r="D21" s="246">
        <v>1</v>
      </c>
      <c r="E21" s="246"/>
      <c r="F21" s="247"/>
      <c r="G21" s="245"/>
      <c r="H21" s="246"/>
      <c r="I21" s="247"/>
      <c r="J21" s="90"/>
      <c r="K21" s="91"/>
      <c r="L21" s="92"/>
      <c r="M21" s="83">
        <f>CJ21</f>
        <v>0</v>
      </c>
      <c r="N21" s="84">
        <f t="shared" ref="N21:N32" si="98">CK21</f>
        <v>0</v>
      </c>
      <c r="O21" s="85">
        <f t="shared" ref="O21:O32" si="99">CL21</f>
        <v>0</v>
      </c>
      <c r="P21" s="245"/>
      <c r="Q21" s="246"/>
      <c r="R21" s="247"/>
      <c r="S21" s="90"/>
      <c r="T21" s="91"/>
      <c r="U21" s="92"/>
      <c r="V21" s="83">
        <f>CM21</f>
        <v>0</v>
      </c>
      <c r="W21" s="84">
        <f t="shared" ref="W21:W32" si="100">CN21</f>
        <v>0</v>
      </c>
      <c r="X21" s="85">
        <f t="shared" ref="X21:X32" si="101">CO21</f>
        <v>0</v>
      </c>
      <c r="Y21" s="245"/>
      <c r="Z21" s="246"/>
      <c r="AA21" s="247"/>
      <c r="AB21" s="90"/>
      <c r="AC21" s="91"/>
      <c r="AD21" s="92"/>
      <c r="AE21" s="83">
        <f>CP21</f>
        <v>0</v>
      </c>
      <c r="AF21" s="84">
        <f t="shared" ref="AF21:AF32" si="102">CQ21</f>
        <v>0</v>
      </c>
      <c r="AG21" s="85">
        <f t="shared" ref="AG21:AG32" si="103">CR21</f>
        <v>0</v>
      </c>
      <c r="AH21" s="245"/>
      <c r="AI21" s="246"/>
      <c r="AJ21" s="247"/>
      <c r="AK21" s="90"/>
      <c r="AL21" s="91"/>
      <c r="AM21" s="92"/>
      <c r="AN21" s="83">
        <f>CS21</f>
        <v>0</v>
      </c>
      <c r="AO21" s="84">
        <f t="shared" ref="AO21:AO32" si="104">CT21</f>
        <v>0</v>
      </c>
      <c r="AP21" s="85">
        <f t="shared" ref="AP21:AP32" si="105">CU21</f>
        <v>0</v>
      </c>
      <c r="AQ21" s="245"/>
      <c r="AR21" s="246"/>
      <c r="AS21" s="247"/>
      <c r="AT21" s="90"/>
      <c r="AU21" s="91"/>
      <c r="AV21" s="92"/>
      <c r="AW21" s="83">
        <f>CV21</f>
        <v>0</v>
      </c>
      <c r="AX21" s="84">
        <f t="shared" ref="AX21:AX32" si="106">CW21</f>
        <v>0</v>
      </c>
      <c r="AY21" s="85">
        <f t="shared" ref="AY21:AY32" si="107">CX21</f>
        <v>0</v>
      </c>
      <c r="AZ21" s="310">
        <f>G21+P21+Y21+AH21+AQ21</f>
        <v>0</v>
      </c>
      <c r="BA21" s="311"/>
      <c r="BB21" s="312"/>
      <c r="BC21" s="298">
        <f>AZ21+AZ24</f>
        <v>0</v>
      </c>
      <c r="BD21" s="299"/>
      <c r="BE21" s="300"/>
      <c r="BF21" s="73"/>
      <c r="BG21" s="83">
        <f>CJ21</f>
        <v>0</v>
      </c>
      <c r="BH21" s="84">
        <f t="shared" ref="BH21" si="108">CK21</f>
        <v>0</v>
      </c>
      <c r="BI21" s="85">
        <f t="shared" ref="BI21:BI32" si="109">CL21</f>
        <v>0</v>
      </c>
      <c r="BJ21" s="83">
        <f>CM21</f>
        <v>0</v>
      </c>
      <c r="BK21" s="84">
        <f t="shared" ref="BK21" si="110">CN21</f>
        <v>0</v>
      </c>
      <c r="BL21" s="85">
        <f t="shared" ref="BL21:BL32" si="111">CO21</f>
        <v>0</v>
      </c>
      <c r="BM21" s="83">
        <f>CP21</f>
        <v>0</v>
      </c>
      <c r="BN21" s="84">
        <f t="shared" ref="BN21" si="112">CQ21</f>
        <v>0</v>
      </c>
      <c r="BO21" s="85">
        <f t="shared" ref="BO21:BO32" si="113">CR21</f>
        <v>0</v>
      </c>
      <c r="BP21" s="83">
        <f>CS21</f>
        <v>0</v>
      </c>
      <c r="BQ21" s="84">
        <f t="shared" ref="BQ21" si="114">CT21</f>
        <v>0</v>
      </c>
      <c r="BR21" s="85">
        <f t="shared" ref="BR21:BR32" si="115">CU21</f>
        <v>0</v>
      </c>
      <c r="BS21" s="83">
        <f>CV21</f>
        <v>0</v>
      </c>
      <c r="BT21" s="84">
        <f t="shared" ref="BT21" si="116">CW21</f>
        <v>0</v>
      </c>
      <c r="BU21" s="85">
        <f t="shared" ref="BU21:BU32" si="117">CX21</f>
        <v>0</v>
      </c>
      <c r="BV21" s="73"/>
      <c r="BW21" s="7">
        <f t="shared" ref="BW21:BY32" si="118">CY21</f>
        <v>0</v>
      </c>
      <c r="BX21" s="8">
        <f t="shared" si="118"/>
        <v>0</v>
      </c>
      <c r="BY21" s="9">
        <f t="shared" si="118"/>
        <v>0</v>
      </c>
      <c r="BZ21" s="7">
        <f t="shared" ref="BZ21:CB32" si="119">DF21</f>
        <v>0</v>
      </c>
      <c r="CA21" s="8">
        <f t="shared" si="119"/>
        <v>0</v>
      </c>
      <c r="CB21" s="9">
        <f t="shared" si="119"/>
        <v>0</v>
      </c>
      <c r="CC21" s="7">
        <f t="shared" ref="CC21:CC32" si="120">CG21</f>
        <v>0</v>
      </c>
      <c r="CD21" s="8">
        <f t="shared" ref="CD21:CD32" si="121">CH21</f>
        <v>0</v>
      </c>
      <c r="CE21" s="9">
        <f t="shared" ref="CE21:CE32" si="122">CI21</f>
        <v>0</v>
      </c>
      <c r="CF21" s="17"/>
      <c r="CG21" s="31">
        <f t="shared" ref="CG21:CG32" si="123">COUNTIF(J21,$CK$1)+COUNTIF(S21,$CK$1)+COUNTIF(AB21,$CK$1)+COUNTIF(AK21,$CK$1)+COUNTIF(AT21,$CK$1)</f>
        <v>0</v>
      </c>
      <c r="CH21" s="32">
        <f t="shared" ref="CH21:CH32" si="124">COUNTIF(K21,$CK$1)+COUNTIF(T21,$CK$1)+COUNTIF(AC21,$CK$1)+COUNTIF(AL21,$CK$1)+COUNTIF(AU21,$CK$1)</f>
        <v>0</v>
      </c>
      <c r="CI21" s="33">
        <f t="shared" ref="CI21:CI32" si="125"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>CJ21+CM21+CP21+CS21+CV21</f>
        <v>0</v>
      </c>
      <c r="CZ21" s="39">
        <f>CK21+CN21+CQ21+CT21+CW21</f>
        <v>0</v>
      </c>
      <c r="DA21" s="40">
        <f>CL21+CO21+CR21+CU21+CX21</f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ref="DE21:DE32" si="126">SUM(CY21:DA21)</f>
        <v>0</v>
      </c>
      <c r="DF21" s="35">
        <f t="shared" ref="DF21:DF32" si="127">DB21+DE21</f>
        <v>0</v>
      </c>
      <c r="DG21" s="36">
        <f t="shared" ref="DG21:DG32" si="128">DC21+DE21</f>
        <v>0</v>
      </c>
      <c r="DH21" s="37">
        <f t="shared" ref="DH21:DH32" si="129">DD21+DE21</f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>SUM(DI21:DM21)</f>
        <v>0</v>
      </c>
      <c r="DO21" s="73"/>
      <c r="DP21" s="307">
        <v>20</v>
      </c>
      <c r="DQ21" s="160"/>
      <c r="DR21" s="160"/>
      <c r="DS21" s="307">
        <f>DP21/5</f>
        <v>4</v>
      </c>
      <c r="DT21" s="160"/>
      <c r="DU21" s="161"/>
    </row>
    <row r="22" spans="1:125" ht="10" customHeight="1" x14ac:dyDescent="0.2">
      <c r="A22" s="248"/>
      <c r="B22" s="249"/>
      <c r="C22" s="250"/>
      <c r="D22" s="249"/>
      <c r="E22" s="249"/>
      <c r="F22" s="250"/>
      <c r="G22" s="248"/>
      <c r="H22" s="249"/>
      <c r="I22" s="250"/>
      <c r="J22" s="93"/>
      <c r="K22" s="1"/>
      <c r="L22" s="94"/>
      <c r="M22" s="86">
        <f t="shared" ref="M22:M23" si="130">CJ22</f>
        <v>0</v>
      </c>
      <c r="N22" s="11">
        <f t="shared" si="98"/>
        <v>0</v>
      </c>
      <c r="O22" s="82">
        <f t="shared" si="99"/>
        <v>0</v>
      </c>
      <c r="P22" s="248"/>
      <c r="Q22" s="249"/>
      <c r="R22" s="250"/>
      <c r="S22" s="93"/>
      <c r="T22" s="1"/>
      <c r="U22" s="94"/>
      <c r="V22" s="86">
        <f t="shared" ref="V22:V23" si="131">CM22</f>
        <v>0</v>
      </c>
      <c r="W22" s="11">
        <f t="shared" si="100"/>
        <v>0</v>
      </c>
      <c r="X22" s="82">
        <f t="shared" si="101"/>
        <v>0</v>
      </c>
      <c r="Y22" s="248"/>
      <c r="Z22" s="249"/>
      <c r="AA22" s="250"/>
      <c r="AB22" s="93"/>
      <c r="AC22" s="1"/>
      <c r="AD22" s="94"/>
      <c r="AE22" s="86">
        <f t="shared" ref="AE22:AE23" si="132">CP22</f>
        <v>0</v>
      </c>
      <c r="AF22" s="11">
        <f t="shared" si="102"/>
        <v>0</v>
      </c>
      <c r="AG22" s="82">
        <f t="shared" si="103"/>
        <v>0</v>
      </c>
      <c r="AH22" s="248"/>
      <c r="AI22" s="249"/>
      <c r="AJ22" s="250"/>
      <c r="AK22" s="93"/>
      <c r="AL22" s="1"/>
      <c r="AM22" s="94"/>
      <c r="AN22" s="86">
        <f t="shared" ref="AN22:AN23" si="133">CS22</f>
        <v>0</v>
      </c>
      <c r="AO22" s="11">
        <f t="shared" si="104"/>
        <v>0</v>
      </c>
      <c r="AP22" s="82">
        <f t="shared" si="105"/>
        <v>0</v>
      </c>
      <c r="AQ22" s="248"/>
      <c r="AR22" s="249"/>
      <c r="AS22" s="250"/>
      <c r="AT22" s="93"/>
      <c r="AU22" s="1"/>
      <c r="AV22" s="94"/>
      <c r="AW22" s="86">
        <f t="shared" ref="AW22:AW23" si="134">CV22</f>
        <v>0</v>
      </c>
      <c r="AX22" s="11">
        <f t="shared" si="106"/>
        <v>0</v>
      </c>
      <c r="AY22" s="82">
        <f t="shared" si="107"/>
        <v>0</v>
      </c>
      <c r="AZ22" s="313"/>
      <c r="BA22" s="314"/>
      <c r="BB22" s="315"/>
      <c r="BC22" s="301"/>
      <c r="BD22" s="302"/>
      <c r="BE22" s="303"/>
      <c r="BF22" s="74"/>
      <c r="BG22" s="86">
        <f t="shared" ref="BG22:BG32" si="135">CJ22</f>
        <v>0</v>
      </c>
      <c r="BH22" s="11">
        <f>CK22</f>
        <v>0</v>
      </c>
      <c r="BI22" s="82">
        <f t="shared" si="109"/>
        <v>0</v>
      </c>
      <c r="BJ22" s="86">
        <f t="shared" ref="BJ22:BJ32" si="136">CM22</f>
        <v>0</v>
      </c>
      <c r="BK22" s="11">
        <f>CN22</f>
        <v>0</v>
      </c>
      <c r="BL22" s="82">
        <f t="shared" si="111"/>
        <v>0</v>
      </c>
      <c r="BM22" s="86">
        <f t="shared" ref="BM22:BM32" si="137">CP22</f>
        <v>0</v>
      </c>
      <c r="BN22" s="11">
        <f>CQ22</f>
        <v>0</v>
      </c>
      <c r="BO22" s="82">
        <f t="shared" si="113"/>
        <v>0</v>
      </c>
      <c r="BP22" s="86">
        <f t="shared" ref="BP22:BP32" si="138">CS22</f>
        <v>0</v>
      </c>
      <c r="BQ22" s="11">
        <f>CT22</f>
        <v>0</v>
      </c>
      <c r="BR22" s="82">
        <f t="shared" si="115"/>
        <v>0</v>
      </c>
      <c r="BS22" s="86">
        <f t="shared" ref="BS22:BS32" si="139">CV22</f>
        <v>0</v>
      </c>
      <c r="BT22" s="11">
        <f>CW22</f>
        <v>0</v>
      </c>
      <c r="BU22" s="82">
        <f t="shared" si="117"/>
        <v>0</v>
      </c>
      <c r="BV22" s="74"/>
      <c r="BW22" s="10">
        <f t="shared" si="118"/>
        <v>0</v>
      </c>
      <c r="BX22" s="11">
        <f t="shared" si="118"/>
        <v>0</v>
      </c>
      <c r="BY22" s="12">
        <f t="shared" si="118"/>
        <v>0</v>
      </c>
      <c r="BZ22" s="10">
        <f t="shared" si="119"/>
        <v>0</v>
      </c>
      <c r="CA22" s="11">
        <f t="shared" si="119"/>
        <v>0</v>
      </c>
      <c r="CB22" s="12">
        <f t="shared" si="119"/>
        <v>0</v>
      </c>
      <c r="CC22" s="10">
        <f t="shared" si="120"/>
        <v>0</v>
      </c>
      <c r="CD22" s="11">
        <f t="shared" si="121"/>
        <v>0</v>
      </c>
      <c r="CE22" s="12">
        <f t="shared" si="122"/>
        <v>0</v>
      </c>
      <c r="CF22" s="18"/>
      <c r="CG22" s="34">
        <f t="shared" si="123"/>
        <v>0</v>
      </c>
      <c r="CH22" s="49">
        <f t="shared" si="124"/>
        <v>0</v>
      </c>
      <c r="CI22" s="50">
        <f t="shared" si="125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40">CJ22+CM22+CP22+CS22+CV22</f>
        <v>0</v>
      </c>
      <c r="CZ22" s="53">
        <f>CK22+CN22+CQ22+CT22+CW22+(IF($CO$1=1,DN22,0))</f>
        <v>0</v>
      </c>
      <c r="DA22" s="54">
        <f t="shared" ref="DA22:DA32" si="141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6"/>
        <v>0</v>
      </c>
      <c r="DF22" s="35">
        <f t="shared" si="127"/>
        <v>0</v>
      </c>
      <c r="DG22" s="51">
        <f t="shared" si="128"/>
        <v>0</v>
      </c>
      <c r="DH22" s="52">
        <f t="shared" si="129"/>
        <v>0</v>
      </c>
      <c r="DI22" s="308">
        <f>IF(DI21&gt;0,IF(G21&gt;=$CL$1,IF(G21&lt;=$CM$1,10-DI21,0),0),0)</f>
        <v>0</v>
      </c>
      <c r="DJ22" s="231">
        <f>IF(DJ21&gt;0,IF(P21&gt;=$CL$1,IF(P21&lt;=$CM$1,10-DJ21,0),0),0)</f>
        <v>0</v>
      </c>
      <c r="DK22" s="231">
        <f>IF(DK21&gt;0,IF(Y21&gt;=$CL$1,IF(Y21&lt;=$CM$1,10-DK21,0),0),0)</f>
        <v>0</v>
      </c>
      <c r="DL22" s="231">
        <f>IF(DL21&gt;0,IF(AH21&gt;=$CL$1,IF(AH21&lt;=$CM$1,10-DL21,0),0),0)</f>
        <v>0</v>
      </c>
      <c r="DM22" s="229">
        <f>IF(DM21&gt;0,IF(AQ21&gt;=$CL$1,IF(AQ21&lt;=$CM$1,10-DM21,0),0),0)</f>
        <v>0</v>
      </c>
      <c r="DN22" s="296">
        <f>SUM(DI22:DM23)</f>
        <v>0</v>
      </c>
      <c r="DO22" s="74"/>
      <c r="DP22" s="170"/>
      <c r="DQ22" s="164"/>
      <c r="DR22" s="164"/>
      <c r="DS22" s="170"/>
      <c r="DT22" s="164"/>
      <c r="DU22" s="165"/>
    </row>
    <row r="23" spans="1:125" ht="10" customHeight="1" thickBot="1" x14ac:dyDescent="0.25">
      <c r="A23" s="248"/>
      <c r="B23" s="249"/>
      <c r="C23" s="250"/>
      <c r="D23" s="249"/>
      <c r="E23" s="249"/>
      <c r="F23" s="250"/>
      <c r="G23" s="293"/>
      <c r="H23" s="294"/>
      <c r="I23" s="295"/>
      <c r="J23" s="95"/>
      <c r="K23" s="96"/>
      <c r="L23" s="97"/>
      <c r="M23" s="87">
        <f t="shared" si="130"/>
        <v>0</v>
      </c>
      <c r="N23" s="88">
        <f t="shared" si="98"/>
        <v>0</v>
      </c>
      <c r="O23" s="89">
        <f t="shared" si="99"/>
        <v>0</v>
      </c>
      <c r="P23" s="293"/>
      <c r="Q23" s="294"/>
      <c r="R23" s="295"/>
      <c r="S23" s="95"/>
      <c r="T23" s="96"/>
      <c r="U23" s="97"/>
      <c r="V23" s="87">
        <f t="shared" si="131"/>
        <v>0</v>
      </c>
      <c r="W23" s="88">
        <f t="shared" si="100"/>
        <v>0</v>
      </c>
      <c r="X23" s="89">
        <f t="shared" si="101"/>
        <v>0</v>
      </c>
      <c r="Y23" s="293"/>
      <c r="Z23" s="294"/>
      <c r="AA23" s="295"/>
      <c r="AB23" s="95"/>
      <c r="AC23" s="96"/>
      <c r="AD23" s="97"/>
      <c r="AE23" s="87">
        <f t="shared" si="132"/>
        <v>0</v>
      </c>
      <c r="AF23" s="88">
        <f t="shared" si="102"/>
        <v>0</v>
      </c>
      <c r="AG23" s="89">
        <f t="shared" si="103"/>
        <v>0</v>
      </c>
      <c r="AH23" s="293"/>
      <c r="AI23" s="294"/>
      <c r="AJ23" s="295"/>
      <c r="AK23" s="95"/>
      <c r="AL23" s="96"/>
      <c r="AM23" s="97"/>
      <c r="AN23" s="87">
        <f t="shared" si="133"/>
        <v>0</v>
      </c>
      <c r="AO23" s="88">
        <f t="shared" si="104"/>
        <v>0</v>
      </c>
      <c r="AP23" s="89">
        <f t="shared" si="105"/>
        <v>0</v>
      </c>
      <c r="AQ23" s="293"/>
      <c r="AR23" s="294"/>
      <c r="AS23" s="295"/>
      <c r="AT23" s="95"/>
      <c r="AU23" s="96"/>
      <c r="AV23" s="97"/>
      <c r="AW23" s="87">
        <f t="shared" si="134"/>
        <v>0</v>
      </c>
      <c r="AX23" s="88">
        <f t="shared" si="106"/>
        <v>0</v>
      </c>
      <c r="AY23" s="89">
        <f t="shared" si="107"/>
        <v>0</v>
      </c>
      <c r="AZ23" s="313"/>
      <c r="BA23" s="314"/>
      <c r="BB23" s="315"/>
      <c r="BC23" s="301"/>
      <c r="BD23" s="302"/>
      <c r="BE23" s="303"/>
      <c r="BF23" s="74"/>
      <c r="BG23" s="87">
        <f t="shared" si="135"/>
        <v>0</v>
      </c>
      <c r="BH23" s="88">
        <f t="shared" ref="BH23:BH32" si="142">CK23</f>
        <v>0</v>
      </c>
      <c r="BI23" s="89">
        <f t="shared" si="109"/>
        <v>0</v>
      </c>
      <c r="BJ23" s="87">
        <f t="shared" si="136"/>
        <v>0</v>
      </c>
      <c r="BK23" s="88">
        <f t="shared" ref="BK23:BK32" si="143">CN23</f>
        <v>0</v>
      </c>
      <c r="BL23" s="89">
        <f t="shared" si="111"/>
        <v>0</v>
      </c>
      <c r="BM23" s="87">
        <f t="shared" si="137"/>
        <v>0</v>
      </c>
      <c r="BN23" s="88">
        <f t="shared" ref="BN23:BN32" si="144">CQ23</f>
        <v>0</v>
      </c>
      <c r="BO23" s="89">
        <f t="shared" si="113"/>
        <v>0</v>
      </c>
      <c r="BP23" s="87">
        <f t="shared" si="138"/>
        <v>0</v>
      </c>
      <c r="BQ23" s="88">
        <f t="shared" ref="BQ23:BQ32" si="145">CT23</f>
        <v>0</v>
      </c>
      <c r="BR23" s="89">
        <f t="shared" si="115"/>
        <v>0</v>
      </c>
      <c r="BS23" s="87">
        <f t="shared" si="139"/>
        <v>0</v>
      </c>
      <c r="BT23" s="88">
        <f t="shared" ref="BT23:BT32" si="146">CW23</f>
        <v>0</v>
      </c>
      <c r="BU23" s="89">
        <f t="shared" si="117"/>
        <v>0</v>
      </c>
      <c r="BV23" s="74"/>
      <c r="BW23" s="13">
        <f t="shared" si="118"/>
        <v>0</v>
      </c>
      <c r="BX23" s="14">
        <f t="shared" si="118"/>
        <v>0</v>
      </c>
      <c r="BY23" s="15">
        <f t="shared" si="118"/>
        <v>0</v>
      </c>
      <c r="BZ23" s="13">
        <f t="shared" si="119"/>
        <v>0</v>
      </c>
      <c r="CA23" s="14">
        <f t="shared" si="119"/>
        <v>0</v>
      </c>
      <c r="CB23" s="15">
        <f t="shared" si="119"/>
        <v>0</v>
      </c>
      <c r="CC23" s="13">
        <f t="shared" si="120"/>
        <v>0</v>
      </c>
      <c r="CD23" s="14">
        <f t="shared" si="121"/>
        <v>0</v>
      </c>
      <c r="CE23" s="15">
        <f t="shared" si="122"/>
        <v>0</v>
      </c>
      <c r="CF23" s="19"/>
      <c r="CG23" s="58">
        <f t="shared" si="123"/>
        <v>0</v>
      </c>
      <c r="CH23" s="59">
        <f t="shared" si="124"/>
        <v>0</v>
      </c>
      <c r="CI23" s="60">
        <f t="shared" si="125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40"/>
        <v>0</v>
      </c>
      <c r="CZ23" s="65">
        <f>CK23+CN23+CQ23+CT23+CW23</f>
        <v>0</v>
      </c>
      <c r="DA23" s="66">
        <f t="shared" si="141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26"/>
        <v>0</v>
      </c>
      <c r="DF23" s="61">
        <f t="shared" si="127"/>
        <v>0</v>
      </c>
      <c r="DG23" s="62">
        <f t="shared" si="128"/>
        <v>0</v>
      </c>
      <c r="DH23" s="63">
        <f t="shared" si="129"/>
        <v>0</v>
      </c>
      <c r="DI23" s="309"/>
      <c r="DJ23" s="232"/>
      <c r="DK23" s="232"/>
      <c r="DL23" s="232"/>
      <c r="DM23" s="230"/>
      <c r="DN23" s="297"/>
      <c r="DO23" s="74"/>
      <c r="DP23" s="170"/>
      <c r="DQ23" s="164"/>
      <c r="DR23" s="164"/>
      <c r="DS23" s="170"/>
      <c r="DT23" s="164"/>
      <c r="DU23" s="165"/>
    </row>
    <row r="24" spans="1:125" ht="10" customHeight="1" thickTop="1" x14ac:dyDescent="0.2">
      <c r="A24" s="248">
        <v>2</v>
      </c>
      <c r="B24" s="249"/>
      <c r="C24" s="250"/>
      <c r="D24" s="245">
        <v>2</v>
      </c>
      <c r="E24" s="246"/>
      <c r="F24" s="247"/>
      <c r="G24" s="245"/>
      <c r="H24" s="246"/>
      <c r="I24" s="247"/>
      <c r="J24" s="90"/>
      <c r="K24" s="91"/>
      <c r="L24" s="92"/>
      <c r="M24" s="83">
        <f>CJ24</f>
        <v>0</v>
      </c>
      <c r="N24" s="84">
        <f t="shared" si="98"/>
        <v>0</v>
      </c>
      <c r="O24" s="85">
        <f t="shared" si="99"/>
        <v>0</v>
      </c>
      <c r="P24" s="245"/>
      <c r="Q24" s="246"/>
      <c r="R24" s="247"/>
      <c r="S24" s="90"/>
      <c r="T24" s="91"/>
      <c r="U24" s="92"/>
      <c r="V24" s="83">
        <f>CM24</f>
        <v>0</v>
      </c>
      <c r="W24" s="84">
        <f t="shared" si="100"/>
        <v>0</v>
      </c>
      <c r="X24" s="85">
        <f t="shared" si="101"/>
        <v>0</v>
      </c>
      <c r="Y24" s="245"/>
      <c r="Z24" s="246"/>
      <c r="AA24" s="247"/>
      <c r="AB24" s="90"/>
      <c r="AC24" s="91"/>
      <c r="AD24" s="92"/>
      <c r="AE24" s="83">
        <f>CP24</f>
        <v>0</v>
      </c>
      <c r="AF24" s="84">
        <f t="shared" si="102"/>
        <v>0</v>
      </c>
      <c r="AG24" s="85">
        <f t="shared" si="103"/>
        <v>0</v>
      </c>
      <c r="AH24" s="245"/>
      <c r="AI24" s="246"/>
      <c r="AJ24" s="247"/>
      <c r="AK24" s="90"/>
      <c r="AL24" s="91"/>
      <c r="AM24" s="92"/>
      <c r="AN24" s="83">
        <f>CS24</f>
        <v>0</v>
      </c>
      <c r="AO24" s="84">
        <f t="shared" si="104"/>
        <v>0</v>
      </c>
      <c r="AP24" s="85">
        <f t="shared" si="105"/>
        <v>0</v>
      </c>
      <c r="AQ24" s="245"/>
      <c r="AR24" s="246"/>
      <c r="AS24" s="247"/>
      <c r="AT24" s="90"/>
      <c r="AU24" s="91"/>
      <c r="AV24" s="92"/>
      <c r="AW24" s="83">
        <f>CV24</f>
        <v>0</v>
      </c>
      <c r="AX24" s="84">
        <f t="shared" si="106"/>
        <v>0</v>
      </c>
      <c r="AY24" s="85">
        <f t="shared" si="107"/>
        <v>0</v>
      </c>
      <c r="AZ24" s="310">
        <f>G24+P24+Y24+AH24+AQ24</f>
        <v>0</v>
      </c>
      <c r="BA24" s="311"/>
      <c r="BB24" s="312"/>
      <c r="BC24" s="301"/>
      <c r="BD24" s="302"/>
      <c r="BE24" s="303"/>
      <c r="BF24" s="74"/>
      <c r="BG24" s="83">
        <f t="shared" si="135"/>
        <v>0</v>
      </c>
      <c r="BH24" s="84">
        <f t="shared" si="142"/>
        <v>0</v>
      </c>
      <c r="BI24" s="85">
        <f t="shared" si="109"/>
        <v>0</v>
      </c>
      <c r="BJ24" s="83">
        <f t="shared" si="136"/>
        <v>0</v>
      </c>
      <c r="BK24" s="84">
        <f t="shared" si="143"/>
        <v>0</v>
      </c>
      <c r="BL24" s="85">
        <f t="shared" si="111"/>
        <v>0</v>
      </c>
      <c r="BM24" s="83">
        <f t="shared" si="137"/>
        <v>0</v>
      </c>
      <c r="BN24" s="84">
        <f t="shared" si="144"/>
        <v>0</v>
      </c>
      <c r="BO24" s="85">
        <f t="shared" si="113"/>
        <v>0</v>
      </c>
      <c r="BP24" s="83">
        <f t="shared" si="138"/>
        <v>0</v>
      </c>
      <c r="BQ24" s="84">
        <f t="shared" si="145"/>
        <v>0</v>
      </c>
      <c r="BR24" s="85">
        <f t="shared" si="115"/>
        <v>0</v>
      </c>
      <c r="BS24" s="83">
        <f t="shared" si="139"/>
        <v>0</v>
      </c>
      <c r="BT24" s="84">
        <f t="shared" si="146"/>
        <v>0</v>
      </c>
      <c r="BU24" s="85">
        <f t="shared" si="117"/>
        <v>0</v>
      </c>
      <c r="BV24" s="74"/>
      <c r="BW24" s="7">
        <f t="shared" si="118"/>
        <v>0</v>
      </c>
      <c r="BX24" s="8">
        <f t="shared" si="118"/>
        <v>0</v>
      </c>
      <c r="BY24" s="9">
        <f t="shared" si="118"/>
        <v>0</v>
      </c>
      <c r="BZ24" s="7">
        <f t="shared" si="119"/>
        <v>0</v>
      </c>
      <c r="CA24" s="8">
        <f t="shared" si="119"/>
        <v>0</v>
      </c>
      <c r="CB24" s="9">
        <f t="shared" si="119"/>
        <v>0</v>
      </c>
      <c r="CC24" s="7">
        <f t="shared" si="120"/>
        <v>0</v>
      </c>
      <c r="CD24" s="8">
        <f t="shared" si="121"/>
        <v>0</v>
      </c>
      <c r="CE24" s="9">
        <f t="shared" si="122"/>
        <v>0</v>
      </c>
      <c r="CF24" s="17"/>
      <c r="CG24" s="31">
        <f t="shared" si="123"/>
        <v>0</v>
      </c>
      <c r="CH24" s="32">
        <f t="shared" si="124"/>
        <v>0</v>
      </c>
      <c r="CI24" s="33">
        <f t="shared" si="125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40"/>
        <v>0</v>
      </c>
      <c r="CZ24" s="39">
        <f>CK24+CN24+CQ24+CT24+CW24</f>
        <v>0</v>
      </c>
      <c r="DA24" s="40">
        <f t="shared" si="141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26"/>
        <v>0</v>
      </c>
      <c r="DF24" s="35">
        <f t="shared" si="127"/>
        <v>0</v>
      </c>
      <c r="DG24" s="36">
        <f t="shared" si="128"/>
        <v>0</v>
      </c>
      <c r="DH24" s="37">
        <f t="shared" si="129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47">SUM(DI24:DM24)</f>
        <v>0</v>
      </c>
      <c r="DO24" s="74"/>
      <c r="DP24" s="307">
        <v>20</v>
      </c>
      <c r="DQ24" s="160"/>
      <c r="DR24" s="160"/>
      <c r="DS24" s="307">
        <f>DP24/5</f>
        <v>4</v>
      </c>
      <c r="DT24" s="160"/>
      <c r="DU24" s="161"/>
    </row>
    <row r="25" spans="1:125" ht="10" customHeight="1" x14ac:dyDescent="0.2">
      <c r="A25" s="248"/>
      <c r="B25" s="249"/>
      <c r="C25" s="250"/>
      <c r="D25" s="248"/>
      <c r="E25" s="249"/>
      <c r="F25" s="250"/>
      <c r="G25" s="248"/>
      <c r="H25" s="249"/>
      <c r="I25" s="250"/>
      <c r="J25" s="93"/>
      <c r="K25" s="1"/>
      <c r="L25" s="94"/>
      <c r="M25" s="86">
        <f t="shared" ref="M25:M26" si="148">CJ25</f>
        <v>0</v>
      </c>
      <c r="N25" s="11">
        <f t="shared" si="98"/>
        <v>0</v>
      </c>
      <c r="O25" s="82">
        <f t="shared" si="99"/>
        <v>0</v>
      </c>
      <c r="P25" s="248"/>
      <c r="Q25" s="249"/>
      <c r="R25" s="250"/>
      <c r="S25" s="93"/>
      <c r="T25" s="1"/>
      <c r="U25" s="94"/>
      <c r="V25" s="86">
        <f t="shared" ref="V25:V26" si="149">CM25</f>
        <v>0</v>
      </c>
      <c r="W25" s="11">
        <f t="shared" si="100"/>
        <v>0</v>
      </c>
      <c r="X25" s="82">
        <f t="shared" si="101"/>
        <v>0</v>
      </c>
      <c r="Y25" s="248"/>
      <c r="Z25" s="249"/>
      <c r="AA25" s="250"/>
      <c r="AB25" s="93"/>
      <c r="AC25" s="1"/>
      <c r="AD25" s="94"/>
      <c r="AE25" s="86">
        <f t="shared" ref="AE25:AE26" si="150">CP25</f>
        <v>0</v>
      </c>
      <c r="AF25" s="11">
        <f t="shared" si="102"/>
        <v>0</v>
      </c>
      <c r="AG25" s="82">
        <f t="shared" si="103"/>
        <v>0</v>
      </c>
      <c r="AH25" s="248"/>
      <c r="AI25" s="249"/>
      <c r="AJ25" s="250"/>
      <c r="AK25" s="93"/>
      <c r="AL25" s="1"/>
      <c r="AM25" s="94"/>
      <c r="AN25" s="86">
        <f t="shared" ref="AN25:AN26" si="151">CS25</f>
        <v>0</v>
      </c>
      <c r="AO25" s="11">
        <f t="shared" si="104"/>
        <v>0</v>
      </c>
      <c r="AP25" s="82">
        <f t="shared" si="105"/>
        <v>0</v>
      </c>
      <c r="AQ25" s="248"/>
      <c r="AR25" s="249"/>
      <c r="AS25" s="250"/>
      <c r="AT25" s="93"/>
      <c r="AU25" s="1"/>
      <c r="AV25" s="94"/>
      <c r="AW25" s="86">
        <f t="shared" ref="AW25:AW26" si="152">CV25</f>
        <v>0</v>
      </c>
      <c r="AX25" s="11">
        <f t="shared" si="106"/>
        <v>0</v>
      </c>
      <c r="AY25" s="82">
        <f t="shared" si="107"/>
        <v>0</v>
      </c>
      <c r="AZ25" s="313"/>
      <c r="BA25" s="314"/>
      <c r="BB25" s="315"/>
      <c r="BC25" s="301"/>
      <c r="BD25" s="302"/>
      <c r="BE25" s="303"/>
      <c r="BF25" s="74"/>
      <c r="BG25" s="86">
        <f t="shared" si="135"/>
        <v>0</v>
      </c>
      <c r="BH25" s="11">
        <f t="shared" si="142"/>
        <v>0</v>
      </c>
      <c r="BI25" s="82">
        <f t="shared" si="109"/>
        <v>0</v>
      </c>
      <c r="BJ25" s="86">
        <f t="shared" si="136"/>
        <v>0</v>
      </c>
      <c r="BK25" s="11">
        <f t="shared" si="143"/>
        <v>0</v>
      </c>
      <c r="BL25" s="82">
        <f t="shared" si="111"/>
        <v>0</v>
      </c>
      <c r="BM25" s="86">
        <f t="shared" si="137"/>
        <v>0</v>
      </c>
      <c r="BN25" s="11">
        <f t="shared" si="144"/>
        <v>0</v>
      </c>
      <c r="BO25" s="82">
        <f t="shared" si="113"/>
        <v>0</v>
      </c>
      <c r="BP25" s="86">
        <f t="shared" si="138"/>
        <v>0</v>
      </c>
      <c r="BQ25" s="11">
        <f t="shared" si="145"/>
        <v>0</v>
      </c>
      <c r="BR25" s="82">
        <f t="shared" si="115"/>
        <v>0</v>
      </c>
      <c r="BS25" s="86">
        <f t="shared" si="139"/>
        <v>0</v>
      </c>
      <c r="BT25" s="11">
        <f t="shared" si="146"/>
        <v>0</v>
      </c>
      <c r="BU25" s="82">
        <f t="shared" si="117"/>
        <v>0</v>
      </c>
      <c r="BV25" s="74"/>
      <c r="BW25" s="10">
        <f t="shared" si="118"/>
        <v>0</v>
      </c>
      <c r="BX25" s="11">
        <f t="shared" si="118"/>
        <v>0</v>
      </c>
      <c r="BY25" s="12">
        <f t="shared" si="118"/>
        <v>0</v>
      </c>
      <c r="BZ25" s="10">
        <f t="shared" si="119"/>
        <v>0</v>
      </c>
      <c r="CA25" s="11">
        <f t="shared" si="119"/>
        <v>0</v>
      </c>
      <c r="CB25" s="12">
        <f t="shared" si="119"/>
        <v>0</v>
      </c>
      <c r="CC25" s="10">
        <f t="shared" si="120"/>
        <v>0</v>
      </c>
      <c r="CD25" s="11">
        <f t="shared" si="121"/>
        <v>0</v>
      </c>
      <c r="CE25" s="12">
        <f t="shared" si="122"/>
        <v>0</v>
      </c>
      <c r="CF25" s="18"/>
      <c r="CG25" s="34">
        <f t="shared" si="123"/>
        <v>0</v>
      </c>
      <c r="CH25" s="49">
        <f t="shared" si="124"/>
        <v>0</v>
      </c>
      <c r="CI25" s="50">
        <f t="shared" si="125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40"/>
        <v>0</v>
      </c>
      <c r="CZ25" s="53">
        <f>CK25+CN25+CQ25+CT25+CW25+(IF($CO$1=1,DN25,0))</f>
        <v>0</v>
      </c>
      <c r="DA25" s="54">
        <f t="shared" si="141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26"/>
        <v>0</v>
      </c>
      <c r="DF25" s="35">
        <f t="shared" si="127"/>
        <v>0</v>
      </c>
      <c r="DG25" s="51">
        <f t="shared" si="128"/>
        <v>0</v>
      </c>
      <c r="DH25" s="52">
        <f t="shared" si="129"/>
        <v>0</v>
      </c>
      <c r="DI25" s="308">
        <f>IF(DI24&gt;0,IF(G24&gt;=$CL$1,IF(G24&lt;=$CM$1,10-DI24,0),0),0)</f>
        <v>0</v>
      </c>
      <c r="DJ25" s="231">
        <f>IF(DJ24&gt;0,IF(P24&gt;=$CL$1,IF(P24&lt;=$CM$1,10-DJ24,0),0),0)</f>
        <v>0</v>
      </c>
      <c r="DK25" s="231">
        <f>IF(DK24&gt;0,IF(Y24&gt;=$CL$1,IF(Y24&lt;=$CM$1,10-DK24,0),0),0)</f>
        <v>0</v>
      </c>
      <c r="DL25" s="231">
        <f>IF(DL24&gt;0,IF(AH24&gt;=$CL$1,IF(AH24&lt;=$CM$1,10-DL24,0),0),0)</f>
        <v>0</v>
      </c>
      <c r="DM25" s="229">
        <f>IF(DM24&gt;0,IF(AQ24&gt;=$CL$1,IF(AQ24&lt;=$CM$1,10-DM24,0),0),0)</f>
        <v>0</v>
      </c>
      <c r="DN25" s="296">
        <f>SUM(DI25:DM26)</f>
        <v>0</v>
      </c>
      <c r="DO25" s="74"/>
      <c r="DP25" s="170"/>
      <c r="DQ25" s="164"/>
      <c r="DR25" s="164"/>
      <c r="DS25" s="170"/>
      <c r="DT25" s="164"/>
      <c r="DU25" s="165"/>
    </row>
    <row r="26" spans="1:125" ht="10" customHeight="1" thickBot="1" x14ac:dyDescent="0.25">
      <c r="A26" s="248"/>
      <c r="B26" s="249"/>
      <c r="C26" s="250"/>
      <c r="D26" s="248"/>
      <c r="E26" s="249"/>
      <c r="F26" s="250"/>
      <c r="G26" s="293"/>
      <c r="H26" s="294"/>
      <c r="I26" s="295"/>
      <c r="J26" s="95"/>
      <c r="K26" s="96"/>
      <c r="L26" s="97"/>
      <c r="M26" s="87">
        <f t="shared" si="148"/>
        <v>0</v>
      </c>
      <c r="N26" s="88">
        <f t="shared" si="98"/>
        <v>0</v>
      </c>
      <c r="O26" s="89">
        <f t="shared" si="99"/>
        <v>0</v>
      </c>
      <c r="P26" s="293"/>
      <c r="Q26" s="294"/>
      <c r="R26" s="295"/>
      <c r="S26" s="95"/>
      <c r="T26" s="96"/>
      <c r="U26" s="97"/>
      <c r="V26" s="87">
        <f t="shared" si="149"/>
        <v>0</v>
      </c>
      <c r="W26" s="88">
        <f t="shared" si="100"/>
        <v>0</v>
      </c>
      <c r="X26" s="89">
        <f t="shared" si="101"/>
        <v>0</v>
      </c>
      <c r="Y26" s="293"/>
      <c r="Z26" s="294"/>
      <c r="AA26" s="295"/>
      <c r="AB26" s="95"/>
      <c r="AC26" s="96"/>
      <c r="AD26" s="97"/>
      <c r="AE26" s="87">
        <f t="shared" si="150"/>
        <v>0</v>
      </c>
      <c r="AF26" s="88">
        <f t="shared" si="102"/>
        <v>0</v>
      </c>
      <c r="AG26" s="89">
        <f t="shared" si="103"/>
        <v>0</v>
      </c>
      <c r="AH26" s="293"/>
      <c r="AI26" s="294"/>
      <c r="AJ26" s="295"/>
      <c r="AK26" s="95"/>
      <c r="AL26" s="96"/>
      <c r="AM26" s="97"/>
      <c r="AN26" s="87">
        <f t="shared" si="151"/>
        <v>0</v>
      </c>
      <c r="AO26" s="88">
        <f t="shared" si="104"/>
        <v>0</v>
      </c>
      <c r="AP26" s="89">
        <f t="shared" si="105"/>
        <v>0</v>
      </c>
      <c r="AQ26" s="293"/>
      <c r="AR26" s="294"/>
      <c r="AS26" s="295"/>
      <c r="AT26" s="95"/>
      <c r="AU26" s="96"/>
      <c r="AV26" s="97"/>
      <c r="AW26" s="87">
        <f t="shared" si="152"/>
        <v>0</v>
      </c>
      <c r="AX26" s="88">
        <f t="shared" si="106"/>
        <v>0</v>
      </c>
      <c r="AY26" s="89">
        <f t="shared" si="107"/>
        <v>0</v>
      </c>
      <c r="AZ26" s="313"/>
      <c r="BA26" s="314"/>
      <c r="BB26" s="315"/>
      <c r="BC26" s="304"/>
      <c r="BD26" s="305"/>
      <c r="BE26" s="306"/>
      <c r="BF26" s="75"/>
      <c r="BG26" s="87">
        <f t="shared" si="135"/>
        <v>0</v>
      </c>
      <c r="BH26" s="88">
        <f t="shared" si="142"/>
        <v>0</v>
      </c>
      <c r="BI26" s="89">
        <f t="shared" si="109"/>
        <v>0</v>
      </c>
      <c r="BJ26" s="87">
        <f t="shared" si="136"/>
        <v>0</v>
      </c>
      <c r="BK26" s="88">
        <f t="shared" si="143"/>
        <v>0</v>
      </c>
      <c r="BL26" s="89">
        <f t="shared" si="111"/>
        <v>0</v>
      </c>
      <c r="BM26" s="87">
        <f t="shared" si="137"/>
        <v>0</v>
      </c>
      <c r="BN26" s="88">
        <f t="shared" si="144"/>
        <v>0</v>
      </c>
      <c r="BO26" s="89">
        <f t="shared" si="113"/>
        <v>0</v>
      </c>
      <c r="BP26" s="87">
        <f t="shared" si="138"/>
        <v>0</v>
      </c>
      <c r="BQ26" s="88">
        <f t="shared" si="145"/>
        <v>0</v>
      </c>
      <c r="BR26" s="89">
        <f t="shared" si="115"/>
        <v>0</v>
      </c>
      <c r="BS26" s="87">
        <f t="shared" si="139"/>
        <v>0</v>
      </c>
      <c r="BT26" s="88">
        <f t="shared" si="146"/>
        <v>0</v>
      </c>
      <c r="BU26" s="89">
        <f t="shared" si="117"/>
        <v>0</v>
      </c>
      <c r="BV26" s="75"/>
      <c r="BW26" s="13">
        <f t="shared" si="118"/>
        <v>0</v>
      </c>
      <c r="BX26" s="14">
        <f t="shared" si="118"/>
        <v>0</v>
      </c>
      <c r="BY26" s="15">
        <f t="shared" si="118"/>
        <v>0</v>
      </c>
      <c r="BZ26" s="13">
        <f t="shared" si="119"/>
        <v>0</v>
      </c>
      <c r="CA26" s="14">
        <f t="shared" si="119"/>
        <v>0</v>
      </c>
      <c r="CB26" s="15">
        <f t="shared" si="119"/>
        <v>0</v>
      </c>
      <c r="CC26" s="13">
        <f t="shared" si="120"/>
        <v>0</v>
      </c>
      <c r="CD26" s="14">
        <f t="shared" si="121"/>
        <v>0</v>
      </c>
      <c r="CE26" s="15">
        <f t="shared" si="122"/>
        <v>0</v>
      </c>
      <c r="CF26" s="19"/>
      <c r="CG26" s="58">
        <f t="shared" si="123"/>
        <v>0</v>
      </c>
      <c r="CH26" s="59">
        <f t="shared" si="124"/>
        <v>0</v>
      </c>
      <c r="CI26" s="60">
        <f t="shared" si="125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40"/>
        <v>0</v>
      </c>
      <c r="CZ26" s="65">
        <f>CK26+CN26+CQ26+CT26+CW26</f>
        <v>0</v>
      </c>
      <c r="DA26" s="66">
        <f t="shared" si="141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26"/>
        <v>0</v>
      </c>
      <c r="DF26" s="61">
        <f t="shared" si="127"/>
        <v>0</v>
      </c>
      <c r="DG26" s="62">
        <f t="shared" si="128"/>
        <v>0</v>
      </c>
      <c r="DH26" s="63">
        <f t="shared" si="129"/>
        <v>0</v>
      </c>
      <c r="DI26" s="309"/>
      <c r="DJ26" s="232"/>
      <c r="DK26" s="232"/>
      <c r="DL26" s="232"/>
      <c r="DM26" s="230"/>
      <c r="DN26" s="297"/>
      <c r="DO26" s="75"/>
      <c r="DP26" s="170"/>
      <c r="DQ26" s="164"/>
      <c r="DR26" s="164"/>
      <c r="DS26" s="170"/>
      <c r="DT26" s="164"/>
      <c r="DU26" s="165"/>
    </row>
    <row r="27" spans="1:125" ht="10" customHeight="1" thickTop="1" x14ac:dyDescent="0.2">
      <c r="A27" s="248">
        <v>2</v>
      </c>
      <c r="B27" s="249"/>
      <c r="C27" s="250"/>
      <c r="D27" s="245">
        <v>3</v>
      </c>
      <c r="E27" s="246"/>
      <c r="F27" s="247"/>
      <c r="G27" s="245"/>
      <c r="H27" s="246"/>
      <c r="I27" s="247"/>
      <c r="J27" s="90"/>
      <c r="K27" s="91"/>
      <c r="L27" s="92"/>
      <c r="M27" s="83">
        <f>CJ27</f>
        <v>0</v>
      </c>
      <c r="N27" s="84">
        <f t="shared" si="98"/>
        <v>0</v>
      </c>
      <c r="O27" s="85">
        <f t="shared" si="99"/>
        <v>0</v>
      </c>
      <c r="P27" s="245"/>
      <c r="Q27" s="246"/>
      <c r="R27" s="247"/>
      <c r="S27" s="90"/>
      <c r="T27" s="91"/>
      <c r="U27" s="92"/>
      <c r="V27" s="83">
        <f>CM27</f>
        <v>0</v>
      </c>
      <c r="W27" s="84">
        <f t="shared" si="100"/>
        <v>0</v>
      </c>
      <c r="X27" s="85">
        <f t="shared" si="101"/>
        <v>0</v>
      </c>
      <c r="Y27" s="245"/>
      <c r="Z27" s="246"/>
      <c r="AA27" s="247"/>
      <c r="AB27" s="90"/>
      <c r="AC27" s="91"/>
      <c r="AD27" s="92"/>
      <c r="AE27" s="83">
        <f>CP27</f>
        <v>0</v>
      </c>
      <c r="AF27" s="84">
        <f t="shared" si="102"/>
        <v>0</v>
      </c>
      <c r="AG27" s="85">
        <f t="shared" si="103"/>
        <v>0</v>
      </c>
      <c r="AH27" s="245"/>
      <c r="AI27" s="246"/>
      <c r="AJ27" s="247"/>
      <c r="AK27" s="90"/>
      <c r="AL27" s="91"/>
      <c r="AM27" s="92"/>
      <c r="AN27" s="83">
        <f>CS27</f>
        <v>0</v>
      </c>
      <c r="AO27" s="84">
        <f t="shared" si="104"/>
        <v>0</v>
      </c>
      <c r="AP27" s="85">
        <f t="shared" si="105"/>
        <v>0</v>
      </c>
      <c r="AQ27" s="245"/>
      <c r="AR27" s="246"/>
      <c r="AS27" s="247"/>
      <c r="AT27" s="90"/>
      <c r="AU27" s="91"/>
      <c r="AV27" s="92"/>
      <c r="AW27" s="83">
        <f>CV27</f>
        <v>0</v>
      </c>
      <c r="AX27" s="84">
        <f t="shared" si="106"/>
        <v>0</v>
      </c>
      <c r="AY27" s="85">
        <f t="shared" si="107"/>
        <v>0</v>
      </c>
      <c r="AZ27" s="310">
        <f>G27+P27+Y27+AH27+AQ27</f>
        <v>0</v>
      </c>
      <c r="BA27" s="311"/>
      <c r="BB27" s="312"/>
      <c r="BC27" s="298">
        <f>AZ27+AZ30</f>
        <v>0</v>
      </c>
      <c r="BD27" s="299"/>
      <c r="BE27" s="300"/>
      <c r="BF27" s="73"/>
      <c r="BG27" s="83">
        <f t="shared" si="135"/>
        <v>0</v>
      </c>
      <c r="BH27" s="84">
        <f t="shared" si="142"/>
        <v>0</v>
      </c>
      <c r="BI27" s="85">
        <f t="shared" si="109"/>
        <v>0</v>
      </c>
      <c r="BJ27" s="83">
        <f t="shared" si="136"/>
        <v>0</v>
      </c>
      <c r="BK27" s="84">
        <f t="shared" si="143"/>
        <v>0</v>
      </c>
      <c r="BL27" s="85">
        <f t="shared" si="111"/>
        <v>0</v>
      </c>
      <c r="BM27" s="83">
        <f t="shared" si="137"/>
        <v>0</v>
      </c>
      <c r="BN27" s="84">
        <f t="shared" si="144"/>
        <v>0</v>
      </c>
      <c r="BO27" s="85">
        <f t="shared" si="113"/>
        <v>0</v>
      </c>
      <c r="BP27" s="83">
        <f t="shared" si="138"/>
        <v>0</v>
      </c>
      <c r="BQ27" s="84">
        <f t="shared" si="145"/>
        <v>0</v>
      </c>
      <c r="BR27" s="85">
        <f t="shared" si="115"/>
        <v>0</v>
      </c>
      <c r="BS27" s="83">
        <f t="shared" si="139"/>
        <v>0</v>
      </c>
      <c r="BT27" s="84">
        <f t="shared" si="146"/>
        <v>0</v>
      </c>
      <c r="BU27" s="85">
        <f t="shared" si="117"/>
        <v>0</v>
      </c>
      <c r="BV27" s="73"/>
      <c r="BW27" s="7">
        <f t="shared" si="118"/>
        <v>0</v>
      </c>
      <c r="BX27" s="8">
        <f t="shared" si="118"/>
        <v>0</v>
      </c>
      <c r="BY27" s="9">
        <f t="shared" si="118"/>
        <v>0</v>
      </c>
      <c r="BZ27" s="7">
        <f t="shared" si="119"/>
        <v>0</v>
      </c>
      <c r="CA27" s="8">
        <f t="shared" si="119"/>
        <v>0</v>
      </c>
      <c r="CB27" s="9">
        <f t="shared" si="119"/>
        <v>0</v>
      </c>
      <c r="CC27" s="7">
        <f t="shared" si="120"/>
        <v>0</v>
      </c>
      <c r="CD27" s="8">
        <f t="shared" si="121"/>
        <v>0</v>
      </c>
      <c r="CE27" s="9">
        <f t="shared" si="122"/>
        <v>0</v>
      </c>
      <c r="CF27" s="17"/>
      <c r="CG27" s="31">
        <f t="shared" si="123"/>
        <v>0</v>
      </c>
      <c r="CH27" s="32">
        <f t="shared" si="124"/>
        <v>0</v>
      </c>
      <c r="CI27" s="33">
        <f t="shared" si="125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40"/>
        <v>0</v>
      </c>
      <c r="CZ27" s="39">
        <f>CK27+CN27+CQ27+CT27+CW27</f>
        <v>0</v>
      </c>
      <c r="DA27" s="40">
        <f t="shared" si="141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26"/>
        <v>0</v>
      </c>
      <c r="DF27" s="35">
        <f t="shared" si="127"/>
        <v>0</v>
      </c>
      <c r="DG27" s="36">
        <f t="shared" si="128"/>
        <v>0</v>
      </c>
      <c r="DH27" s="37">
        <f t="shared" si="129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53">SUM(DI27:DM27)</f>
        <v>0</v>
      </c>
      <c r="DO27" s="73"/>
      <c r="DP27" s="307">
        <v>20</v>
      </c>
      <c r="DQ27" s="160"/>
      <c r="DR27" s="160"/>
      <c r="DS27" s="307">
        <f>DP27/5</f>
        <v>4</v>
      </c>
      <c r="DT27" s="160"/>
      <c r="DU27" s="161"/>
    </row>
    <row r="28" spans="1:125" ht="10" customHeight="1" x14ac:dyDescent="0.2">
      <c r="A28" s="248"/>
      <c r="B28" s="249"/>
      <c r="C28" s="250"/>
      <c r="D28" s="248"/>
      <c r="E28" s="249"/>
      <c r="F28" s="250"/>
      <c r="G28" s="248"/>
      <c r="H28" s="249"/>
      <c r="I28" s="250"/>
      <c r="J28" s="93"/>
      <c r="K28" s="1"/>
      <c r="L28" s="94"/>
      <c r="M28" s="86">
        <f t="shared" ref="M28:M29" si="154">CJ28</f>
        <v>0</v>
      </c>
      <c r="N28" s="11">
        <f t="shared" si="98"/>
        <v>0</v>
      </c>
      <c r="O28" s="82">
        <f t="shared" si="99"/>
        <v>0</v>
      </c>
      <c r="P28" s="248"/>
      <c r="Q28" s="249"/>
      <c r="R28" s="250"/>
      <c r="S28" s="93"/>
      <c r="T28" s="1"/>
      <c r="U28" s="94"/>
      <c r="V28" s="86">
        <f t="shared" ref="V28:V29" si="155">CM28</f>
        <v>0</v>
      </c>
      <c r="W28" s="11">
        <f t="shared" si="100"/>
        <v>0</v>
      </c>
      <c r="X28" s="82">
        <f t="shared" si="101"/>
        <v>0</v>
      </c>
      <c r="Y28" s="248"/>
      <c r="Z28" s="249"/>
      <c r="AA28" s="250"/>
      <c r="AB28" s="93"/>
      <c r="AC28" s="1"/>
      <c r="AD28" s="94"/>
      <c r="AE28" s="86">
        <f t="shared" ref="AE28:AE29" si="156">CP28</f>
        <v>0</v>
      </c>
      <c r="AF28" s="11">
        <f t="shared" si="102"/>
        <v>0</v>
      </c>
      <c r="AG28" s="82">
        <f t="shared" si="103"/>
        <v>0</v>
      </c>
      <c r="AH28" s="248"/>
      <c r="AI28" s="249"/>
      <c r="AJ28" s="250"/>
      <c r="AK28" s="93"/>
      <c r="AL28" s="1"/>
      <c r="AM28" s="94"/>
      <c r="AN28" s="86">
        <f t="shared" ref="AN28:AN29" si="157">CS28</f>
        <v>0</v>
      </c>
      <c r="AO28" s="11">
        <f t="shared" si="104"/>
        <v>0</v>
      </c>
      <c r="AP28" s="82">
        <f t="shared" si="105"/>
        <v>0</v>
      </c>
      <c r="AQ28" s="248"/>
      <c r="AR28" s="249"/>
      <c r="AS28" s="250"/>
      <c r="AT28" s="93"/>
      <c r="AU28" s="1"/>
      <c r="AV28" s="94"/>
      <c r="AW28" s="86">
        <f t="shared" ref="AW28:AW29" si="158">CV28</f>
        <v>0</v>
      </c>
      <c r="AX28" s="11">
        <f t="shared" si="106"/>
        <v>0</v>
      </c>
      <c r="AY28" s="82">
        <f t="shared" si="107"/>
        <v>0</v>
      </c>
      <c r="AZ28" s="313"/>
      <c r="BA28" s="314"/>
      <c r="BB28" s="315"/>
      <c r="BC28" s="301"/>
      <c r="BD28" s="302"/>
      <c r="BE28" s="303"/>
      <c r="BF28" s="74"/>
      <c r="BG28" s="86">
        <f t="shared" si="135"/>
        <v>0</v>
      </c>
      <c r="BH28" s="11">
        <f t="shared" si="142"/>
        <v>0</v>
      </c>
      <c r="BI28" s="82">
        <f t="shared" si="109"/>
        <v>0</v>
      </c>
      <c r="BJ28" s="86">
        <f t="shared" si="136"/>
        <v>0</v>
      </c>
      <c r="BK28" s="11">
        <f t="shared" si="143"/>
        <v>0</v>
      </c>
      <c r="BL28" s="82">
        <f t="shared" si="111"/>
        <v>0</v>
      </c>
      <c r="BM28" s="86">
        <f t="shared" si="137"/>
        <v>0</v>
      </c>
      <c r="BN28" s="11">
        <f t="shared" si="144"/>
        <v>0</v>
      </c>
      <c r="BO28" s="82">
        <f t="shared" si="113"/>
        <v>0</v>
      </c>
      <c r="BP28" s="86">
        <f t="shared" si="138"/>
        <v>0</v>
      </c>
      <c r="BQ28" s="11">
        <f t="shared" si="145"/>
        <v>0</v>
      </c>
      <c r="BR28" s="82">
        <f t="shared" si="115"/>
        <v>0</v>
      </c>
      <c r="BS28" s="86">
        <f t="shared" si="139"/>
        <v>0</v>
      </c>
      <c r="BT28" s="11">
        <f t="shared" si="146"/>
        <v>0</v>
      </c>
      <c r="BU28" s="82">
        <f t="shared" si="117"/>
        <v>0</v>
      </c>
      <c r="BV28" s="74"/>
      <c r="BW28" s="10">
        <f t="shared" si="118"/>
        <v>0</v>
      </c>
      <c r="BX28" s="11">
        <f t="shared" si="118"/>
        <v>0</v>
      </c>
      <c r="BY28" s="12">
        <f t="shared" si="118"/>
        <v>0</v>
      </c>
      <c r="BZ28" s="10">
        <f t="shared" si="119"/>
        <v>0</v>
      </c>
      <c r="CA28" s="11">
        <f t="shared" si="119"/>
        <v>0</v>
      </c>
      <c r="CB28" s="12">
        <f t="shared" si="119"/>
        <v>0</v>
      </c>
      <c r="CC28" s="10">
        <f t="shared" si="120"/>
        <v>0</v>
      </c>
      <c r="CD28" s="11">
        <f t="shared" si="121"/>
        <v>0</v>
      </c>
      <c r="CE28" s="12">
        <f t="shared" si="122"/>
        <v>0</v>
      </c>
      <c r="CF28" s="18"/>
      <c r="CG28" s="34">
        <f t="shared" si="123"/>
        <v>0</v>
      </c>
      <c r="CH28" s="49">
        <f t="shared" si="124"/>
        <v>0</v>
      </c>
      <c r="CI28" s="50">
        <f t="shared" si="125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40"/>
        <v>0</v>
      </c>
      <c r="CZ28" s="53">
        <f>CK28+CN28+CQ28+CT28+CW28+(IF($CO$1=1,DN28,0))</f>
        <v>0</v>
      </c>
      <c r="DA28" s="54">
        <f t="shared" si="14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6"/>
        <v>0</v>
      </c>
      <c r="DF28" s="35">
        <f t="shared" si="127"/>
        <v>0</v>
      </c>
      <c r="DG28" s="51">
        <f t="shared" si="128"/>
        <v>0</v>
      </c>
      <c r="DH28" s="52">
        <f t="shared" si="129"/>
        <v>0</v>
      </c>
      <c r="DI28" s="308">
        <f>IF(DI27&gt;0,IF(G27&gt;=$CL$1,IF(G27&lt;=$CM$1,10-DI27,0),0),0)</f>
        <v>0</v>
      </c>
      <c r="DJ28" s="231">
        <f>IF(DJ27&gt;0,IF(P27&gt;=$CL$1,IF(P27&lt;=$CM$1,10-DJ27,0),0),0)</f>
        <v>0</v>
      </c>
      <c r="DK28" s="231">
        <f>IF(DK27&gt;0,IF(Y27&gt;=$CL$1,IF(Y27&lt;=$CM$1,10-DK27,0),0),0)</f>
        <v>0</v>
      </c>
      <c r="DL28" s="231">
        <f>IF(DL27&gt;0,IF(AH27&gt;=$CL$1,IF(AH27&lt;=$CM$1,10-DL27,0),0),0)</f>
        <v>0</v>
      </c>
      <c r="DM28" s="229">
        <f>IF(DM27&gt;0,IF(AQ27&gt;=$CL$1,IF(AQ27&lt;=$CM$1,10-DM27,0),0),0)</f>
        <v>0</v>
      </c>
      <c r="DN28" s="296">
        <f>SUM(DI28:DM29)</f>
        <v>0</v>
      </c>
      <c r="DO28" s="74"/>
      <c r="DP28" s="170"/>
      <c r="DQ28" s="164"/>
      <c r="DR28" s="164"/>
      <c r="DS28" s="170"/>
      <c r="DT28" s="164"/>
      <c r="DU28" s="165"/>
    </row>
    <row r="29" spans="1:125" ht="10" customHeight="1" thickBot="1" x14ac:dyDescent="0.25">
      <c r="A29" s="248"/>
      <c r="B29" s="249"/>
      <c r="C29" s="250"/>
      <c r="D29" s="248"/>
      <c r="E29" s="249"/>
      <c r="F29" s="250"/>
      <c r="G29" s="293"/>
      <c r="H29" s="294"/>
      <c r="I29" s="295"/>
      <c r="J29" s="95"/>
      <c r="K29" s="96"/>
      <c r="L29" s="97"/>
      <c r="M29" s="87">
        <f t="shared" si="154"/>
        <v>0</v>
      </c>
      <c r="N29" s="88">
        <f t="shared" si="98"/>
        <v>0</v>
      </c>
      <c r="O29" s="89">
        <f t="shared" si="99"/>
        <v>0</v>
      </c>
      <c r="P29" s="293"/>
      <c r="Q29" s="294"/>
      <c r="R29" s="295"/>
      <c r="S29" s="95"/>
      <c r="T29" s="96"/>
      <c r="U29" s="97"/>
      <c r="V29" s="87">
        <f t="shared" si="155"/>
        <v>0</v>
      </c>
      <c r="W29" s="88">
        <f t="shared" si="100"/>
        <v>0</v>
      </c>
      <c r="X29" s="89">
        <f t="shared" si="101"/>
        <v>0</v>
      </c>
      <c r="Y29" s="293"/>
      <c r="Z29" s="294"/>
      <c r="AA29" s="295"/>
      <c r="AB29" s="95"/>
      <c r="AC29" s="96"/>
      <c r="AD29" s="97"/>
      <c r="AE29" s="87">
        <f t="shared" si="156"/>
        <v>0</v>
      </c>
      <c r="AF29" s="88">
        <f t="shared" si="102"/>
        <v>0</v>
      </c>
      <c r="AG29" s="89">
        <f t="shared" si="103"/>
        <v>0</v>
      </c>
      <c r="AH29" s="293"/>
      <c r="AI29" s="294"/>
      <c r="AJ29" s="295"/>
      <c r="AK29" s="95"/>
      <c r="AL29" s="96"/>
      <c r="AM29" s="97"/>
      <c r="AN29" s="87">
        <f t="shared" si="157"/>
        <v>0</v>
      </c>
      <c r="AO29" s="88">
        <f t="shared" si="104"/>
        <v>0</v>
      </c>
      <c r="AP29" s="89">
        <f t="shared" si="105"/>
        <v>0</v>
      </c>
      <c r="AQ29" s="293"/>
      <c r="AR29" s="294"/>
      <c r="AS29" s="295"/>
      <c r="AT29" s="95"/>
      <c r="AU29" s="96"/>
      <c r="AV29" s="97"/>
      <c r="AW29" s="87">
        <f t="shared" si="158"/>
        <v>0</v>
      </c>
      <c r="AX29" s="88">
        <f t="shared" si="106"/>
        <v>0</v>
      </c>
      <c r="AY29" s="89">
        <f t="shared" si="107"/>
        <v>0</v>
      </c>
      <c r="AZ29" s="313"/>
      <c r="BA29" s="314"/>
      <c r="BB29" s="315"/>
      <c r="BC29" s="301"/>
      <c r="BD29" s="302"/>
      <c r="BE29" s="303"/>
      <c r="BF29" s="74"/>
      <c r="BG29" s="87">
        <f t="shared" si="135"/>
        <v>0</v>
      </c>
      <c r="BH29" s="88">
        <f t="shared" si="142"/>
        <v>0</v>
      </c>
      <c r="BI29" s="89">
        <f t="shared" si="109"/>
        <v>0</v>
      </c>
      <c r="BJ29" s="87">
        <f t="shared" si="136"/>
        <v>0</v>
      </c>
      <c r="BK29" s="88">
        <f t="shared" si="143"/>
        <v>0</v>
      </c>
      <c r="BL29" s="89">
        <f t="shared" si="111"/>
        <v>0</v>
      </c>
      <c r="BM29" s="87">
        <f t="shared" si="137"/>
        <v>0</v>
      </c>
      <c r="BN29" s="88">
        <f t="shared" si="144"/>
        <v>0</v>
      </c>
      <c r="BO29" s="89">
        <f t="shared" si="113"/>
        <v>0</v>
      </c>
      <c r="BP29" s="87">
        <f t="shared" si="138"/>
        <v>0</v>
      </c>
      <c r="BQ29" s="88">
        <f t="shared" si="145"/>
        <v>0</v>
      </c>
      <c r="BR29" s="89">
        <f t="shared" si="115"/>
        <v>0</v>
      </c>
      <c r="BS29" s="87">
        <f t="shared" si="139"/>
        <v>0</v>
      </c>
      <c r="BT29" s="88">
        <f t="shared" si="146"/>
        <v>0</v>
      </c>
      <c r="BU29" s="89">
        <f t="shared" si="117"/>
        <v>0</v>
      </c>
      <c r="BV29" s="74"/>
      <c r="BW29" s="13">
        <f t="shared" si="118"/>
        <v>0</v>
      </c>
      <c r="BX29" s="14">
        <f t="shared" si="118"/>
        <v>0</v>
      </c>
      <c r="BY29" s="15">
        <f t="shared" si="118"/>
        <v>0</v>
      </c>
      <c r="BZ29" s="13">
        <f t="shared" si="119"/>
        <v>0</v>
      </c>
      <c r="CA29" s="14">
        <f t="shared" si="119"/>
        <v>0</v>
      </c>
      <c r="CB29" s="15">
        <f t="shared" si="119"/>
        <v>0</v>
      </c>
      <c r="CC29" s="13">
        <f t="shared" si="120"/>
        <v>0</v>
      </c>
      <c r="CD29" s="14">
        <f t="shared" si="121"/>
        <v>0</v>
      </c>
      <c r="CE29" s="15">
        <f t="shared" si="122"/>
        <v>0</v>
      </c>
      <c r="CF29" s="19"/>
      <c r="CG29" s="58">
        <f t="shared" si="123"/>
        <v>0</v>
      </c>
      <c r="CH29" s="59">
        <f t="shared" si="124"/>
        <v>0</v>
      </c>
      <c r="CI29" s="60">
        <f t="shared" si="125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40"/>
        <v>0</v>
      </c>
      <c r="CZ29" s="65">
        <f>CK29+CN29+CQ29+CT29+CW29</f>
        <v>0</v>
      </c>
      <c r="DA29" s="66">
        <f t="shared" si="14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6"/>
        <v>0</v>
      </c>
      <c r="DF29" s="61">
        <f t="shared" si="127"/>
        <v>0</v>
      </c>
      <c r="DG29" s="62">
        <f t="shared" si="128"/>
        <v>0</v>
      </c>
      <c r="DH29" s="63">
        <f t="shared" si="129"/>
        <v>0</v>
      </c>
      <c r="DI29" s="309"/>
      <c r="DJ29" s="232"/>
      <c r="DK29" s="232"/>
      <c r="DL29" s="232"/>
      <c r="DM29" s="230"/>
      <c r="DN29" s="297"/>
      <c r="DO29" s="74"/>
      <c r="DP29" s="170"/>
      <c r="DQ29" s="164"/>
      <c r="DR29" s="164"/>
      <c r="DS29" s="170"/>
      <c r="DT29" s="164"/>
      <c r="DU29" s="165"/>
    </row>
    <row r="30" spans="1:125" ht="10" customHeight="1" thickTop="1" x14ac:dyDescent="0.2">
      <c r="A30" s="248">
        <v>2</v>
      </c>
      <c r="B30" s="249"/>
      <c r="C30" s="250"/>
      <c r="D30" s="245">
        <v>4</v>
      </c>
      <c r="E30" s="246"/>
      <c r="F30" s="247"/>
      <c r="G30" s="245"/>
      <c r="H30" s="246"/>
      <c r="I30" s="247"/>
      <c r="J30" s="90"/>
      <c r="K30" s="91"/>
      <c r="L30" s="92"/>
      <c r="M30" s="83">
        <f>CJ30</f>
        <v>0</v>
      </c>
      <c r="N30" s="84">
        <f t="shared" si="98"/>
        <v>0</v>
      </c>
      <c r="O30" s="85">
        <f t="shared" si="99"/>
        <v>0</v>
      </c>
      <c r="P30" s="245"/>
      <c r="Q30" s="246"/>
      <c r="R30" s="247"/>
      <c r="S30" s="90"/>
      <c r="T30" s="91"/>
      <c r="U30" s="92"/>
      <c r="V30" s="83">
        <f>CM30</f>
        <v>0</v>
      </c>
      <c r="W30" s="84">
        <f t="shared" si="100"/>
        <v>0</v>
      </c>
      <c r="X30" s="85">
        <f t="shared" si="101"/>
        <v>0</v>
      </c>
      <c r="Y30" s="245"/>
      <c r="Z30" s="246"/>
      <c r="AA30" s="247"/>
      <c r="AB30" s="90"/>
      <c r="AC30" s="91"/>
      <c r="AD30" s="92"/>
      <c r="AE30" s="83">
        <f>CP30</f>
        <v>0</v>
      </c>
      <c r="AF30" s="84">
        <f t="shared" si="102"/>
        <v>0</v>
      </c>
      <c r="AG30" s="85">
        <f t="shared" si="103"/>
        <v>0</v>
      </c>
      <c r="AH30" s="245"/>
      <c r="AI30" s="246"/>
      <c r="AJ30" s="247"/>
      <c r="AK30" s="90"/>
      <c r="AL30" s="91"/>
      <c r="AM30" s="92"/>
      <c r="AN30" s="83">
        <f>CS30</f>
        <v>0</v>
      </c>
      <c r="AO30" s="84">
        <f t="shared" si="104"/>
        <v>0</v>
      </c>
      <c r="AP30" s="85">
        <f t="shared" si="105"/>
        <v>0</v>
      </c>
      <c r="AQ30" s="245"/>
      <c r="AR30" s="246"/>
      <c r="AS30" s="247"/>
      <c r="AT30" s="90"/>
      <c r="AU30" s="91"/>
      <c r="AV30" s="92"/>
      <c r="AW30" s="83">
        <f>CV30</f>
        <v>0</v>
      </c>
      <c r="AX30" s="84">
        <f t="shared" si="106"/>
        <v>0</v>
      </c>
      <c r="AY30" s="85">
        <f t="shared" si="107"/>
        <v>0</v>
      </c>
      <c r="AZ30" s="310">
        <f>G30+P30+Y30+AH30+AQ30</f>
        <v>0</v>
      </c>
      <c r="BA30" s="311"/>
      <c r="BB30" s="312"/>
      <c r="BC30" s="301"/>
      <c r="BD30" s="302"/>
      <c r="BE30" s="303"/>
      <c r="BF30" s="74"/>
      <c r="BG30" s="83">
        <f t="shared" si="135"/>
        <v>0</v>
      </c>
      <c r="BH30" s="84">
        <f t="shared" si="142"/>
        <v>0</v>
      </c>
      <c r="BI30" s="85">
        <f t="shared" si="109"/>
        <v>0</v>
      </c>
      <c r="BJ30" s="83">
        <f t="shared" si="136"/>
        <v>0</v>
      </c>
      <c r="BK30" s="84">
        <f t="shared" si="143"/>
        <v>0</v>
      </c>
      <c r="BL30" s="85">
        <f t="shared" si="111"/>
        <v>0</v>
      </c>
      <c r="BM30" s="83">
        <f t="shared" si="137"/>
        <v>0</v>
      </c>
      <c r="BN30" s="84">
        <f t="shared" si="144"/>
        <v>0</v>
      </c>
      <c r="BO30" s="85">
        <f t="shared" si="113"/>
        <v>0</v>
      </c>
      <c r="BP30" s="83">
        <f t="shared" si="138"/>
        <v>0</v>
      </c>
      <c r="BQ30" s="84">
        <f t="shared" si="145"/>
        <v>0</v>
      </c>
      <c r="BR30" s="85">
        <f t="shared" si="115"/>
        <v>0</v>
      </c>
      <c r="BS30" s="83">
        <f t="shared" si="139"/>
        <v>0</v>
      </c>
      <c r="BT30" s="84">
        <f t="shared" si="146"/>
        <v>0</v>
      </c>
      <c r="BU30" s="85">
        <f t="shared" si="117"/>
        <v>0</v>
      </c>
      <c r="BV30" s="74"/>
      <c r="BW30" s="7">
        <f t="shared" si="118"/>
        <v>0</v>
      </c>
      <c r="BX30" s="8">
        <f t="shared" si="118"/>
        <v>0</v>
      </c>
      <c r="BY30" s="9">
        <f t="shared" si="118"/>
        <v>0</v>
      </c>
      <c r="BZ30" s="7">
        <f t="shared" si="119"/>
        <v>0</v>
      </c>
      <c r="CA30" s="8">
        <f t="shared" si="119"/>
        <v>0</v>
      </c>
      <c r="CB30" s="9">
        <f t="shared" si="119"/>
        <v>0</v>
      </c>
      <c r="CC30" s="7">
        <f t="shared" si="120"/>
        <v>0</v>
      </c>
      <c r="CD30" s="8">
        <f t="shared" si="121"/>
        <v>0</v>
      </c>
      <c r="CE30" s="9">
        <f t="shared" si="122"/>
        <v>0</v>
      </c>
      <c r="CF30" s="17"/>
      <c r="CG30" s="31">
        <f t="shared" si="123"/>
        <v>0</v>
      </c>
      <c r="CH30" s="32">
        <f t="shared" si="124"/>
        <v>0</v>
      </c>
      <c r="CI30" s="33">
        <f t="shared" si="125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40"/>
        <v>0</v>
      </c>
      <c r="CZ30" s="39">
        <f>CK30+CN30+CQ30+CT30+CW30</f>
        <v>0</v>
      </c>
      <c r="DA30" s="40">
        <f t="shared" si="14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6"/>
        <v>0</v>
      </c>
      <c r="DF30" s="35">
        <f t="shared" si="127"/>
        <v>0</v>
      </c>
      <c r="DG30" s="36">
        <f t="shared" si="128"/>
        <v>0</v>
      </c>
      <c r="DH30" s="37">
        <f t="shared" si="12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59">SUM(DI30:DM30)</f>
        <v>0</v>
      </c>
      <c r="DO30" s="74"/>
      <c r="DP30" s="307">
        <v>20</v>
      </c>
      <c r="DQ30" s="160"/>
      <c r="DR30" s="160"/>
      <c r="DS30" s="307">
        <f>DP30/5</f>
        <v>4</v>
      </c>
      <c r="DT30" s="160"/>
      <c r="DU30" s="161"/>
    </row>
    <row r="31" spans="1:125" ht="10" customHeight="1" x14ac:dyDescent="0.2">
      <c r="A31" s="248"/>
      <c r="B31" s="249"/>
      <c r="C31" s="250"/>
      <c r="D31" s="248"/>
      <c r="E31" s="249"/>
      <c r="F31" s="250"/>
      <c r="G31" s="248"/>
      <c r="H31" s="249"/>
      <c r="I31" s="250"/>
      <c r="J31" s="93"/>
      <c r="K31" s="1"/>
      <c r="L31" s="94"/>
      <c r="M31" s="86">
        <f t="shared" ref="M31:M32" si="160">CJ31</f>
        <v>0</v>
      </c>
      <c r="N31" s="11">
        <f t="shared" si="98"/>
        <v>0</v>
      </c>
      <c r="O31" s="82">
        <f t="shared" si="99"/>
        <v>0</v>
      </c>
      <c r="P31" s="248"/>
      <c r="Q31" s="249"/>
      <c r="R31" s="250"/>
      <c r="S31" s="93"/>
      <c r="T31" s="1"/>
      <c r="U31" s="94"/>
      <c r="V31" s="86">
        <f t="shared" ref="V31:V32" si="161">CM31</f>
        <v>0</v>
      </c>
      <c r="W31" s="11">
        <f t="shared" si="100"/>
        <v>0</v>
      </c>
      <c r="X31" s="82">
        <f t="shared" si="101"/>
        <v>0</v>
      </c>
      <c r="Y31" s="248"/>
      <c r="Z31" s="249"/>
      <c r="AA31" s="250"/>
      <c r="AB31" s="93"/>
      <c r="AC31" s="1"/>
      <c r="AD31" s="94"/>
      <c r="AE31" s="86">
        <f t="shared" ref="AE31:AE32" si="162">CP31</f>
        <v>0</v>
      </c>
      <c r="AF31" s="11">
        <f t="shared" si="102"/>
        <v>0</v>
      </c>
      <c r="AG31" s="82">
        <f t="shared" si="103"/>
        <v>0</v>
      </c>
      <c r="AH31" s="248"/>
      <c r="AI31" s="249"/>
      <c r="AJ31" s="250"/>
      <c r="AK31" s="93"/>
      <c r="AL31" s="1"/>
      <c r="AM31" s="94"/>
      <c r="AN31" s="86">
        <f t="shared" ref="AN31:AN32" si="163">CS31</f>
        <v>0</v>
      </c>
      <c r="AO31" s="11">
        <f t="shared" si="104"/>
        <v>0</v>
      </c>
      <c r="AP31" s="82">
        <f t="shared" si="105"/>
        <v>0</v>
      </c>
      <c r="AQ31" s="248"/>
      <c r="AR31" s="249"/>
      <c r="AS31" s="250"/>
      <c r="AT31" s="93"/>
      <c r="AU31" s="1"/>
      <c r="AV31" s="94"/>
      <c r="AW31" s="86">
        <f t="shared" ref="AW31:AW32" si="164">CV31</f>
        <v>0</v>
      </c>
      <c r="AX31" s="11">
        <f t="shared" si="106"/>
        <v>0</v>
      </c>
      <c r="AY31" s="82">
        <f t="shared" si="107"/>
        <v>0</v>
      </c>
      <c r="AZ31" s="313"/>
      <c r="BA31" s="314"/>
      <c r="BB31" s="315"/>
      <c r="BC31" s="301"/>
      <c r="BD31" s="302"/>
      <c r="BE31" s="303"/>
      <c r="BF31" s="74"/>
      <c r="BG31" s="86">
        <f t="shared" si="135"/>
        <v>0</v>
      </c>
      <c r="BH31" s="11">
        <f t="shared" si="142"/>
        <v>0</v>
      </c>
      <c r="BI31" s="82">
        <f t="shared" si="109"/>
        <v>0</v>
      </c>
      <c r="BJ31" s="86">
        <f t="shared" si="136"/>
        <v>0</v>
      </c>
      <c r="BK31" s="11">
        <f t="shared" si="143"/>
        <v>0</v>
      </c>
      <c r="BL31" s="82">
        <f t="shared" si="111"/>
        <v>0</v>
      </c>
      <c r="BM31" s="86">
        <f t="shared" si="137"/>
        <v>0</v>
      </c>
      <c r="BN31" s="11">
        <f t="shared" si="144"/>
        <v>0</v>
      </c>
      <c r="BO31" s="82">
        <f t="shared" si="113"/>
        <v>0</v>
      </c>
      <c r="BP31" s="86">
        <f t="shared" si="138"/>
        <v>0</v>
      </c>
      <c r="BQ31" s="11">
        <f t="shared" si="145"/>
        <v>0</v>
      </c>
      <c r="BR31" s="82">
        <f t="shared" si="115"/>
        <v>0</v>
      </c>
      <c r="BS31" s="86">
        <f t="shared" si="139"/>
        <v>0</v>
      </c>
      <c r="BT31" s="11">
        <f t="shared" si="146"/>
        <v>0</v>
      </c>
      <c r="BU31" s="82">
        <f t="shared" si="117"/>
        <v>0</v>
      </c>
      <c r="BV31" s="74"/>
      <c r="BW31" s="10">
        <f t="shared" si="118"/>
        <v>0</v>
      </c>
      <c r="BX31" s="11">
        <f t="shared" si="118"/>
        <v>0</v>
      </c>
      <c r="BY31" s="12">
        <f t="shared" si="118"/>
        <v>0</v>
      </c>
      <c r="BZ31" s="10">
        <f t="shared" si="119"/>
        <v>0</v>
      </c>
      <c r="CA31" s="11">
        <f t="shared" si="119"/>
        <v>0</v>
      </c>
      <c r="CB31" s="12">
        <f t="shared" si="119"/>
        <v>0</v>
      </c>
      <c r="CC31" s="10">
        <f t="shared" si="120"/>
        <v>0</v>
      </c>
      <c r="CD31" s="11">
        <f t="shared" si="121"/>
        <v>0</v>
      </c>
      <c r="CE31" s="12">
        <f t="shared" si="122"/>
        <v>0</v>
      </c>
      <c r="CF31" s="18"/>
      <c r="CG31" s="34">
        <f t="shared" si="123"/>
        <v>0</v>
      </c>
      <c r="CH31" s="49">
        <f t="shared" si="124"/>
        <v>0</v>
      </c>
      <c r="CI31" s="50">
        <f t="shared" si="125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40"/>
        <v>0</v>
      </c>
      <c r="CZ31" s="53">
        <f>CK31+CN31+CQ31+CT31+CW31+(IF($CO$1=1,DN31,0))</f>
        <v>0</v>
      </c>
      <c r="DA31" s="54">
        <f t="shared" si="14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6"/>
        <v>0</v>
      </c>
      <c r="DF31" s="35">
        <f t="shared" si="127"/>
        <v>0</v>
      </c>
      <c r="DG31" s="51">
        <f t="shared" si="128"/>
        <v>0</v>
      </c>
      <c r="DH31" s="52">
        <f t="shared" si="129"/>
        <v>0</v>
      </c>
      <c r="DI31" s="308">
        <f>IF(DI30&gt;0,IF(G30&gt;=$CL$1,IF(G30&lt;=$CM$1,10-DI30,0),0),0)</f>
        <v>0</v>
      </c>
      <c r="DJ31" s="231">
        <f>IF(DJ30&gt;0,IF(P30&gt;=$CL$1,IF(P30&lt;=$CM$1,10-DJ30,0),0),0)</f>
        <v>0</v>
      </c>
      <c r="DK31" s="231">
        <f>IF(DK30&gt;0,IF(Y30&gt;=$CL$1,IF(Y30&lt;=$CM$1,10-DK30,0),0),0)</f>
        <v>0</v>
      </c>
      <c r="DL31" s="231">
        <f>IF(DL30&gt;0,IF(AH30&gt;=$CL$1,IF(AH30&lt;=$CM$1,10-DL30,0),0),0)</f>
        <v>0</v>
      </c>
      <c r="DM31" s="229">
        <f>IF(DM30&gt;0,IF(AQ30&gt;=$CL$1,IF(AQ30&lt;=$CM$1,10-DM30,0),0),0)</f>
        <v>0</v>
      </c>
      <c r="DN31" s="296">
        <f>SUM(DI31:DM32)</f>
        <v>0</v>
      </c>
      <c r="DO31" s="74"/>
      <c r="DP31" s="170"/>
      <c r="DQ31" s="164"/>
      <c r="DR31" s="164"/>
      <c r="DS31" s="170"/>
      <c r="DT31" s="164"/>
      <c r="DU31" s="165"/>
    </row>
    <row r="32" spans="1:125" ht="10" customHeight="1" thickBot="1" x14ac:dyDescent="0.25">
      <c r="A32" s="248"/>
      <c r="B32" s="249"/>
      <c r="C32" s="250"/>
      <c r="D32" s="248"/>
      <c r="E32" s="249"/>
      <c r="F32" s="250"/>
      <c r="G32" s="293"/>
      <c r="H32" s="294"/>
      <c r="I32" s="295"/>
      <c r="J32" s="95"/>
      <c r="K32" s="96"/>
      <c r="L32" s="97"/>
      <c r="M32" s="87">
        <f t="shared" si="160"/>
        <v>0</v>
      </c>
      <c r="N32" s="88">
        <f t="shared" si="98"/>
        <v>0</v>
      </c>
      <c r="O32" s="89">
        <f t="shared" si="99"/>
        <v>0</v>
      </c>
      <c r="P32" s="293"/>
      <c r="Q32" s="294"/>
      <c r="R32" s="295"/>
      <c r="S32" s="95"/>
      <c r="T32" s="96"/>
      <c r="U32" s="97"/>
      <c r="V32" s="87">
        <f t="shared" si="161"/>
        <v>0</v>
      </c>
      <c r="W32" s="88">
        <f t="shared" si="100"/>
        <v>0</v>
      </c>
      <c r="X32" s="89">
        <f t="shared" si="101"/>
        <v>0</v>
      </c>
      <c r="Y32" s="293"/>
      <c r="Z32" s="294"/>
      <c r="AA32" s="295"/>
      <c r="AB32" s="95"/>
      <c r="AC32" s="96"/>
      <c r="AD32" s="97"/>
      <c r="AE32" s="87">
        <f t="shared" si="162"/>
        <v>0</v>
      </c>
      <c r="AF32" s="88">
        <f t="shared" si="102"/>
        <v>0</v>
      </c>
      <c r="AG32" s="89">
        <f t="shared" si="103"/>
        <v>0</v>
      </c>
      <c r="AH32" s="293"/>
      <c r="AI32" s="294"/>
      <c r="AJ32" s="295"/>
      <c r="AK32" s="95"/>
      <c r="AL32" s="96"/>
      <c r="AM32" s="97"/>
      <c r="AN32" s="87">
        <f t="shared" si="163"/>
        <v>0</v>
      </c>
      <c r="AO32" s="88">
        <f t="shared" si="104"/>
        <v>0</v>
      </c>
      <c r="AP32" s="89">
        <f t="shared" si="105"/>
        <v>0</v>
      </c>
      <c r="AQ32" s="293"/>
      <c r="AR32" s="294"/>
      <c r="AS32" s="295"/>
      <c r="AT32" s="95"/>
      <c r="AU32" s="96"/>
      <c r="AV32" s="97"/>
      <c r="AW32" s="87">
        <f t="shared" si="164"/>
        <v>0</v>
      </c>
      <c r="AX32" s="88">
        <f t="shared" si="106"/>
        <v>0</v>
      </c>
      <c r="AY32" s="89">
        <f t="shared" si="107"/>
        <v>0</v>
      </c>
      <c r="AZ32" s="316"/>
      <c r="BA32" s="317"/>
      <c r="BB32" s="318"/>
      <c r="BC32" s="304"/>
      <c r="BD32" s="305"/>
      <c r="BE32" s="306"/>
      <c r="BF32" s="75"/>
      <c r="BG32" s="143">
        <f t="shared" si="135"/>
        <v>0</v>
      </c>
      <c r="BH32" s="104">
        <f t="shared" si="142"/>
        <v>0</v>
      </c>
      <c r="BI32" s="144">
        <f t="shared" si="109"/>
        <v>0</v>
      </c>
      <c r="BJ32" s="143">
        <f t="shared" si="136"/>
        <v>0</v>
      </c>
      <c r="BK32" s="104">
        <f t="shared" si="143"/>
        <v>0</v>
      </c>
      <c r="BL32" s="144">
        <f t="shared" si="111"/>
        <v>0</v>
      </c>
      <c r="BM32" s="143">
        <f t="shared" si="137"/>
        <v>0</v>
      </c>
      <c r="BN32" s="104">
        <f t="shared" si="144"/>
        <v>0</v>
      </c>
      <c r="BO32" s="144">
        <f t="shared" si="113"/>
        <v>0</v>
      </c>
      <c r="BP32" s="143">
        <f t="shared" si="138"/>
        <v>0</v>
      </c>
      <c r="BQ32" s="104">
        <f t="shared" si="145"/>
        <v>0</v>
      </c>
      <c r="BR32" s="144">
        <f t="shared" si="115"/>
        <v>0</v>
      </c>
      <c r="BS32" s="143">
        <f t="shared" si="139"/>
        <v>0</v>
      </c>
      <c r="BT32" s="104">
        <f t="shared" si="146"/>
        <v>0</v>
      </c>
      <c r="BU32" s="144">
        <f t="shared" si="117"/>
        <v>0</v>
      </c>
      <c r="BV32" s="74"/>
      <c r="BW32" s="103">
        <f t="shared" si="118"/>
        <v>0</v>
      </c>
      <c r="BX32" s="104">
        <f t="shared" si="118"/>
        <v>0</v>
      </c>
      <c r="BY32" s="105">
        <f t="shared" si="118"/>
        <v>0</v>
      </c>
      <c r="BZ32" s="103">
        <f t="shared" si="119"/>
        <v>0</v>
      </c>
      <c r="CA32" s="104">
        <f t="shared" si="119"/>
        <v>0</v>
      </c>
      <c r="CB32" s="105">
        <f t="shared" si="119"/>
        <v>0</v>
      </c>
      <c r="CC32" s="103">
        <f t="shared" si="120"/>
        <v>0</v>
      </c>
      <c r="CD32" s="104">
        <f t="shared" si="121"/>
        <v>0</v>
      </c>
      <c r="CE32" s="105">
        <f t="shared" si="122"/>
        <v>0</v>
      </c>
      <c r="CF32" s="106"/>
      <c r="CG32" s="107">
        <f t="shared" si="123"/>
        <v>0</v>
      </c>
      <c r="CH32" s="108">
        <f t="shared" si="124"/>
        <v>0</v>
      </c>
      <c r="CI32" s="109">
        <f t="shared" si="125"/>
        <v>0</v>
      </c>
      <c r="CJ32" s="110">
        <f>IF($G$30 = $CM$1,0,IF(+COUNTIF(J32,$CK$1) = 1,11-$G$30,0))</f>
        <v>0</v>
      </c>
      <c r="CK32" s="111">
        <f>IF($G$30 = $CM$1,0,IF(+COUNTIF(K32,$CK$1) = 1,11-$G$30,0))</f>
        <v>0</v>
      </c>
      <c r="CL32" s="112">
        <f>IF($G$30 = $CM$1,0,IF(+COUNTIF(L32,$CK$1) = 1,11-$G$30,0))</f>
        <v>0</v>
      </c>
      <c r="CM32" s="110">
        <f>IF($P$30 = $CM$1,0,IF(+COUNTIF(S32,$CK$1) = 1,11-$P$30,0))</f>
        <v>0</v>
      </c>
      <c r="CN32" s="111">
        <f>IF($P$30 = $CM$1,0,IF(+COUNTIF(T32,$CK$1) = 1,11-$P$30,0))</f>
        <v>0</v>
      </c>
      <c r="CO32" s="112">
        <f>IF($P$30 = $CM$1,0,IF(+COUNTIF(U32,$CK$1) = 1,11-$P$30,0))</f>
        <v>0</v>
      </c>
      <c r="CP32" s="110">
        <f>IF($Y$30 = $CM$1,0,IF(+COUNTIF(AB32,$CK$1) = 1,11-$Y$30,0))</f>
        <v>0</v>
      </c>
      <c r="CQ32" s="111">
        <f>IF($Y$30 = $CM$1,0,IF(+COUNTIF(AC32,$CK$1) = 1,11-$Y$30,0))</f>
        <v>0</v>
      </c>
      <c r="CR32" s="112">
        <f>IF($Y$30 = $CM$1,0,IF(+COUNTIF(AD32,$CK$1) = 1,11-$Y$30,0))</f>
        <v>0</v>
      </c>
      <c r="CS32" s="110">
        <f>IF($AH$30 = $CM$1,0,IF(+COUNTIF(AK32,$CK$1) = 1,11-$AH$30,0))</f>
        <v>0</v>
      </c>
      <c r="CT32" s="111">
        <f>IF($AH$30 = $CM$1,0,IF(+COUNTIF(AL32,$CK$1) = 1,11-$AH$30,0))</f>
        <v>0</v>
      </c>
      <c r="CU32" s="112">
        <f>IF($AH$30 = $CM$1,0,IF(+COUNTIF(AM32,$CK$1) = 1,11-$AH$30,0))</f>
        <v>0</v>
      </c>
      <c r="CV32" s="110">
        <f>IF($AQ$30 = $CM$1,0,IF(+COUNTIF(AT32,$CK$1) = 1,11-$AQ$30,0))</f>
        <v>0</v>
      </c>
      <c r="CW32" s="111">
        <f>IF($AQ$30 = $CM$1,0,IF(+COUNTIF(AU32,$CK$1) = 1,11-$AQ$30,0))</f>
        <v>0</v>
      </c>
      <c r="CX32" s="112">
        <f>IF($AQ$30 = $CM$1,0,IF(+COUNTIF(AV32,$CK$1) = 1,11-$AQ$30,0))</f>
        <v>0</v>
      </c>
      <c r="CY32" s="113">
        <f t="shared" si="140"/>
        <v>0</v>
      </c>
      <c r="CZ32" s="114">
        <f>CK32+CN32+CQ32+CT32+CW32</f>
        <v>0</v>
      </c>
      <c r="DA32" s="115">
        <f t="shared" si="141"/>
        <v>0</v>
      </c>
      <c r="DB32" s="110">
        <f>SUM($CY$30:$CY$32)</f>
        <v>0</v>
      </c>
      <c r="DC32" s="111">
        <f>SUM($CZ$30:$CZ$32)</f>
        <v>0</v>
      </c>
      <c r="DD32" s="112">
        <f>SUM($DA$30:$DA$32)</f>
        <v>0</v>
      </c>
      <c r="DE32" s="112">
        <f t="shared" si="126"/>
        <v>0</v>
      </c>
      <c r="DF32" s="116">
        <f t="shared" si="127"/>
        <v>0</v>
      </c>
      <c r="DG32" s="117">
        <f t="shared" si="128"/>
        <v>0</v>
      </c>
      <c r="DH32" s="118">
        <f t="shared" si="129"/>
        <v>0</v>
      </c>
      <c r="DI32" s="337"/>
      <c r="DJ32" s="338"/>
      <c r="DK32" s="338"/>
      <c r="DL32" s="338"/>
      <c r="DM32" s="339"/>
      <c r="DN32" s="340"/>
      <c r="DO32" s="74"/>
      <c r="DP32" s="170"/>
      <c r="DQ32" s="164"/>
      <c r="DR32" s="164"/>
      <c r="DS32" s="170"/>
      <c r="DT32" s="164"/>
      <c r="DU32" s="165"/>
    </row>
    <row r="33" spans="1:125" ht="10" customHeight="1" x14ac:dyDescent="0.2">
      <c r="A33" s="319">
        <v>2</v>
      </c>
      <c r="B33" s="320"/>
      <c r="C33" s="321"/>
      <c r="D33" s="325" t="s">
        <v>0</v>
      </c>
      <c r="E33" s="326"/>
      <c r="F33" s="327"/>
      <c r="G33" s="158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334"/>
      <c r="BC33" s="298">
        <f>BC21+BC27</f>
        <v>0</v>
      </c>
      <c r="BD33" s="299"/>
      <c r="BE33" s="300"/>
      <c r="BF33" s="74"/>
      <c r="BG33" s="158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60"/>
      <c r="CZ33" s="160"/>
      <c r="DA33" s="160"/>
      <c r="DB33" s="160"/>
      <c r="DC33" s="160"/>
      <c r="DD33" s="160"/>
      <c r="DE33" s="160"/>
      <c r="DF33" s="160"/>
      <c r="DG33" s="160"/>
      <c r="DH33" s="160"/>
      <c r="DI33" s="160"/>
      <c r="DJ33" s="160"/>
      <c r="DK33" s="160"/>
      <c r="DL33" s="160"/>
      <c r="DM33" s="160"/>
      <c r="DN33" s="160"/>
      <c r="DO33" s="160"/>
      <c r="DP33" s="160"/>
      <c r="DQ33" s="160"/>
      <c r="DR33" s="160"/>
      <c r="DS33" s="160"/>
      <c r="DT33" s="160"/>
      <c r="DU33" s="161"/>
    </row>
    <row r="34" spans="1:125" ht="10" customHeight="1" x14ac:dyDescent="0.2">
      <c r="A34" s="319"/>
      <c r="B34" s="320"/>
      <c r="C34" s="321"/>
      <c r="D34" s="328"/>
      <c r="E34" s="329"/>
      <c r="F34" s="330"/>
      <c r="G34" s="162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335"/>
      <c r="BC34" s="301"/>
      <c r="BD34" s="302"/>
      <c r="BE34" s="303"/>
      <c r="BF34" s="74"/>
      <c r="BG34" s="162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5"/>
    </row>
    <row r="35" spans="1:125" ht="10" customHeight="1" thickBot="1" x14ac:dyDescent="0.25">
      <c r="A35" s="322"/>
      <c r="B35" s="323"/>
      <c r="C35" s="324"/>
      <c r="D35" s="331"/>
      <c r="E35" s="332"/>
      <c r="F35" s="333"/>
      <c r="G35" s="166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336"/>
      <c r="BC35" s="301"/>
      <c r="BD35" s="302"/>
      <c r="BE35" s="303"/>
      <c r="BF35" s="75"/>
      <c r="BG35" s="166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8"/>
      <c r="CP35" s="168"/>
      <c r="CQ35" s="168"/>
      <c r="CR35" s="168"/>
      <c r="CS35" s="168"/>
      <c r="CT35" s="168"/>
      <c r="CU35" s="168"/>
      <c r="CV35" s="168"/>
      <c r="CW35" s="168"/>
      <c r="CX35" s="168"/>
      <c r="CY35" s="168"/>
      <c r="CZ35" s="168"/>
      <c r="DA35" s="168"/>
      <c r="DB35" s="168"/>
      <c r="DC35" s="168"/>
      <c r="DD35" s="168"/>
      <c r="DE35" s="168"/>
      <c r="DF35" s="168"/>
      <c r="DG35" s="168"/>
      <c r="DH35" s="168"/>
      <c r="DI35" s="168"/>
      <c r="DJ35" s="168"/>
      <c r="DK35" s="168"/>
      <c r="DL35" s="168"/>
      <c r="DM35" s="168"/>
      <c r="DN35" s="168"/>
      <c r="DO35" s="168"/>
      <c r="DP35" s="168"/>
      <c r="DQ35" s="168"/>
      <c r="DR35" s="168"/>
      <c r="DS35" s="168"/>
      <c r="DT35" s="168"/>
      <c r="DU35" s="169"/>
    </row>
    <row r="36" spans="1:125" ht="10" customHeight="1" thickTop="1" x14ac:dyDescent="0.2">
      <c r="A36" s="245">
        <v>3</v>
      </c>
      <c r="B36" s="246"/>
      <c r="C36" s="247"/>
      <c r="D36" s="246">
        <v>1</v>
      </c>
      <c r="E36" s="246"/>
      <c r="F36" s="247"/>
      <c r="G36" s="245"/>
      <c r="H36" s="246"/>
      <c r="I36" s="247"/>
      <c r="J36" s="90"/>
      <c r="K36" s="91"/>
      <c r="L36" s="92"/>
      <c r="M36" s="83">
        <f>CJ36</f>
        <v>0</v>
      </c>
      <c r="N36" s="84">
        <f t="shared" ref="N36:N47" si="165">CK36</f>
        <v>0</v>
      </c>
      <c r="O36" s="85">
        <f t="shared" ref="O36:O47" si="166">CL36</f>
        <v>0</v>
      </c>
      <c r="P36" s="245"/>
      <c r="Q36" s="246"/>
      <c r="R36" s="247"/>
      <c r="S36" s="90"/>
      <c r="T36" s="91"/>
      <c r="U36" s="92"/>
      <c r="V36" s="83">
        <f>CM36</f>
        <v>0</v>
      </c>
      <c r="W36" s="84">
        <f t="shared" ref="W36:W47" si="167">CN36</f>
        <v>0</v>
      </c>
      <c r="X36" s="85">
        <f t="shared" ref="X36:X47" si="168">CO36</f>
        <v>0</v>
      </c>
      <c r="Y36" s="245"/>
      <c r="Z36" s="246"/>
      <c r="AA36" s="247"/>
      <c r="AB36" s="90"/>
      <c r="AC36" s="91"/>
      <c r="AD36" s="92"/>
      <c r="AE36" s="83">
        <f>CP36</f>
        <v>0</v>
      </c>
      <c r="AF36" s="84">
        <f t="shared" ref="AF36:AF47" si="169">CQ36</f>
        <v>0</v>
      </c>
      <c r="AG36" s="85">
        <f t="shared" ref="AG36:AG47" si="170">CR36</f>
        <v>0</v>
      </c>
      <c r="AH36" s="245"/>
      <c r="AI36" s="246"/>
      <c r="AJ36" s="247"/>
      <c r="AK36" s="90"/>
      <c r="AL36" s="91"/>
      <c r="AM36" s="92"/>
      <c r="AN36" s="83">
        <f>CS36</f>
        <v>0</v>
      </c>
      <c r="AO36" s="84">
        <f t="shared" ref="AO36:AO47" si="171">CT36</f>
        <v>0</v>
      </c>
      <c r="AP36" s="85">
        <f t="shared" ref="AP36:AP47" si="172">CU36</f>
        <v>0</v>
      </c>
      <c r="AQ36" s="245"/>
      <c r="AR36" s="246"/>
      <c r="AS36" s="247"/>
      <c r="AT36" s="90"/>
      <c r="AU36" s="91"/>
      <c r="AV36" s="92"/>
      <c r="AW36" s="83">
        <f>CV36</f>
        <v>0</v>
      </c>
      <c r="AX36" s="84">
        <f t="shared" ref="AX36:AX47" si="173">CW36</f>
        <v>0</v>
      </c>
      <c r="AY36" s="85">
        <f t="shared" ref="AY36:AY47" si="174">CX36</f>
        <v>0</v>
      </c>
      <c r="AZ36" s="310">
        <f>G36+P36+Y36+AH36+AQ36</f>
        <v>0</v>
      </c>
      <c r="BA36" s="311"/>
      <c r="BB36" s="312"/>
      <c r="BC36" s="298">
        <f>AZ36+AZ39</f>
        <v>0</v>
      </c>
      <c r="BD36" s="299"/>
      <c r="BE36" s="300"/>
      <c r="BF36" s="73"/>
      <c r="BG36" s="148">
        <f>CJ36</f>
        <v>0</v>
      </c>
      <c r="BH36" s="120">
        <f t="shared" ref="BH36" si="175">CK36</f>
        <v>0</v>
      </c>
      <c r="BI36" s="149">
        <f t="shared" ref="BI36:BI47" si="176">CL36</f>
        <v>0</v>
      </c>
      <c r="BJ36" s="148">
        <f>CM36</f>
        <v>0</v>
      </c>
      <c r="BK36" s="120">
        <f t="shared" ref="BK36" si="177">CN36</f>
        <v>0</v>
      </c>
      <c r="BL36" s="149">
        <f t="shared" ref="BL36:BL47" si="178">CO36</f>
        <v>0</v>
      </c>
      <c r="BM36" s="148">
        <f>CP36</f>
        <v>0</v>
      </c>
      <c r="BN36" s="120">
        <f t="shared" ref="BN36" si="179">CQ36</f>
        <v>0</v>
      </c>
      <c r="BO36" s="149">
        <f t="shared" ref="BO36:BO47" si="180">CR36</f>
        <v>0</v>
      </c>
      <c r="BP36" s="148">
        <f>CS36</f>
        <v>0</v>
      </c>
      <c r="BQ36" s="120">
        <f t="shared" ref="BQ36" si="181">CT36</f>
        <v>0</v>
      </c>
      <c r="BR36" s="149">
        <f t="shared" ref="BR36:BR47" si="182">CU36</f>
        <v>0</v>
      </c>
      <c r="BS36" s="148">
        <f>CV36</f>
        <v>0</v>
      </c>
      <c r="BT36" s="120">
        <f t="shared" ref="BT36" si="183">CW36</f>
        <v>0</v>
      </c>
      <c r="BU36" s="149">
        <f t="shared" ref="BU36:BU47" si="184">CX36</f>
        <v>0</v>
      </c>
      <c r="BV36" s="74"/>
      <c r="BW36" s="119">
        <f t="shared" ref="BW36:BY47" si="185">CY36</f>
        <v>0</v>
      </c>
      <c r="BX36" s="120">
        <f t="shared" si="185"/>
        <v>0</v>
      </c>
      <c r="BY36" s="121">
        <f t="shared" si="185"/>
        <v>0</v>
      </c>
      <c r="BZ36" s="119">
        <f t="shared" ref="BZ36:CB47" si="186">DF36</f>
        <v>0</v>
      </c>
      <c r="CA36" s="120">
        <f t="shared" si="186"/>
        <v>0</v>
      </c>
      <c r="CB36" s="121">
        <f t="shared" si="186"/>
        <v>0</v>
      </c>
      <c r="CC36" s="119">
        <f t="shared" ref="CC36:CC47" si="187">CG36</f>
        <v>0</v>
      </c>
      <c r="CD36" s="120">
        <f t="shared" ref="CD36:CD47" si="188">CH36</f>
        <v>0</v>
      </c>
      <c r="CE36" s="121">
        <f t="shared" ref="CE36:CE47" si="189">CI36</f>
        <v>0</v>
      </c>
      <c r="CF36" s="122"/>
      <c r="CG36" s="123">
        <f t="shared" ref="CG36:CG47" si="190">COUNTIF(J36,$CK$1)+COUNTIF(S36,$CK$1)+COUNTIF(AB36,$CK$1)+COUNTIF(AK36,$CK$1)+COUNTIF(AT36,$CK$1)</f>
        <v>0</v>
      </c>
      <c r="CH36" s="124">
        <f t="shared" ref="CH36:CH47" si="191">COUNTIF(K36,$CK$1)+COUNTIF(T36,$CK$1)+COUNTIF(AC36,$CK$1)+COUNTIF(AL36,$CK$1)+COUNTIF(AU36,$CK$1)</f>
        <v>0</v>
      </c>
      <c r="CI36" s="125">
        <f t="shared" ref="CI36:CI47" si="192">COUNTIF(L36,$CK$1)+COUNTIF(U36,$CK$1)+COUNTIF(AD36,$CK$1)+COUNTIF(AM36,$CK$1)+COUNTIF(AV36,$CK$1)</f>
        <v>0</v>
      </c>
      <c r="CJ36" s="126">
        <f>IF($G$36 = $CM$1,0,IF(+COUNTIF(J36,$CK$1) = 1,11-$G$36,0))</f>
        <v>0</v>
      </c>
      <c r="CK36" s="127">
        <f>IF($G$36 = $CM$1,0,IF(+COUNTIF(K36,$CK$1) = 1,11-$G$36,0))</f>
        <v>0</v>
      </c>
      <c r="CL36" s="128">
        <f>IF($G$36 = $CM$1,0,IF(+COUNTIF(L36,$CK$1) = 1,11-$G$36,0))</f>
        <v>0</v>
      </c>
      <c r="CM36" s="126">
        <f>IF($P$36 = $CM$1,0,IF(+COUNTIF(S36,$CK$1) = 1,11-$P$36,0))</f>
        <v>0</v>
      </c>
      <c r="CN36" s="127">
        <f>IF($P$36 = $CM$1,0,IF(+COUNTIF(T36,$CK$1) = 1,11-$P$36,0))</f>
        <v>0</v>
      </c>
      <c r="CO36" s="128">
        <f>IF($P$36 = $CM$1,0,IF(+COUNTIF(U36,$CK$1) = 1,11-$P$36,0))</f>
        <v>0</v>
      </c>
      <c r="CP36" s="126">
        <f>IF($Y$36 = $CM$1,0,IF(+COUNTIF(AB36,$CK$1) = 1,11-$Y$36,0))</f>
        <v>0</v>
      </c>
      <c r="CQ36" s="127">
        <f>IF($Y$36 = $CM$1,0,IF(+COUNTIF(AC36,$CK$1) = 1,11-$Y$36,0))</f>
        <v>0</v>
      </c>
      <c r="CR36" s="128">
        <f>IF($Y$36 = $CM$1,0,IF(+COUNTIF(AD36,$CK$1) = 1,11-$Y$36,0))</f>
        <v>0</v>
      </c>
      <c r="CS36" s="126">
        <f>IF($AH$36 = $CM$1,0,IF(+COUNTIF(AK36,$CK$1) = 1,11-$AH$36,0))</f>
        <v>0</v>
      </c>
      <c r="CT36" s="127">
        <f>IF($AH$36 = $CM$1,0,IF(+COUNTIF(AL36,$CK$1) = 1,11-$AH$36,0))</f>
        <v>0</v>
      </c>
      <c r="CU36" s="128">
        <f>IF($AH$36 = $CM$1,0,IF(+COUNTIF(AM36,$CK$1) = 1,11-$AH$36,0))</f>
        <v>0</v>
      </c>
      <c r="CV36" s="126">
        <f>IF($AQ$36 = $CM$1,0,IF(+COUNTIF(AT36,$CK$1) = 1,11-$AQ$36,0))</f>
        <v>0</v>
      </c>
      <c r="CW36" s="127">
        <f>IF($AQ$36 = $CM$1,0,IF(+COUNTIF(AU36,$CK$1) = 1,11-$AQ$36,0))</f>
        <v>0</v>
      </c>
      <c r="CX36" s="128">
        <f>IF($AQ$36 = $CM$1,0,IF(+COUNTIF(AV36,$CK$1) = 1,11-$AQ$36,0))</f>
        <v>0</v>
      </c>
      <c r="CY36" s="129">
        <f>CJ36+CM36+CP36+CS36+CV36</f>
        <v>0</v>
      </c>
      <c r="CZ36" s="130">
        <f>CK36+CN36+CQ36+CT36+CW36</f>
        <v>0</v>
      </c>
      <c r="DA36" s="131">
        <f>CL36+CO36+CR36+CU36+CX36</f>
        <v>0</v>
      </c>
      <c r="DB36" s="126">
        <f>SUM($CY$36:$CY$38)</f>
        <v>0</v>
      </c>
      <c r="DC36" s="127">
        <f>SUM($CZ$36:$CZ$38)</f>
        <v>0</v>
      </c>
      <c r="DD36" s="128">
        <f>SUM($DA$36:$DA$38)</f>
        <v>0</v>
      </c>
      <c r="DE36" s="128">
        <f t="shared" ref="DE36:DE47" si="193">SUM(CY36:DA36)</f>
        <v>0</v>
      </c>
      <c r="DF36" s="132">
        <f t="shared" ref="DF36:DF47" si="194">DB36+DE36</f>
        <v>0</v>
      </c>
      <c r="DG36" s="133">
        <f t="shared" ref="DG36:DG47" si="195">DC36+DE36</f>
        <v>0</v>
      </c>
      <c r="DH36" s="134">
        <f t="shared" ref="DH36:DH47" si="196">DD36+DE36</f>
        <v>0</v>
      </c>
      <c r="DI36" s="135">
        <f>SUM(CJ36:CL38)</f>
        <v>0</v>
      </c>
      <c r="DJ36" s="136">
        <f>SUM(CM36:CO38)</f>
        <v>0</v>
      </c>
      <c r="DK36" s="136">
        <f>SUM(CP36:CR38)</f>
        <v>0</v>
      </c>
      <c r="DL36" s="137">
        <f>SUM(CS36:CU38)</f>
        <v>0</v>
      </c>
      <c r="DM36" s="138">
        <f>SUM(CV36:CX38)</f>
        <v>0</v>
      </c>
      <c r="DN36" s="139">
        <f>SUM(DI36:DM36)</f>
        <v>0</v>
      </c>
      <c r="DO36" s="74"/>
      <c r="DP36" s="170">
        <v>10</v>
      </c>
      <c r="DQ36" s="164"/>
      <c r="DR36" s="164"/>
      <c r="DS36" s="170">
        <f>DP36/5</f>
        <v>2</v>
      </c>
      <c r="DT36" s="164"/>
      <c r="DU36" s="165"/>
    </row>
    <row r="37" spans="1:125" ht="10" customHeight="1" x14ac:dyDescent="0.2">
      <c r="A37" s="248"/>
      <c r="B37" s="249"/>
      <c r="C37" s="250"/>
      <c r="D37" s="249"/>
      <c r="E37" s="249"/>
      <c r="F37" s="250"/>
      <c r="G37" s="248"/>
      <c r="H37" s="249"/>
      <c r="I37" s="250"/>
      <c r="J37" s="93"/>
      <c r="K37" s="1"/>
      <c r="L37" s="94"/>
      <c r="M37" s="86">
        <f t="shared" ref="M37:M38" si="197">CJ37</f>
        <v>0</v>
      </c>
      <c r="N37" s="11">
        <f t="shared" si="165"/>
        <v>0</v>
      </c>
      <c r="O37" s="82">
        <f t="shared" si="166"/>
        <v>0</v>
      </c>
      <c r="P37" s="248"/>
      <c r="Q37" s="249"/>
      <c r="R37" s="250"/>
      <c r="S37" s="93"/>
      <c r="T37" s="1"/>
      <c r="U37" s="94"/>
      <c r="V37" s="86">
        <f t="shared" ref="V37:V38" si="198">CM37</f>
        <v>0</v>
      </c>
      <c r="W37" s="11">
        <f t="shared" si="167"/>
        <v>0</v>
      </c>
      <c r="X37" s="82">
        <f t="shared" si="168"/>
        <v>0</v>
      </c>
      <c r="Y37" s="248"/>
      <c r="Z37" s="249"/>
      <c r="AA37" s="250"/>
      <c r="AB37" s="93"/>
      <c r="AC37" s="1"/>
      <c r="AD37" s="94"/>
      <c r="AE37" s="86">
        <f t="shared" ref="AE37:AE38" si="199">CP37</f>
        <v>0</v>
      </c>
      <c r="AF37" s="11">
        <f t="shared" si="169"/>
        <v>0</v>
      </c>
      <c r="AG37" s="82">
        <f t="shared" si="170"/>
        <v>0</v>
      </c>
      <c r="AH37" s="248"/>
      <c r="AI37" s="249"/>
      <c r="AJ37" s="250"/>
      <c r="AK37" s="93"/>
      <c r="AL37" s="1"/>
      <c r="AM37" s="94"/>
      <c r="AN37" s="86">
        <f t="shared" ref="AN37:AN38" si="200">CS37</f>
        <v>0</v>
      </c>
      <c r="AO37" s="11">
        <f t="shared" si="171"/>
        <v>0</v>
      </c>
      <c r="AP37" s="82">
        <f t="shared" si="172"/>
        <v>0</v>
      </c>
      <c r="AQ37" s="248"/>
      <c r="AR37" s="249"/>
      <c r="AS37" s="250"/>
      <c r="AT37" s="93"/>
      <c r="AU37" s="1"/>
      <c r="AV37" s="94"/>
      <c r="AW37" s="86">
        <f t="shared" ref="AW37:AW38" si="201">CV37</f>
        <v>0</v>
      </c>
      <c r="AX37" s="11">
        <f t="shared" si="173"/>
        <v>0</v>
      </c>
      <c r="AY37" s="82">
        <f t="shared" si="174"/>
        <v>0</v>
      </c>
      <c r="AZ37" s="313"/>
      <c r="BA37" s="314"/>
      <c r="BB37" s="315"/>
      <c r="BC37" s="301"/>
      <c r="BD37" s="302"/>
      <c r="BE37" s="303"/>
      <c r="BF37" s="74"/>
      <c r="BG37" s="86">
        <f t="shared" ref="BG37:BG47" si="202">CJ37</f>
        <v>0</v>
      </c>
      <c r="BH37" s="11">
        <f>CK37</f>
        <v>0</v>
      </c>
      <c r="BI37" s="82">
        <f t="shared" si="176"/>
        <v>0</v>
      </c>
      <c r="BJ37" s="86">
        <f t="shared" ref="BJ37:BJ47" si="203">CM37</f>
        <v>0</v>
      </c>
      <c r="BK37" s="11">
        <f>CN37</f>
        <v>0</v>
      </c>
      <c r="BL37" s="82">
        <f t="shared" si="178"/>
        <v>0</v>
      </c>
      <c r="BM37" s="86">
        <f t="shared" ref="BM37:BM47" si="204">CP37</f>
        <v>0</v>
      </c>
      <c r="BN37" s="11">
        <f>CQ37</f>
        <v>0</v>
      </c>
      <c r="BO37" s="82">
        <f t="shared" si="180"/>
        <v>0</v>
      </c>
      <c r="BP37" s="86">
        <f t="shared" ref="BP37:BP47" si="205">CS37</f>
        <v>0</v>
      </c>
      <c r="BQ37" s="11">
        <f>CT37</f>
        <v>0</v>
      </c>
      <c r="BR37" s="82">
        <f t="shared" si="182"/>
        <v>0</v>
      </c>
      <c r="BS37" s="86">
        <f t="shared" ref="BS37:BS47" si="206">CV37</f>
        <v>0</v>
      </c>
      <c r="BT37" s="11">
        <f>CW37</f>
        <v>0</v>
      </c>
      <c r="BU37" s="82">
        <f t="shared" si="184"/>
        <v>0</v>
      </c>
      <c r="BV37" s="74"/>
      <c r="BW37" s="10">
        <f t="shared" si="185"/>
        <v>0</v>
      </c>
      <c r="BX37" s="11">
        <f t="shared" si="185"/>
        <v>0</v>
      </c>
      <c r="BY37" s="12">
        <f t="shared" si="185"/>
        <v>0</v>
      </c>
      <c r="BZ37" s="10">
        <f t="shared" si="186"/>
        <v>0</v>
      </c>
      <c r="CA37" s="11">
        <f t="shared" si="186"/>
        <v>0</v>
      </c>
      <c r="CB37" s="12">
        <f t="shared" si="186"/>
        <v>0</v>
      </c>
      <c r="CC37" s="10">
        <f t="shared" si="187"/>
        <v>0</v>
      </c>
      <c r="CD37" s="11">
        <f t="shared" si="188"/>
        <v>0</v>
      </c>
      <c r="CE37" s="12">
        <f t="shared" si="189"/>
        <v>0</v>
      </c>
      <c r="CF37" s="18"/>
      <c r="CG37" s="34">
        <f t="shared" si="190"/>
        <v>0</v>
      </c>
      <c r="CH37" s="49">
        <f t="shared" si="191"/>
        <v>0</v>
      </c>
      <c r="CI37" s="50">
        <f t="shared" si="192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07">CJ37+CM37+CP37+CS37+CV37</f>
        <v>0</v>
      </c>
      <c r="CZ37" s="53">
        <f>CK37+CN37+CQ37+CT37+CW37+(IF($CO$1=1,DN37,0))</f>
        <v>0</v>
      </c>
      <c r="DA37" s="54">
        <f t="shared" ref="DA37:DA47" si="208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93"/>
        <v>0</v>
      </c>
      <c r="DF37" s="35">
        <f t="shared" si="194"/>
        <v>0</v>
      </c>
      <c r="DG37" s="51">
        <f t="shared" si="195"/>
        <v>0</v>
      </c>
      <c r="DH37" s="52">
        <f t="shared" si="196"/>
        <v>0</v>
      </c>
      <c r="DI37" s="308">
        <f>IF(DI36&gt;0,IF(G36&gt;=$CL$1,IF(G36&lt;=$CM$1,10-DI36,0),0),0)</f>
        <v>0</v>
      </c>
      <c r="DJ37" s="231">
        <f>IF(DJ36&gt;0,IF(P36&gt;=$CL$1,IF(P36&lt;=$CM$1,10-DJ36,0),0),0)</f>
        <v>0</v>
      </c>
      <c r="DK37" s="231">
        <f>IF(DK36&gt;0,IF(Y36&gt;=$CL$1,IF(Y36&lt;=$CM$1,10-DK36,0),0),0)</f>
        <v>0</v>
      </c>
      <c r="DL37" s="231">
        <f>IF(DL36&gt;0,IF(AH36&gt;=$CL$1,IF(AH36&lt;=$CM$1,10-DL36,0),0),0)</f>
        <v>0</v>
      </c>
      <c r="DM37" s="229">
        <f>IF(DM36&gt;0,IF(AQ36&gt;=$CL$1,IF(AQ36&lt;=$CM$1,10-DM36,0),0),0)</f>
        <v>0</v>
      </c>
      <c r="DN37" s="296">
        <f>SUM(DI37:DM38)</f>
        <v>0</v>
      </c>
      <c r="DO37" s="74"/>
      <c r="DP37" s="170"/>
      <c r="DQ37" s="164"/>
      <c r="DR37" s="164"/>
      <c r="DS37" s="170"/>
      <c r="DT37" s="164"/>
      <c r="DU37" s="165"/>
    </row>
    <row r="38" spans="1:125" ht="10" customHeight="1" thickBot="1" x14ac:dyDescent="0.25">
      <c r="A38" s="248"/>
      <c r="B38" s="249"/>
      <c r="C38" s="250"/>
      <c r="D38" s="249"/>
      <c r="E38" s="249"/>
      <c r="F38" s="250"/>
      <c r="G38" s="293"/>
      <c r="H38" s="294"/>
      <c r="I38" s="295"/>
      <c r="J38" s="95"/>
      <c r="K38" s="96"/>
      <c r="L38" s="97"/>
      <c r="M38" s="87">
        <f t="shared" si="197"/>
        <v>0</v>
      </c>
      <c r="N38" s="88">
        <f t="shared" si="165"/>
        <v>0</v>
      </c>
      <c r="O38" s="89">
        <f t="shared" si="166"/>
        <v>0</v>
      </c>
      <c r="P38" s="293"/>
      <c r="Q38" s="294"/>
      <c r="R38" s="295"/>
      <c r="S38" s="95"/>
      <c r="T38" s="96"/>
      <c r="U38" s="97"/>
      <c r="V38" s="87">
        <f t="shared" si="198"/>
        <v>0</v>
      </c>
      <c r="W38" s="88">
        <f t="shared" si="167"/>
        <v>0</v>
      </c>
      <c r="X38" s="89">
        <f t="shared" si="168"/>
        <v>0</v>
      </c>
      <c r="Y38" s="293"/>
      <c r="Z38" s="294"/>
      <c r="AA38" s="295"/>
      <c r="AB38" s="95"/>
      <c r="AC38" s="96"/>
      <c r="AD38" s="97"/>
      <c r="AE38" s="87">
        <f t="shared" si="199"/>
        <v>0</v>
      </c>
      <c r="AF38" s="88">
        <f t="shared" si="169"/>
        <v>0</v>
      </c>
      <c r="AG38" s="89">
        <f t="shared" si="170"/>
        <v>0</v>
      </c>
      <c r="AH38" s="293"/>
      <c r="AI38" s="294"/>
      <c r="AJ38" s="295"/>
      <c r="AK38" s="95"/>
      <c r="AL38" s="96"/>
      <c r="AM38" s="97"/>
      <c r="AN38" s="87">
        <f t="shared" si="200"/>
        <v>0</v>
      </c>
      <c r="AO38" s="88">
        <f t="shared" si="171"/>
        <v>0</v>
      </c>
      <c r="AP38" s="89">
        <f t="shared" si="172"/>
        <v>0</v>
      </c>
      <c r="AQ38" s="293"/>
      <c r="AR38" s="294"/>
      <c r="AS38" s="295"/>
      <c r="AT38" s="95"/>
      <c r="AU38" s="96"/>
      <c r="AV38" s="97"/>
      <c r="AW38" s="87">
        <f t="shared" si="201"/>
        <v>0</v>
      </c>
      <c r="AX38" s="88">
        <f t="shared" si="173"/>
        <v>0</v>
      </c>
      <c r="AY38" s="89">
        <f t="shared" si="174"/>
        <v>0</v>
      </c>
      <c r="AZ38" s="313"/>
      <c r="BA38" s="314"/>
      <c r="BB38" s="315"/>
      <c r="BC38" s="301"/>
      <c r="BD38" s="302"/>
      <c r="BE38" s="303"/>
      <c r="BF38" s="74"/>
      <c r="BG38" s="87">
        <f t="shared" si="202"/>
        <v>0</v>
      </c>
      <c r="BH38" s="88">
        <f t="shared" ref="BH38:BH47" si="209">CK38</f>
        <v>0</v>
      </c>
      <c r="BI38" s="89">
        <f t="shared" si="176"/>
        <v>0</v>
      </c>
      <c r="BJ38" s="87">
        <f t="shared" si="203"/>
        <v>0</v>
      </c>
      <c r="BK38" s="88">
        <f t="shared" ref="BK38:BK47" si="210">CN38</f>
        <v>0</v>
      </c>
      <c r="BL38" s="89">
        <f t="shared" si="178"/>
        <v>0</v>
      </c>
      <c r="BM38" s="87">
        <f t="shared" si="204"/>
        <v>0</v>
      </c>
      <c r="BN38" s="88">
        <f t="shared" ref="BN38:BN47" si="211">CQ38</f>
        <v>0</v>
      </c>
      <c r="BO38" s="89">
        <f t="shared" si="180"/>
        <v>0</v>
      </c>
      <c r="BP38" s="87">
        <f t="shared" si="205"/>
        <v>0</v>
      </c>
      <c r="BQ38" s="88">
        <f t="shared" ref="BQ38:BQ47" si="212">CT38</f>
        <v>0</v>
      </c>
      <c r="BR38" s="89">
        <f t="shared" si="182"/>
        <v>0</v>
      </c>
      <c r="BS38" s="87">
        <f t="shared" si="206"/>
        <v>0</v>
      </c>
      <c r="BT38" s="88">
        <f t="shared" ref="BT38:BT47" si="213">CW38</f>
        <v>0</v>
      </c>
      <c r="BU38" s="89">
        <f t="shared" si="184"/>
        <v>0</v>
      </c>
      <c r="BV38" s="74"/>
      <c r="BW38" s="13">
        <f t="shared" si="185"/>
        <v>0</v>
      </c>
      <c r="BX38" s="14">
        <f t="shared" si="185"/>
        <v>0</v>
      </c>
      <c r="BY38" s="15">
        <f t="shared" si="185"/>
        <v>0</v>
      </c>
      <c r="BZ38" s="13">
        <f t="shared" si="186"/>
        <v>0</v>
      </c>
      <c r="CA38" s="14">
        <f t="shared" si="186"/>
        <v>0</v>
      </c>
      <c r="CB38" s="15">
        <f t="shared" si="186"/>
        <v>0</v>
      </c>
      <c r="CC38" s="13">
        <f t="shared" si="187"/>
        <v>0</v>
      </c>
      <c r="CD38" s="14">
        <f t="shared" si="188"/>
        <v>0</v>
      </c>
      <c r="CE38" s="15">
        <f t="shared" si="189"/>
        <v>0</v>
      </c>
      <c r="CF38" s="19"/>
      <c r="CG38" s="58">
        <f t="shared" si="190"/>
        <v>0</v>
      </c>
      <c r="CH38" s="59">
        <f t="shared" si="191"/>
        <v>0</v>
      </c>
      <c r="CI38" s="60">
        <f t="shared" si="192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07"/>
        <v>0</v>
      </c>
      <c r="CZ38" s="65">
        <f>CK38+CN38+CQ38+CT38+CW38</f>
        <v>0</v>
      </c>
      <c r="DA38" s="66">
        <f t="shared" si="208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93"/>
        <v>0</v>
      </c>
      <c r="DF38" s="61">
        <f t="shared" si="194"/>
        <v>0</v>
      </c>
      <c r="DG38" s="62">
        <f t="shared" si="195"/>
        <v>0</v>
      </c>
      <c r="DH38" s="63">
        <f t="shared" si="196"/>
        <v>0</v>
      </c>
      <c r="DI38" s="309"/>
      <c r="DJ38" s="232"/>
      <c r="DK38" s="232"/>
      <c r="DL38" s="232"/>
      <c r="DM38" s="230"/>
      <c r="DN38" s="297"/>
      <c r="DO38" s="74"/>
      <c r="DP38" s="170"/>
      <c r="DQ38" s="164"/>
      <c r="DR38" s="164"/>
      <c r="DS38" s="170"/>
      <c r="DT38" s="164"/>
      <c r="DU38" s="165"/>
    </row>
    <row r="39" spans="1:125" ht="10" customHeight="1" thickTop="1" x14ac:dyDescent="0.2">
      <c r="A39" s="248">
        <v>3</v>
      </c>
      <c r="B39" s="249"/>
      <c r="C39" s="250"/>
      <c r="D39" s="245">
        <v>2</v>
      </c>
      <c r="E39" s="246"/>
      <c r="F39" s="247"/>
      <c r="G39" s="245"/>
      <c r="H39" s="246"/>
      <c r="I39" s="247"/>
      <c r="J39" s="90"/>
      <c r="K39" s="91"/>
      <c r="L39" s="92"/>
      <c r="M39" s="83">
        <f>CJ39</f>
        <v>0</v>
      </c>
      <c r="N39" s="84">
        <f t="shared" si="165"/>
        <v>0</v>
      </c>
      <c r="O39" s="85">
        <f t="shared" si="166"/>
        <v>0</v>
      </c>
      <c r="P39" s="245"/>
      <c r="Q39" s="246"/>
      <c r="R39" s="247"/>
      <c r="S39" s="90"/>
      <c r="T39" s="91"/>
      <c r="U39" s="92"/>
      <c r="V39" s="83">
        <f>CM39</f>
        <v>0</v>
      </c>
      <c r="W39" s="84">
        <f t="shared" si="167"/>
        <v>0</v>
      </c>
      <c r="X39" s="85">
        <f t="shared" si="168"/>
        <v>0</v>
      </c>
      <c r="Y39" s="245"/>
      <c r="Z39" s="246"/>
      <c r="AA39" s="247"/>
      <c r="AB39" s="90"/>
      <c r="AC39" s="91"/>
      <c r="AD39" s="92"/>
      <c r="AE39" s="83">
        <f>CP39</f>
        <v>0</v>
      </c>
      <c r="AF39" s="84">
        <f t="shared" si="169"/>
        <v>0</v>
      </c>
      <c r="AG39" s="85">
        <f t="shared" si="170"/>
        <v>0</v>
      </c>
      <c r="AH39" s="245"/>
      <c r="AI39" s="246"/>
      <c r="AJ39" s="247"/>
      <c r="AK39" s="90"/>
      <c r="AL39" s="91"/>
      <c r="AM39" s="92"/>
      <c r="AN39" s="83">
        <f>CS39</f>
        <v>0</v>
      </c>
      <c r="AO39" s="84">
        <f t="shared" si="171"/>
        <v>0</v>
      </c>
      <c r="AP39" s="85">
        <f t="shared" si="172"/>
        <v>0</v>
      </c>
      <c r="AQ39" s="245"/>
      <c r="AR39" s="246"/>
      <c r="AS39" s="247"/>
      <c r="AT39" s="90"/>
      <c r="AU39" s="91"/>
      <c r="AV39" s="92"/>
      <c r="AW39" s="83">
        <f>CV39</f>
        <v>0</v>
      </c>
      <c r="AX39" s="84">
        <f t="shared" si="173"/>
        <v>0</v>
      </c>
      <c r="AY39" s="85">
        <f t="shared" si="174"/>
        <v>0</v>
      </c>
      <c r="AZ39" s="310">
        <f>G39+P39+Y39+AH39+AQ39</f>
        <v>0</v>
      </c>
      <c r="BA39" s="311"/>
      <c r="BB39" s="312"/>
      <c r="BC39" s="301"/>
      <c r="BD39" s="302"/>
      <c r="BE39" s="303"/>
      <c r="BF39" s="74"/>
      <c r="BG39" s="83">
        <f t="shared" si="202"/>
        <v>0</v>
      </c>
      <c r="BH39" s="84">
        <f t="shared" si="209"/>
        <v>0</v>
      </c>
      <c r="BI39" s="85">
        <f t="shared" si="176"/>
        <v>0</v>
      </c>
      <c r="BJ39" s="83">
        <f t="shared" si="203"/>
        <v>0</v>
      </c>
      <c r="BK39" s="84">
        <f t="shared" si="210"/>
        <v>0</v>
      </c>
      <c r="BL39" s="85">
        <f t="shared" si="178"/>
        <v>0</v>
      </c>
      <c r="BM39" s="83">
        <f t="shared" si="204"/>
        <v>0</v>
      </c>
      <c r="BN39" s="84">
        <f t="shared" si="211"/>
        <v>0</v>
      </c>
      <c r="BO39" s="85">
        <f t="shared" si="180"/>
        <v>0</v>
      </c>
      <c r="BP39" s="83">
        <f t="shared" si="205"/>
        <v>0</v>
      </c>
      <c r="BQ39" s="84">
        <f t="shared" si="212"/>
        <v>0</v>
      </c>
      <c r="BR39" s="85">
        <f t="shared" si="182"/>
        <v>0</v>
      </c>
      <c r="BS39" s="83">
        <f t="shared" si="206"/>
        <v>0</v>
      </c>
      <c r="BT39" s="84">
        <f t="shared" si="213"/>
        <v>0</v>
      </c>
      <c r="BU39" s="85">
        <f t="shared" si="184"/>
        <v>0</v>
      </c>
      <c r="BV39" s="74"/>
      <c r="BW39" s="7">
        <f t="shared" si="185"/>
        <v>0</v>
      </c>
      <c r="BX39" s="8">
        <f t="shared" si="185"/>
        <v>0</v>
      </c>
      <c r="BY39" s="9">
        <f t="shared" si="185"/>
        <v>0</v>
      </c>
      <c r="BZ39" s="7">
        <f t="shared" si="186"/>
        <v>0</v>
      </c>
      <c r="CA39" s="8">
        <f t="shared" si="186"/>
        <v>0</v>
      </c>
      <c r="CB39" s="9">
        <f t="shared" si="186"/>
        <v>0</v>
      </c>
      <c r="CC39" s="7">
        <f t="shared" si="187"/>
        <v>0</v>
      </c>
      <c r="CD39" s="8">
        <f t="shared" si="188"/>
        <v>0</v>
      </c>
      <c r="CE39" s="9">
        <f t="shared" si="189"/>
        <v>0</v>
      </c>
      <c r="CF39" s="17"/>
      <c r="CG39" s="31">
        <f t="shared" si="190"/>
        <v>0</v>
      </c>
      <c r="CH39" s="32">
        <f t="shared" si="191"/>
        <v>0</v>
      </c>
      <c r="CI39" s="33">
        <f t="shared" si="192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07"/>
        <v>0</v>
      </c>
      <c r="CZ39" s="39">
        <f>CK39+CN39+CQ39+CT39+CW39</f>
        <v>0</v>
      </c>
      <c r="DA39" s="40">
        <f t="shared" si="208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93"/>
        <v>0</v>
      </c>
      <c r="DF39" s="35">
        <f t="shared" si="194"/>
        <v>0</v>
      </c>
      <c r="DG39" s="36">
        <f t="shared" si="195"/>
        <v>0</v>
      </c>
      <c r="DH39" s="37">
        <f t="shared" si="196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14">SUM(DI39:DM39)</f>
        <v>0</v>
      </c>
      <c r="DO39" s="74"/>
      <c r="DP39" s="307">
        <v>10</v>
      </c>
      <c r="DQ39" s="160"/>
      <c r="DR39" s="160"/>
      <c r="DS39" s="307">
        <f>DP39/5</f>
        <v>2</v>
      </c>
      <c r="DT39" s="160"/>
      <c r="DU39" s="161"/>
    </row>
    <row r="40" spans="1:125" ht="10" customHeight="1" x14ac:dyDescent="0.2">
      <c r="A40" s="248"/>
      <c r="B40" s="249"/>
      <c r="C40" s="250"/>
      <c r="D40" s="248"/>
      <c r="E40" s="249"/>
      <c r="F40" s="250"/>
      <c r="G40" s="248"/>
      <c r="H40" s="249"/>
      <c r="I40" s="250"/>
      <c r="J40" s="93"/>
      <c r="K40" s="1"/>
      <c r="L40" s="94"/>
      <c r="M40" s="86">
        <f t="shared" ref="M40:M41" si="215">CJ40</f>
        <v>0</v>
      </c>
      <c r="N40" s="11">
        <f t="shared" si="165"/>
        <v>0</v>
      </c>
      <c r="O40" s="82">
        <f t="shared" si="166"/>
        <v>0</v>
      </c>
      <c r="P40" s="248"/>
      <c r="Q40" s="249"/>
      <c r="R40" s="250"/>
      <c r="S40" s="93"/>
      <c r="T40" s="1"/>
      <c r="U40" s="94"/>
      <c r="V40" s="86">
        <f t="shared" ref="V40:V41" si="216">CM40</f>
        <v>0</v>
      </c>
      <c r="W40" s="11">
        <f t="shared" si="167"/>
        <v>0</v>
      </c>
      <c r="X40" s="82">
        <f t="shared" si="168"/>
        <v>0</v>
      </c>
      <c r="Y40" s="248"/>
      <c r="Z40" s="249"/>
      <c r="AA40" s="250"/>
      <c r="AB40" s="93"/>
      <c r="AC40" s="1"/>
      <c r="AD40" s="94"/>
      <c r="AE40" s="86">
        <f t="shared" ref="AE40:AE41" si="217">CP40</f>
        <v>0</v>
      </c>
      <c r="AF40" s="11">
        <f t="shared" si="169"/>
        <v>0</v>
      </c>
      <c r="AG40" s="82">
        <f t="shared" si="170"/>
        <v>0</v>
      </c>
      <c r="AH40" s="248"/>
      <c r="AI40" s="249"/>
      <c r="AJ40" s="250"/>
      <c r="AK40" s="93"/>
      <c r="AL40" s="1"/>
      <c r="AM40" s="94"/>
      <c r="AN40" s="86">
        <f t="shared" ref="AN40:AN41" si="218">CS40</f>
        <v>0</v>
      </c>
      <c r="AO40" s="11">
        <f t="shared" si="171"/>
        <v>0</v>
      </c>
      <c r="AP40" s="82">
        <f t="shared" si="172"/>
        <v>0</v>
      </c>
      <c r="AQ40" s="248"/>
      <c r="AR40" s="249"/>
      <c r="AS40" s="250"/>
      <c r="AT40" s="93"/>
      <c r="AU40" s="1"/>
      <c r="AV40" s="94"/>
      <c r="AW40" s="86">
        <f t="shared" ref="AW40:AW41" si="219">CV40</f>
        <v>0</v>
      </c>
      <c r="AX40" s="11">
        <f t="shared" si="173"/>
        <v>0</v>
      </c>
      <c r="AY40" s="82">
        <f t="shared" si="174"/>
        <v>0</v>
      </c>
      <c r="AZ40" s="313"/>
      <c r="BA40" s="314"/>
      <c r="BB40" s="315"/>
      <c r="BC40" s="301"/>
      <c r="BD40" s="302"/>
      <c r="BE40" s="303"/>
      <c r="BF40" s="74"/>
      <c r="BG40" s="86">
        <f t="shared" si="202"/>
        <v>0</v>
      </c>
      <c r="BH40" s="11">
        <f t="shared" si="209"/>
        <v>0</v>
      </c>
      <c r="BI40" s="82">
        <f t="shared" si="176"/>
        <v>0</v>
      </c>
      <c r="BJ40" s="86">
        <f t="shared" si="203"/>
        <v>0</v>
      </c>
      <c r="BK40" s="11">
        <f t="shared" si="210"/>
        <v>0</v>
      </c>
      <c r="BL40" s="82">
        <f t="shared" si="178"/>
        <v>0</v>
      </c>
      <c r="BM40" s="86">
        <f t="shared" si="204"/>
        <v>0</v>
      </c>
      <c r="BN40" s="11">
        <f t="shared" si="211"/>
        <v>0</v>
      </c>
      <c r="BO40" s="82">
        <f t="shared" si="180"/>
        <v>0</v>
      </c>
      <c r="BP40" s="86">
        <f t="shared" si="205"/>
        <v>0</v>
      </c>
      <c r="BQ40" s="11">
        <f t="shared" si="212"/>
        <v>0</v>
      </c>
      <c r="BR40" s="82">
        <f t="shared" si="182"/>
        <v>0</v>
      </c>
      <c r="BS40" s="86">
        <f t="shared" si="206"/>
        <v>0</v>
      </c>
      <c r="BT40" s="11">
        <f t="shared" si="213"/>
        <v>0</v>
      </c>
      <c r="BU40" s="82">
        <f t="shared" si="184"/>
        <v>0</v>
      </c>
      <c r="BV40" s="74"/>
      <c r="BW40" s="10">
        <f t="shared" si="185"/>
        <v>0</v>
      </c>
      <c r="BX40" s="11">
        <f t="shared" si="185"/>
        <v>0</v>
      </c>
      <c r="BY40" s="12">
        <f t="shared" si="185"/>
        <v>0</v>
      </c>
      <c r="BZ40" s="10">
        <f t="shared" si="186"/>
        <v>0</v>
      </c>
      <c r="CA40" s="11">
        <f t="shared" si="186"/>
        <v>0</v>
      </c>
      <c r="CB40" s="12">
        <f t="shared" si="186"/>
        <v>0</v>
      </c>
      <c r="CC40" s="10">
        <f t="shared" si="187"/>
        <v>0</v>
      </c>
      <c r="CD40" s="11">
        <f t="shared" si="188"/>
        <v>0</v>
      </c>
      <c r="CE40" s="12">
        <f t="shared" si="189"/>
        <v>0</v>
      </c>
      <c r="CF40" s="18"/>
      <c r="CG40" s="34">
        <f t="shared" si="190"/>
        <v>0</v>
      </c>
      <c r="CH40" s="49">
        <f t="shared" si="191"/>
        <v>0</v>
      </c>
      <c r="CI40" s="50">
        <f t="shared" si="192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07"/>
        <v>0</v>
      </c>
      <c r="CZ40" s="53">
        <f>CK40+CN40+CQ40+CT40+CW40+(IF($CO$1=1,DN40,0))</f>
        <v>0</v>
      </c>
      <c r="DA40" s="54">
        <f t="shared" si="208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93"/>
        <v>0</v>
      </c>
      <c r="DF40" s="35">
        <f t="shared" si="194"/>
        <v>0</v>
      </c>
      <c r="DG40" s="51">
        <f t="shared" si="195"/>
        <v>0</v>
      </c>
      <c r="DH40" s="52">
        <f t="shared" si="196"/>
        <v>0</v>
      </c>
      <c r="DI40" s="308">
        <f>IF(DI39&gt;0,IF(G39&gt;=$CL$1,IF(G39&lt;=$CM$1,10-DI39,0),0),0)</f>
        <v>0</v>
      </c>
      <c r="DJ40" s="231">
        <f>IF(DJ39&gt;0,IF(P39&gt;=$CL$1,IF(P39&lt;=$CM$1,10-DJ39,0),0),0)</f>
        <v>0</v>
      </c>
      <c r="DK40" s="231">
        <f>IF(DK39&gt;0,IF(Y39&gt;=$CL$1,IF(Y39&lt;=$CM$1,10-DK39,0),0),0)</f>
        <v>0</v>
      </c>
      <c r="DL40" s="231">
        <f>IF(DL39&gt;0,IF(AH39&gt;=$CL$1,IF(AH39&lt;=$CM$1,10-DL39,0),0),0)</f>
        <v>0</v>
      </c>
      <c r="DM40" s="229">
        <f>IF(DM39&gt;0,IF(AQ39&gt;=$CL$1,IF(AQ39&lt;=$CM$1,10-DM39,0),0),0)</f>
        <v>0</v>
      </c>
      <c r="DN40" s="296">
        <f>SUM(DI40:DM41)</f>
        <v>0</v>
      </c>
      <c r="DO40" s="74"/>
      <c r="DP40" s="170"/>
      <c r="DQ40" s="164"/>
      <c r="DR40" s="164"/>
      <c r="DS40" s="170"/>
      <c r="DT40" s="164"/>
      <c r="DU40" s="165"/>
    </row>
    <row r="41" spans="1:125" ht="10" customHeight="1" thickBot="1" x14ac:dyDescent="0.25">
      <c r="A41" s="248"/>
      <c r="B41" s="249"/>
      <c r="C41" s="250"/>
      <c r="D41" s="248"/>
      <c r="E41" s="249"/>
      <c r="F41" s="250"/>
      <c r="G41" s="293"/>
      <c r="H41" s="294"/>
      <c r="I41" s="295"/>
      <c r="J41" s="95"/>
      <c r="K41" s="96"/>
      <c r="L41" s="97"/>
      <c r="M41" s="87">
        <f t="shared" si="215"/>
        <v>0</v>
      </c>
      <c r="N41" s="88">
        <f t="shared" si="165"/>
        <v>0</v>
      </c>
      <c r="O41" s="89">
        <f t="shared" si="166"/>
        <v>0</v>
      </c>
      <c r="P41" s="293"/>
      <c r="Q41" s="294"/>
      <c r="R41" s="295"/>
      <c r="S41" s="95"/>
      <c r="T41" s="96"/>
      <c r="U41" s="97"/>
      <c r="V41" s="87">
        <f t="shared" si="216"/>
        <v>0</v>
      </c>
      <c r="W41" s="88">
        <f t="shared" si="167"/>
        <v>0</v>
      </c>
      <c r="X41" s="89">
        <f t="shared" si="168"/>
        <v>0</v>
      </c>
      <c r="Y41" s="293"/>
      <c r="Z41" s="294"/>
      <c r="AA41" s="295"/>
      <c r="AB41" s="95"/>
      <c r="AC41" s="96"/>
      <c r="AD41" s="97"/>
      <c r="AE41" s="87">
        <f t="shared" si="217"/>
        <v>0</v>
      </c>
      <c r="AF41" s="88">
        <f t="shared" si="169"/>
        <v>0</v>
      </c>
      <c r="AG41" s="89">
        <f t="shared" si="170"/>
        <v>0</v>
      </c>
      <c r="AH41" s="293"/>
      <c r="AI41" s="294"/>
      <c r="AJ41" s="295"/>
      <c r="AK41" s="95"/>
      <c r="AL41" s="96"/>
      <c r="AM41" s="97"/>
      <c r="AN41" s="87">
        <f t="shared" si="218"/>
        <v>0</v>
      </c>
      <c r="AO41" s="88">
        <f t="shared" si="171"/>
        <v>0</v>
      </c>
      <c r="AP41" s="89">
        <f t="shared" si="172"/>
        <v>0</v>
      </c>
      <c r="AQ41" s="293"/>
      <c r="AR41" s="294"/>
      <c r="AS41" s="295"/>
      <c r="AT41" s="95"/>
      <c r="AU41" s="96"/>
      <c r="AV41" s="97"/>
      <c r="AW41" s="87">
        <f t="shared" si="219"/>
        <v>0</v>
      </c>
      <c r="AX41" s="88">
        <f t="shared" si="173"/>
        <v>0</v>
      </c>
      <c r="AY41" s="89">
        <f t="shared" si="174"/>
        <v>0</v>
      </c>
      <c r="AZ41" s="313"/>
      <c r="BA41" s="314"/>
      <c r="BB41" s="315"/>
      <c r="BC41" s="304"/>
      <c r="BD41" s="305"/>
      <c r="BE41" s="306"/>
      <c r="BF41" s="75"/>
      <c r="BG41" s="87">
        <f t="shared" si="202"/>
        <v>0</v>
      </c>
      <c r="BH41" s="88">
        <f t="shared" si="209"/>
        <v>0</v>
      </c>
      <c r="BI41" s="89">
        <f t="shared" si="176"/>
        <v>0</v>
      </c>
      <c r="BJ41" s="87">
        <f t="shared" si="203"/>
        <v>0</v>
      </c>
      <c r="BK41" s="88">
        <f t="shared" si="210"/>
        <v>0</v>
      </c>
      <c r="BL41" s="89">
        <f t="shared" si="178"/>
        <v>0</v>
      </c>
      <c r="BM41" s="87">
        <f t="shared" si="204"/>
        <v>0</v>
      </c>
      <c r="BN41" s="88">
        <f t="shared" si="211"/>
        <v>0</v>
      </c>
      <c r="BO41" s="89">
        <f t="shared" si="180"/>
        <v>0</v>
      </c>
      <c r="BP41" s="87">
        <f t="shared" si="205"/>
        <v>0</v>
      </c>
      <c r="BQ41" s="88">
        <f t="shared" si="212"/>
        <v>0</v>
      </c>
      <c r="BR41" s="89">
        <f t="shared" si="182"/>
        <v>0</v>
      </c>
      <c r="BS41" s="87">
        <f t="shared" si="206"/>
        <v>0</v>
      </c>
      <c r="BT41" s="88">
        <f t="shared" si="213"/>
        <v>0</v>
      </c>
      <c r="BU41" s="89">
        <f t="shared" si="184"/>
        <v>0</v>
      </c>
      <c r="BV41" s="75"/>
      <c r="BW41" s="13">
        <f t="shared" si="185"/>
        <v>0</v>
      </c>
      <c r="BX41" s="14">
        <f t="shared" si="185"/>
        <v>0</v>
      </c>
      <c r="BY41" s="15">
        <f t="shared" si="185"/>
        <v>0</v>
      </c>
      <c r="BZ41" s="13">
        <f t="shared" si="186"/>
        <v>0</v>
      </c>
      <c r="CA41" s="14">
        <f t="shared" si="186"/>
        <v>0</v>
      </c>
      <c r="CB41" s="15">
        <f t="shared" si="186"/>
        <v>0</v>
      </c>
      <c r="CC41" s="13">
        <f t="shared" si="187"/>
        <v>0</v>
      </c>
      <c r="CD41" s="14">
        <f t="shared" si="188"/>
        <v>0</v>
      </c>
      <c r="CE41" s="15">
        <f t="shared" si="189"/>
        <v>0</v>
      </c>
      <c r="CF41" s="19"/>
      <c r="CG41" s="58">
        <f t="shared" si="190"/>
        <v>0</v>
      </c>
      <c r="CH41" s="59">
        <f t="shared" si="191"/>
        <v>0</v>
      </c>
      <c r="CI41" s="60">
        <f t="shared" si="192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07"/>
        <v>0</v>
      </c>
      <c r="CZ41" s="65">
        <f>CK41+CN41+CQ41+CT41+CW41</f>
        <v>0</v>
      </c>
      <c r="DA41" s="66">
        <f t="shared" si="208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93"/>
        <v>0</v>
      </c>
      <c r="DF41" s="61">
        <f t="shared" si="194"/>
        <v>0</v>
      </c>
      <c r="DG41" s="62">
        <f t="shared" si="195"/>
        <v>0</v>
      </c>
      <c r="DH41" s="63">
        <f t="shared" si="196"/>
        <v>0</v>
      </c>
      <c r="DI41" s="309"/>
      <c r="DJ41" s="232"/>
      <c r="DK41" s="232"/>
      <c r="DL41" s="232"/>
      <c r="DM41" s="230"/>
      <c r="DN41" s="297"/>
      <c r="DO41" s="75"/>
      <c r="DP41" s="170"/>
      <c r="DQ41" s="164"/>
      <c r="DR41" s="164"/>
      <c r="DS41" s="170"/>
      <c r="DT41" s="164"/>
      <c r="DU41" s="165"/>
    </row>
    <row r="42" spans="1:125" ht="10" customHeight="1" thickTop="1" x14ac:dyDescent="0.2">
      <c r="A42" s="248">
        <v>3</v>
      </c>
      <c r="B42" s="249"/>
      <c r="C42" s="250"/>
      <c r="D42" s="245">
        <v>3</v>
      </c>
      <c r="E42" s="246"/>
      <c r="F42" s="247"/>
      <c r="G42" s="245"/>
      <c r="H42" s="246"/>
      <c r="I42" s="247"/>
      <c r="J42" s="90"/>
      <c r="K42" s="91"/>
      <c r="L42" s="92"/>
      <c r="M42" s="83">
        <f>CJ42</f>
        <v>0</v>
      </c>
      <c r="N42" s="84">
        <f t="shared" si="165"/>
        <v>0</v>
      </c>
      <c r="O42" s="85">
        <f t="shared" si="166"/>
        <v>0</v>
      </c>
      <c r="P42" s="245"/>
      <c r="Q42" s="246"/>
      <c r="R42" s="247"/>
      <c r="S42" s="90"/>
      <c r="T42" s="91"/>
      <c r="U42" s="92"/>
      <c r="V42" s="83">
        <f>CM42</f>
        <v>0</v>
      </c>
      <c r="W42" s="84">
        <f t="shared" si="167"/>
        <v>0</v>
      </c>
      <c r="X42" s="85">
        <f t="shared" si="168"/>
        <v>0</v>
      </c>
      <c r="Y42" s="245"/>
      <c r="Z42" s="246"/>
      <c r="AA42" s="247"/>
      <c r="AB42" s="90"/>
      <c r="AC42" s="91"/>
      <c r="AD42" s="92"/>
      <c r="AE42" s="83">
        <f>CP42</f>
        <v>0</v>
      </c>
      <c r="AF42" s="84">
        <f t="shared" si="169"/>
        <v>0</v>
      </c>
      <c r="AG42" s="85">
        <f t="shared" si="170"/>
        <v>0</v>
      </c>
      <c r="AH42" s="245"/>
      <c r="AI42" s="246"/>
      <c r="AJ42" s="247"/>
      <c r="AK42" s="90"/>
      <c r="AL42" s="91"/>
      <c r="AM42" s="92"/>
      <c r="AN42" s="83">
        <f>CS42</f>
        <v>0</v>
      </c>
      <c r="AO42" s="84">
        <f t="shared" si="171"/>
        <v>0</v>
      </c>
      <c r="AP42" s="85">
        <f t="shared" si="172"/>
        <v>0</v>
      </c>
      <c r="AQ42" s="245"/>
      <c r="AR42" s="246"/>
      <c r="AS42" s="247"/>
      <c r="AT42" s="90"/>
      <c r="AU42" s="91"/>
      <c r="AV42" s="92"/>
      <c r="AW42" s="83">
        <f>CV42</f>
        <v>0</v>
      </c>
      <c r="AX42" s="84">
        <f t="shared" si="173"/>
        <v>0</v>
      </c>
      <c r="AY42" s="85">
        <f t="shared" si="174"/>
        <v>0</v>
      </c>
      <c r="AZ42" s="310">
        <f>G42+P42+Y42+AH42+AQ42</f>
        <v>0</v>
      </c>
      <c r="BA42" s="311"/>
      <c r="BB42" s="312"/>
      <c r="BC42" s="298">
        <f>AZ42+AZ45</f>
        <v>0</v>
      </c>
      <c r="BD42" s="299"/>
      <c r="BE42" s="300"/>
      <c r="BF42" s="73"/>
      <c r="BG42" s="83">
        <f t="shared" si="202"/>
        <v>0</v>
      </c>
      <c r="BH42" s="84">
        <f t="shared" si="209"/>
        <v>0</v>
      </c>
      <c r="BI42" s="85">
        <f t="shared" si="176"/>
        <v>0</v>
      </c>
      <c r="BJ42" s="83">
        <f t="shared" si="203"/>
        <v>0</v>
      </c>
      <c r="BK42" s="84">
        <f t="shared" si="210"/>
        <v>0</v>
      </c>
      <c r="BL42" s="85">
        <f t="shared" si="178"/>
        <v>0</v>
      </c>
      <c r="BM42" s="83">
        <f t="shared" si="204"/>
        <v>0</v>
      </c>
      <c r="BN42" s="84">
        <f t="shared" si="211"/>
        <v>0</v>
      </c>
      <c r="BO42" s="85">
        <f t="shared" si="180"/>
        <v>0</v>
      </c>
      <c r="BP42" s="83">
        <f t="shared" si="205"/>
        <v>0</v>
      </c>
      <c r="BQ42" s="84">
        <f t="shared" si="212"/>
        <v>0</v>
      </c>
      <c r="BR42" s="85">
        <f t="shared" si="182"/>
        <v>0</v>
      </c>
      <c r="BS42" s="83">
        <f t="shared" si="206"/>
        <v>0</v>
      </c>
      <c r="BT42" s="84">
        <f t="shared" si="213"/>
        <v>0</v>
      </c>
      <c r="BU42" s="85">
        <f t="shared" si="184"/>
        <v>0</v>
      </c>
      <c r="BV42" s="73"/>
      <c r="BW42" s="7">
        <f t="shared" si="185"/>
        <v>0</v>
      </c>
      <c r="BX42" s="8">
        <f t="shared" si="185"/>
        <v>0</v>
      </c>
      <c r="BY42" s="9">
        <f t="shared" si="185"/>
        <v>0</v>
      </c>
      <c r="BZ42" s="7">
        <f t="shared" si="186"/>
        <v>0</v>
      </c>
      <c r="CA42" s="8">
        <f t="shared" si="186"/>
        <v>0</v>
      </c>
      <c r="CB42" s="9">
        <f t="shared" si="186"/>
        <v>0</v>
      </c>
      <c r="CC42" s="7">
        <f t="shared" si="187"/>
        <v>0</v>
      </c>
      <c r="CD42" s="8">
        <f t="shared" si="188"/>
        <v>0</v>
      </c>
      <c r="CE42" s="9">
        <f t="shared" si="189"/>
        <v>0</v>
      </c>
      <c r="CF42" s="17"/>
      <c r="CG42" s="31">
        <f t="shared" si="190"/>
        <v>0</v>
      </c>
      <c r="CH42" s="32">
        <f t="shared" si="191"/>
        <v>0</v>
      </c>
      <c r="CI42" s="33">
        <f t="shared" si="192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07"/>
        <v>0</v>
      </c>
      <c r="CZ42" s="39">
        <f>CK42+CN42+CQ42+CT42+CW42</f>
        <v>0</v>
      </c>
      <c r="DA42" s="40">
        <f t="shared" si="208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93"/>
        <v>0</v>
      </c>
      <c r="DF42" s="35">
        <f t="shared" si="194"/>
        <v>0</v>
      </c>
      <c r="DG42" s="36">
        <f t="shared" si="195"/>
        <v>0</v>
      </c>
      <c r="DH42" s="37">
        <f t="shared" si="196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20">SUM(DI42:DM42)</f>
        <v>0</v>
      </c>
      <c r="DO42" s="73"/>
      <c r="DP42" s="307">
        <v>10</v>
      </c>
      <c r="DQ42" s="160"/>
      <c r="DR42" s="160"/>
      <c r="DS42" s="307">
        <f>DP42/5</f>
        <v>2</v>
      </c>
      <c r="DT42" s="160"/>
      <c r="DU42" s="161"/>
    </row>
    <row r="43" spans="1:125" ht="10" customHeight="1" x14ac:dyDescent="0.2">
      <c r="A43" s="248"/>
      <c r="B43" s="249"/>
      <c r="C43" s="250"/>
      <c r="D43" s="248"/>
      <c r="E43" s="249"/>
      <c r="F43" s="250"/>
      <c r="G43" s="248"/>
      <c r="H43" s="249"/>
      <c r="I43" s="250"/>
      <c r="J43" s="93"/>
      <c r="K43" s="1"/>
      <c r="L43" s="94"/>
      <c r="M43" s="86">
        <f t="shared" ref="M43:M44" si="221">CJ43</f>
        <v>0</v>
      </c>
      <c r="N43" s="11">
        <f t="shared" si="165"/>
        <v>0</v>
      </c>
      <c r="O43" s="82">
        <f t="shared" si="166"/>
        <v>0</v>
      </c>
      <c r="P43" s="248"/>
      <c r="Q43" s="249"/>
      <c r="R43" s="250"/>
      <c r="S43" s="93"/>
      <c r="T43" s="1"/>
      <c r="U43" s="94"/>
      <c r="V43" s="86">
        <f t="shared" ref="V43:V44" si="222">CM43</f>
        <v>0</v>
      </c>
      <c r="W43" s="11">
        <f t="shared" si="167"/>
        <v>0</v>
      </c>
      <c r="X43" s="82">
        <f t="shared" si="168"/>
        <v>0</v>
      </c>
      <c r="Y43" s="248"/>
      <c r="Z43" s="249"/>
      <c r="AA43" s="250"/>
      <c r="AB43" s="93"/>
      <c r="AC43" s="1"/>
      <c r="AD43" s="94"/>
      <c r="AE43" s="86">
        <f t="shared" ref="AE43:AE44" si="223">CP43</f>
        <v>0</v>
      </c>
      <c r="AF43" s="11">
        <f t="shared" si="169"/>
        <v>0</v>
      </c>
      <c r="AG43" s="82">
        <f t="shared" si="170"/>
        <v>0</v>
      </c>
      <c r="AH43" s="248"/>
      <c r="AI43" s="249"/>
      <c r="AJ43" s="250"/>
      <c r="AK43" s="93"/>
      <c r="AL43" s="1"/>
      <c r="AM43" s="94"/>
      <c r="AN43" s="86">
        <f t="shared" ref="AN43:AN44" si="224">CS43</f>
        <v>0</v>
      </c>
      <c r="AO43" s="11">
        <f t="shared" si="171"/>
        <v>0</v>
      </c>
      <c r="AP43" s="82">
        <f t="shared" si="172"/>
        <v>0</v>
      </c>
      <c r="AQ43" s="248"/>
      <c r="AR43" s="249"/>
      <c r="AS43" s="250"/>
      <c r="AT43" s="93"/>
      <c r="AU43" s="1"/>
      <c r="AV43" s="94"/>
      <c r="AW43" s="86">
        <f t="shared" ref="AW43:AW44" si="225">CV43</f>
        <v>0</v>
      </c>
      <c r="AX43" s="11">
        <f t="shared" si="173"/>
        <v>0</v>
      </c>
      <c r="AY43" s="82">
        <f t="shared" si="174"/>
        <v>0</v>
      </c>
      <c r="AZ43" s="313"/>
      <c r="BA43" s="314"/>
      <c r="BB43" s="315"/>
      <c r="BC43" s="301"/>
      <c r="BD43" s="302"/>
      <c r="BE43" s="303"/>
      <c r="BF43" s="74"/>
      <c r="BG43" s="86">
        <f t="shared" si="202"/>
        <v>0</v>
      </c>
      <c r="BH43" s="11">
        <f t="shared" si="209"/>
        <v>0</v>
      </c>
      <c r="BI43" s="82">
        <f t="shared" si="176"/>
        <v>0</v>
      </c>
      <c r="BJ43" s="86">
        <f t="shared" si="203"/>
        <v>0</v>
      </c>
      <c r="BK43" s="11">
        <f t="shared" si="210"/>
        <v>0</v>
      </c>
      <c r="BL43" s="82">
        <f t="shared" si="178"/>
        <v>0</v>
      </c>
      <c r="BM43" s="86">
        <f t="shared" si="204"/>
        <v>0</v>
      </c>
      <c r="BN43" s="11">
        <f t="shared" si="211"/>
        <v>0</v>
      </c>
      <c r="BO43" s="82">
        <f t="shared" si="180"/>
        <v>0</v>
      </c>
      <c r="BP43" s="86">
        <f t="shared" si="205"/>
        <v>0</v>
      </c>
      <c r="BQ43" s="11">
        <f t="shared" si="212"/>
        <v>0</v>
      </c>
      <c r="BR43" s="82">
        <f t="shared" si="182"/>
        <v>0</v>
      </c>
      <c r="BS43" s="86">
        <f t="shared" si="206"/>
        <v>0</v>
      </c>
      <c r="BT43" s="11">
        <f t="shared" si="213"/>
        <v>0</v>
      </c>
      <c r="BU43" s="82">
        <f t="shared" si="184"/>
        <v>0</v>
      </c>
      <c r="BV43" s="74"/>
      <c r="BW43" s="10">
        <f t="shared" si="185"/>
        <v>0</v>
      </c>
      <c r="BX43" s="11">
        <f t="shared" si="185"/>
        <v>0</v>
      </c>
      <c r="BY43" s="12">
        <f t="shared" si="185"/>
        <v>0</v>
      </c>
      <c r="BZ43" s="10">
        <f t="shared" si="186"/>
        <v>0</v>
      </c>
      <c r="CA43" s="11">
        <f t="shared" si="186"/>
        <v>0</v>
      </c>
      <c r="CB43" s="12">
        <f t="shared" si="186"/>
        <v>0</v>
      </c>
      <c r="CC43" s="10">
        <f t="shared" si="187"/>
        <v>0</v>
      </c>
      <c r="CD43" s="11">
        <f t="shared" si="188"/>
        <v>0</v>
      </c>
      <c r="CE43" s="12">
        <f t="shared" si="189"/>
        <v>0</v>
      </c>
      <c r="CF43" s="18"/>
      <c r="CG43" s="34">
        <f t="shared" si="190"/>
        <v>0</v>
      </c>
      <c r="CH43" s="49">
        <f t="shared" si="191"/>
        <v>0</v>
      </c>
      <c r="CI43" s="50">
        <f t="shared" si="192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07"/>
        <v>0</v>
      </c>
      <c r="CZ43" s="53">
        <f>CK43+CN43+CQ43+CT43+CW43+(IF($CO$1=1,DN43,0))</f>
        <v>0</v>
      </c>
      <c r="DA43" s="54">
        <f t="shared" si="208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93"/>
        <v>0</v>
      </c>
      <c r="DF43" s="35">
        <f t="shared" si="194"/>
        <v>0</v>
      </c>
      <c r="DG43" s="51">
        <f t="shared" si="195"/>
        <v>0</v>
      </c>
      <c r="DH43" s="52">
        <f t="shared" si="196"/>
        <v>0</v>
      </c>
      <c r="DI43" s="308">
        <f>IF(DI42&gt;0,IF(G42&gt;=$CL$1,IF(G42&lt;=$CM$1,10-DI42,0),0),0)</f>
        <v>0</v>
      </c>
      <c r="DJ43" s="231">
        <f>IF(DJ42&gt;0,IF(P42&gt;=$CL$1,IF(P42&lt;=$CM$1,10-DJ42,0),0),0)</f>
        <v>0</v>
      </c>
      <c r="DK43" s="231">
        <f>IF(DK42&gt;0,IF(Y42&gt;=$CL$1,IF(Y42&lt;=$CM$1,10-DK42,0),0),0)</f>
        <v>0</v>
      </c>
      <c r="DL43" s="231">
        <f>IF(DL42&gt;0,IF(AH42&gt;=$CL$1,IF(AH42&lt;=$CM$1,10-DL42,0),0),0)</f>
        <v>0</v>
      </c>
      <c r="DM43" s="229">
        <f>IF(DM42&gt;0,IF(AQ42&gt;=$CL$1,IF(AQ42&lt;=$CM$1,10-DM42,0),0),0)</f>
        <v>0</v>
      </c>
      <c r="DN43" s="296">
        <f>SUM(DI43:DM44)</f>
        <v>0</v>
      </c>
      <c r="DO43" s="74"/>
      <c r="DP43" s="170"/>
      <c r="DQ43" s="164"/>
      <c r="DR43" s="164"/>
      <c r="DS43" s="170"/>
      <c r="DT43" s="164"/>
      <c r="DU43" s="165"/>
    </row>
    <row r="44" spans="1:125" ht="10" customHeight="1" thickBot="1" x14ac:dyDescent="0.25">
      <c r="A44" s="248"/>
      <c r="B44" s="249"/>
      <c r="C44" s="250"/>
      <c r="D44" s="248"/>
      <c r="E44" s="249"/>
      <c r="F44" s="250"/>
      <c r="G44" s="293"/>
      <c r="H44" s="294"/>
      <c r="I44" s="295"/>
      <c r="J44" s="95"/>
      <c r="K44" s="96"/>
      <c r="L44" s="97"/>
      <c r="M44" s="87">
        <f t="shared" si="221"/>
        <v>0</v>
      </c>
      <c r="N44" s="88">
        <f t="shared" si="165"/>
        <v>0</v>
      </c>
      <c r="O44" s="89">
        <f t="shared" si="166"/>
        <v>0</v>
      </c>
      <c r="P44" s="293"/>
      <c r="Q44" s="294"/>
      <c r="R44" s="295"/>
      <c r="S44" s="95"/>
      <c r="T44" s="96"/>
      <c r="U44" s="97"/>
      <c r="V44" s="87">
        <f t="shared" si="222"/>
        <v>0</v>
      </c>
      <c r="W44" s="88">
        <f t="shared" si="167"/>
        <v>0</v>
      </c>
      <c r="X44" s="89">
        <f t="shared" si="168"/>
        <v>0</v>
      </c>
      <c r="Y44" s="293"/>
      <c r="Z44" s="294"/>
      <c r="AA44" s="295"/>
      <c r="AB44" s="95"/>
      <c r="AC44" s="96"/>
      <c r="AD44" s="97"/>
      <c r="AE44" s="87">
        <f t="shared" si="223"/>
        <v>0</v>
      </c>
      <c r="AF44" s="88">
        <f t="shared" si="169"/>
        <v>0</v>
      </c>
      <c r="AG44" s="89">
        <f t="shared" si="170"/>
        <v>0</v>
      </c>
      <c r="AH44" s="293"/>
      <c r="AI44" s="294"/>
      <c r="AJ44" s="295"/>
      <c r="AK44" s="95"/>
      <c r="AL44" s="96"/>
      <c r="AM44" s="97"/>
      <c r="AN44" s="87">
        <f t="shared" si="224"/>
        <v>0</v>
      </c>
      <c r="AO44" s="88">
        <f t="shared" si="171"/>
        <v>0</v>
      </c>
      <c r="AP44" s="89">
        <f t="shared" si="172"/>
        <v>0</v>
      </c>
      <c r="AQ44" s="293"/>
      <c r="AR44" s="294"/>
      <c r="AS44" s="295"/>
      <c r="AT44" s="95"/>
      <c r="AU44" s="96"/>
      <c r="AV44" s="97"/>
      <c r="AW44" s="87">
        <f t="shared" si="225"/>
        <v>0</v>
      </c>
      <c r="AX44" s="88">
        <f t="shared" si="173"/>
        <v>0</v>
      </c>
      <c r="AY44" s="89">
        <f t="shared" si="174"/>
        <v>0</v>
      </c>
      <c r="AZ44" s="313"/>
      <c r="BA44" s="314"/>
      <c r="BB44" s="315"/>
      <c r="BC44" s="301"/>
      <c r="BD44" s="302"/>
      <c r="BE44" s="303"/>
      <c r="BF44" s="74"/>
      <c r="BG44" s="87">
        <f t="shared" si="202"/>
        <v>0</v>
      </c>
      <c r="BH44" s="88">
        <f t="shared" si="209"/>
        <v>0</v>
      </c>
      <c r="BI44" s="89">
        <f t="shared" si="176"/>
        <v>0</v>
      </c>
      <c r="BJ44" s="87">
        <f t="shared" si="203"/>
        <v>0</v>
      </c>
      <c r="BK44" s="88">
        <f t="shared" si="210"/>
        <v>0</v>
      </c>
      <c r="BL44" s="89">
        <f t="shared" si="178"/>
        <v>0</v>
      </c>
      <c r="BM44" s="87">
        <f t="shared" si="204"/>
        <v>0</v>
      </c>
      <c r="BN44" s="88">
        <f t="shared" si="211"/>
        <v>0</v>
      </c>
      <c r="BO44" s="89">
        <f t="shared" si="180"/>
        <v>0</v>
      </c>
      <c r="BP44" s="87">
        <f t="shared" si="205"/>
        <v>0</v>
      </c>
      <c r="BQ44" s="88">
        <f t="shared" si="212"/>
        <v>0</v>
      </c>
      <c r="BR44" s="89">
        <f t="shared" si="182"/>
        <v>0</v>
      </c>
      <c r="BS44" s="87">
        <f t="shared" si="206"/>
        <v>0</v>
      </c>
      <c r="BT44" s="88">
        <f t="shared" si="213"/>
        <v>0</v>
      </c>
      <c r="BU44" s="89">
        <f t="shared" si="184"/>
        <v>0</v>
      </c>
      <c r="BV44" s="74"/>
      <c r="BW44" s="13">
        <f t="shared" si="185"/>
        <v>0</v>
      </c>
      <c r="BX44" s="14">
        <f t="shared" si="185"/>
        <v>0</v>
      </c>
      <c r="BY44" s="15">
        <f t="shared" si="185"/>
        <v>0</v>
      </c>
      <c r="BZ44" s="13">
        <f t="shared" si="186"/>
        <v>0</v>
      </c>
      <c r="CA44" s="14">
        <f t="shared" si="186"/>
        <v>0</v>
      </c>
      <c r="CB44" s="15">
        <f t="shared" si="186"/>
        <v>0</v>
      </c>
      <c r="CC44" s="13">
        <f t="shared" si="187"/>
        <v>0</v>
      </c>
      <c r="CD44" s="14">
        <f t="shared" si="188"/>
        <v>0</v>
      </c>
      <c r="CE44" s="15">
        <f t="shared" si="189"/>
        <v>0</v>
      </c>
      <c r="CF44" s="19"/>
      <c r="CG44" s="58">
        <f t="shared" si="190"/>
        <v>0</v>
      </c>
      <c r="CH44" s="59">
        <f t="shared" si="191"/>
        <v>0</v>
      </c>
      <c r="CI44" s="60">
        <f t="shared" si="192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07"/>
        <v>0</v>
      </c>
      <c r="CZ44" s="65">
        <f>CK44+CN44+CQ44+CT44+CW44</f>
        <v>0</v>
      </c>
      <c r="DA44" s="66">
        <f t="shared" si="208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93"/>
        <v>0</v>
      </c>
      <c r="DF44" s="61">
        <f t="shared" si="194"/>
        <v>0</v>
      </c>
      <c r="DG44" s="62">
        <f t="shared" si="195"/>
        <v>0</v>
      </c>
      <c r="DH44" s="63">
        <f t="shared" si="196"/>
        <v>0</v>
      </c>
      <c r="DI44" s="309"/>
      <c r="DJ44" s="232"/>
      <c r="DK44" s="232"/>
      <c r="DL44" s="232"/>
      <c r="DM44" s="230"/>
      <c r="DN44" s="297"/>
      <c r="DO44" s="74"/>
      <c r="DP44" s="170"/>
      <c r="DQ44" s="164"/>
      <c r="DR44" s="164"/>
      <c r="DS44" s="170"/>
      <c r="DT44" s="164"/>
      <c r="DU44" s="165"/>
    </row>
    <row r="45" spans="1:125" ht="10" customHeight="1" thickTop="1" x14ac:dyDescent="0.2">
      <c r="A45" s="248">
        <v>3</v>
      </c>
      <c r="B45" s="249"/>
      <c r="C45" s="250"/>
      <c r="D45" s="245">
        <v>4</v>
      </c>
      <c r="E45" s="246"/>
      <c r="F45" s="247"/>
      <c r="G45" s="245"/>
      <c r="H45" s="246"/>
      <c r="I45" s="247"/>
      <c r="J45" s="90"/>
      <c r="K45" s="91"/>
      <c r="L45" s="92"/>
      <c r="M45" s="83">
        <f>CJ45</f>
        <v>0</v>
      </c>
      <c r="N45" s="84">
        <f t="shared" si="165"/>
        <v>0</v>
      </c>
      <c r="O45" s="85">
        <f t="shared" si="166"/>
        <v>0</v>
      </c>
      <c r="P45" s="245"/>
      <c r="Q45" s="246"/>
      <c r="R45" s="247"/>
      <c r="S45" s="90"/>
      <c r="T45" s="91"/>
      <c r="U45" s="92"/>
      <c r="V45" s="83">
        <f>CM45</f>
        <v>0</v>
      </c>
      <c r="W45" s="84">
        <f t="shared" si="167"/>
        <v>0</v>
      </c>
      <c r="X45" s="85">
        <f t="shared" si="168"/>
        <v>0</v>
      </c>
      <c r="Y45" s="245"/>
      <c r="Z45" s="246"/>
      <c r="AA45" s="247"/>
      <c r="AB45" s="90"/>
      <c r="AC45" s="91"/>
      <c r="AD45" s="92"/>
      <c r="AE45" s="83">
        <f>CP45</f>
        <v>0</v>
      </c>
      <c r="AF45" s="84">
        <f t="shared" si="169"/>
        <v>0</v>
      </c>
      <c r="AG45" s="85">
        <f t="shared" si="170"/>
        <v>0</v>
      </c>
      <c r="AH45" s="245"/>
      <c r="AI45" s="246"/>
      <c r="AJ45" s="247"/>
      <c r="AK45" s="90"/>
      <c r="AL45" s="91"/>
      <c r="AM45" s="92"/>
      <c r="AN45" s="83">
        <f>CS45</f>
        <v>0</v>
      </c>
      <c r="AO45" s="84">
        <f t="shared" si="171"/>
        <v>0</v>
      </c>
      <c r="AP45" s="85">
        <f t="shared" si="172"/>
        <v>0</v>
      </c>
      <c r="AQ45" s="245"/>
      <c r="AR45" s="246"/>
      <c r="AS45" s="247"/>
      <c r="AT45" s="90"/>
      <c r="AU45" s="91"/>
      <c r="AV45" s="92"/>
      <c r="AW45" s="83">
        <f>CV45</f>
        <v>0</v>
      </c>
      <c r="AX45" s="84">
        <f t="shared" si="173"/>
        <v>0</v>
      </c>
      <c r="AY45" s="85">
        <f t="shared" si="174"/>
        <v>0</v>
      </c>
      <c r="AZ45" s="310">
        <f>G45+P45+Y45+AH45+AQ45</f>
        <v>0</v>
      </c>
      <c r="BA45" s="311"/>
      <c r="BB45" s="312"/>
      <c r="BC45" s="301"/>
      <c r="BD45" s="302"/>
      <c r="BE45" s="303"/>
      <c r="BF45" s="74"/>
      <c r="BG45" s="83">
        <f t="shared" si="202"/>
        <v>0</v>
      </c>
      <c r="BH45" s="84">
        <f t="shared" si="209"/>
        <v>0</v>
      </c>
      <c r="BI45" s="85">
        <f t="shared" si="176"/>
        <v>0</v>
      </c>
      <c r="BJ45" s="83">
        <f t="shared" si="203"/>
        <v>0</v>
      </c>
      <c r="BK45" s="84">
        <f t="shared" si="210"/>
        <v>0</v>
      </c>
      <c r="BL45" s="85">
        <f t="shared" si="178"/>
        <v>0</v>
      </c>
      <c r="BM45" s="83">
        <f t="shared" si="204"/>
        <v>0</v>
      </c>
      <c r="BN45" s="84">
        <f t="shared" si="211"/>
        <v>0</v>
      </c>
      <c r="BO45" s="85">
        <f t="shared" si="180"/>
        <v>0</v>
      </c>
      <c r="BP45" s="83">
        <f t="shared" si="205"/>
        <v>0</v>
      </c>
      <c r="BQ45" s="84">
        <f t="shared" si="212"/>
        <v>0</v>
      </c>
      <c r="BR45" s="85">
        <f t="shared" si="182"/>
        <v>0</v>
      </c>
      <c r="BS45" s="83">
        <f t="shared" si="206"/>
        <v>0</v>
      </c>
      <c r="BT45" s="84">
        <f t="shared" si="213"/>
        <v>0</v>
      </c>
      <c r="BU45" s="85">
        <f t="shared" si="184"/>
        <v>0</v>
      </c>
      <c r="BV45" s="74"/>
      <c r="BW45" s="7">
        <f t="shared" si="185"/>
        <v>0</v>
      </c>
      <c r="BX45" s="8">
        <f t="shared" si="185"/>
        <v>0</v>
      </c>
      <c r="BY45" s="9">
        <f t="shared" si="185"/>
        <v>0</v>
      </c>
      <c r="BZ45" s="7">
        <f t="shared" si="186"/>
        <v>0</v>
      </c>
      <c r="CA45" s="8">
        <f t="shared" si="186"/>
        <v>0</v>
      </c>
      <c r="CB45" s="9">
        <f t="shared" si="186"/>
        <v>0</v>
      </c>
      <c r="CC45" s="7">
        <f t="shared" si="187"/>
        <v>0</v>
      </c>
      <c r="CD45" s="8">
        <f t="shared" si="188"/>
        <v>0</v>
      </c>
      <c r="CE45" s="9">
        <f t="shared" si="189"/>
        <v>0</v>
      </c>
      <c r="CF45" s="17"/>
      <c r="CG45" s="31">
        <f t="shared" si="190"/>
        <v>0</v>
      </c>
      <c r="CH45" s="32">
        <f t="shared" si="191"/>
        <v>0</v>
      </c>
      <c r="CI45" s="33">
        <f t="shared" si="192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07"/>
        <v>0</v>
      </c>
      <c r="CZ45" s="39">
        <f>CK45+CN45+CQ45+CT45+CW45</f>
        <v>0</v>
      </c>
      <c r="DA45" s="40">
        <f t="shared" si="208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93"/>
        <v>0</v>
      </c>
      <c r="DF45" s="35">
        <f t="shared" si="194"/>
        <v>0</v>
      </c>
      <c r="DG45" s="36">
        <f t="shared" si="195"/>
        <v>0</v>
      </c>
      <c r="DH45" s="37">
        <f t="shared" si="196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26">SUM(DI45:DM45)</f>
        <v>0</v>
      </c>
      <c r="DO45" s="74"/>
      <c r="DP45" s="307">
        <v>10</v>
      </c>
      <c r="DQ45" s="160"/>
      <c r="DR45" s="160"/>
      <c r="DS45" s="307">
        <f>DP45/5</f>
        <v>2</v>
      </c>
      <c r="DT45" s="160"/>
      <c r="DU45" s="161"/>
    </row>
    <row r="46" spans="1:125" ht="10" customHeight="1" x14ac:dyDescent="0.2">
      <c r="A46" s="248"/>
      <c r="B46" s="249"/>
      <c r="C46" s="250"/>
      <c r="D46" s="248"/>
      <c r="E46" s="249"/>
      <c r="F46" s="250"/>
      <c r="G46" s="248"/>
      <c r="H46" s="249"/>
      <c r="I46" s="250"/>
      <c r="J46" s="93"/>
      <c r="K46" s="1"/>
      <c r="L46" s="94"/>
      <c r="M46" s="86">
        <f t="shared" ref="M46:M47" si="227">CJ46</f>
        <v>0</v>
      </c>
      <c r="N46" s="11">
        <f t="shared" si="165"/>
        <v>0</v>
      </c>
      <c r="O46" s="82">
        <f t="shared" si="166"/>
        <v>0</v>
      </c>
      <c r="P46" s="248"/>
      <c r="Q46" s="249"/>
      <c r="R46" s="250"/>
      <c r="S46" s="93"/>
      <c r="T46" s="1"/>
      <c r="U46" s="94"/>
      <c r="V46" s="86">
        <f t="shared" ref="V46:V47" si="228">CM46</f>
        <v>0</v>
      </c>
      <c r="W46" s="11">
        <f t="shared" si="167"/>
        <v>0</v>
      </c>
      <c r="X46" s="82">
        <f t="shared" si="168"/>
        <v>0</v>
      </c>
      <c r="Y46" s="248"/>
      <c r="Z46" s="249"/>
      <c r="AA46" s="250"/>
      <c r="AB46" s="93"/>
      <c r="AC46" s="1"/>
      <c r="AD46" s="94"/>
      <c r="AE46" s="86">
        <f t="shared" ref="AE46:AE47" si="229">CP46</f>
        <v>0</v>
      </c>
      <c r="AF46" s="11">
        <f t="shared" si="169"/>
        <v>0</v>
      </c>
      <c r="AG46" s="82">
        <f t="shared" si="170"/>
        <v>0</v>
      </c>
      <c r="AH46" s="248"/>
      <c r="AI46" s="249"/>
      <c r="AJ46" s="250"/>
      <c r="AK46" s="93"/>
      <c r="AL46" s="1"/>
      <c r="AM46" s="94"/>
      <c r="AN46" s="86">
        <f t="shared" ref="AN46:AN47" si="230">CS46</f>
        <v>0</v>
      </c>
      <c r="AO46" s="11">
        <f t="shared" si="171"/>
        <v>0</v>
      </c>
      <c r="AP46" s="82">
        <f t="shared" si="172"/>
        <v>0</v>
      </c>
      <c r="AQ46" s="248"/>
      <c r="AR46" s="249"/>
      <c r="AS46" s="250"/>
      <c r="AT46" s="93"/>
      <c r="AU46" s="1"/>
      <c r="AV46" s="94"/>
      <c r="AW46" s="86">
        <f t="shared" ref="AW46:AW47" si="231">CV46</f>
        <v>0</v>
      </c>
      <c r="AX46" s="11">
        <f t="shared" si="173"/>
        <v>0</v>
      </c>
      <c r="AY46" s="82">
        <f t="shared" si="174"/>
        <v>0</v>
      </c>
      <c r="AZ46" s="313"/>
      <c r="BA46" s="314"/>
      <c r="BB46" s="315"/>
      <c r="BC46" s="301"/>
      <c r="BD46" s="302"/>
      <c r="BE46" s="303"/>
      <c r="BF46" s="74"/>
      <c r="BG46" s="86">
        <f t="shared" si="202"/>
        <v>0</v>
      </c>
      <c r="BH46" s="11">
        <f t="shared" si="209"/>
        <v>0</v>
      </c>
      <c r="BI46" s="82">
        <f t="shared" si="176"/>
        <v>0</v>
      </c>
      <c r="BJ46" s="86">
        <f t="shared" si="203"/>
        <v>0</v>
      </c>
      <c r="BK46" s="11">
        <f t="shared" si="210"/>
        <v>0</v>
      </c>
      <c r="BL46" s="82">
        <f t="shared" si="178"/>
        <v>0</v>
      </c>
      <c r="BM46" s="86">
        <f t="shared" si="204"/>
        <v>0</v>
      </c>
      <c r="BN46" s="11">
        <f t="shared" si="211"/>
        <v>0</v>
      </c>
      <c r="BO46" s="82">
        <f t="shared" si="180"/>
        <v>0</v>
      </c>
      <c r="BP46" s="86">
        <f t="shared" si="205"/>
        <v>0</v>
      </c>
      <c r="BQ46" s="11">
        <f t="shared" si="212"/>
        <v>0</v>
      </c>
      <c r="BR46" s="82">
        <f t="shared" si="182"/>
        <v>0</v>
      </c>
      <c r="BS46" s="86">
        <f t="shared" si="206"/>
        <v>0</v>
      </c>
      <c r="BT46" s="11">
        <f t="shared" si="213"/>
        <v>0</v>
      </c>
      <c r="BU46" s="82">
        <f t="shared" si="184"/>
        <v>0</v>
      </c>
      <c r="BV46" s="74"/>
      <c r="BW46" s="10">
        <f t="shared" si="185"/>
        <v>0</v>
      </c>
      <c r="BX46" s="11">
        <f t="shared" si="185"/>
        <v>0</v>
      </c>
      <c r="BY46" s="12">
        <f t="shared" si="185"/>
        <v>0</v>
      </c>
      <c r="BZ46" s="10">
        <f t="shared" si="186"/>
        <v>0</v>
      </c>
      <c r="CA46" s="11">
        <f t="shared" si="186"/>
        <v>0</v>
      </c>
      <c r="CB46" s="12">
        <f t="shared" si="186"/>
        <v>0</v>
      </c>
      <c r="CC46" s="10">
        <f t="shared" si="187"/>
        <v>0</v>
      </c>
      <c r="CD46" s="11">
        <f t="shared" si="188"/>
        <v>0</v>
      </c>
      <c r="CE46" s="12">
        <f t="shared" si="189"/>
        <v>0</v>
      </c>
      <c r="CF46" s="18"/>
      <c r="CG46" s="34">
        <f t="shared" si="190"/>
        <v>0</v>
      </c>
      <c r="CH46" s="49">
        <f t="shared" si="191"/>
        <v>0</v>
      </c>
      <c r="CI46" s="50">
        <f t="shared" si="192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07"/>
        <v>0</v>
      </c>
      <c r="CZ46" s="53">
        <f>CK46+CN46+CQ46+CT46+CW46+(IF($CO$1=1,DN46,0))</f>
        <v>0</v>
      </c>
      <c r="DA46" s="54">
        <f t="shared" si="208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93"/>
        <v>0</v>
      </c>
      <c r="DF46" s="35">
        <f t="shared" si="194"/>
        <v>0</v>
      </c>
      <c r="DG46" s="51">
        <f t="shared" si="195"/>
        <v>0</v>
      </c>
      <c r="DH46" s="52">
        <f t="shared" si="196"/>
        <v>0</v>
      </c>
      <c r="DI46" s="308">
        <f>IF(DI45&gt;0,IF(G45&gt;=$CL$1,IF(G45&lt;=$CM$1,10-DI45,0),0),0)</f>
        <v>0</v>
      </c>
      <c r="DJ46" s="231">
        <f>IF(DJ45&gt;0,IF(P45&gt;=$CL$1,IF(P45&lt;=$CM$1,10-DJ45,0),0),0)</f>
        <v>0</v>
      </c>
      <c r="DK46" s="231">
        <f>IF(DK45&gt;0,IF(Y45&gt;=$CL$1,IF(Y45&lt;=$CM$1,10-DK45,0),0),0)</f>
        <v>0</v>
      </c>
      <c r="DL46" s="231">
        <f>IF(DL45&gt;0,IF(AH45&gt;=$CL$1,IF(AH45&lt;=$CM$1,10-DL45,0),0),0)</f>
        <v>0</v>
      </c>
      <c r="DM46" s="229">
        <f>IF(DM45&gt;0,IF(AQ45&gt;=$CL$1,IF(AQ45&lt;=$CM$1,10-DM45,0),0),0)</f>
        <v>0</v>
      </c>
      <c r="DN46" s="296">
        <f>SUM(DI46:DM47)</f>
        <v>0</v>
      </c>
      <c r="DO46" s="74"/>
      <c r="DP46" s="170"/>
      <c r="DQ46" s="164"/>
      <c r="DR46" s="164"/>
      <c r="DS46" s="170"/>
      <c r="DT46" s="164"/>
      <c r="DU46" s="165"/>
    </row>
    <row r="47" spans="1:125" ht="10" customHeight="1" thickBot="1" x14ac:dyDescent="0.25">
      <c r="A47" s="248"/>
      <c r="B47" s="249"/>
      <c r="C47" s="250"/>
      <c r="D47" s="248"/>
      <c r="E47" s="249"/>
      <c r="F47" s="250"/>
      <c r="G47" s="293"/>
      <c r="H47" s="294"/>
      <c r="I47" s="295"/>
      <c r="J47" s="95"/>
      <c r="K47" s="96"/>
      <c r="L47" s="97"/>
      <c r="M47" s="87">
        <f t="shared" si="227"/>
        <v>0</v>
      </c>
      <c r="N47" s="88">
        <f t="shared" si="165"/>
        <v>0</v>
      </c>
      <c r="O47" s="89">
        <f t="shared" si="166"/>
        <v>0</v>
      </c>
      <c r="P47" s="293"/>
      <c r="Q47" s="294"/>
      <c r="R47" s="295"/>
      <c r="S47" s="95"/>
      <c r="T47" s="96"/>
      <c r="U47" s="97"/>
      <c r="V47" s="87">
        <f t="shared" si="228"/>
        <v>0</v>
      </c>
      <c r="W47" s="88">
        <f t="shared" si="167"/>
        <v>0</v>
      </c>
      <c r="X47" s="89">
        <f t="shared" si="168"/>
        <v>0</v>
      </c>
      <c r="Y47" s="293"/>
      <c r="Z47" s="294"/>
      <c r="AA47" s="295"/>
      <c r="AB47" s="95"/>
      <c r="AC47" s="96"/>
      <c r="AD47" s="97"/>
      <c r="AE47" s="87">
        <f t="shared" si="229"/>
        <v>0</v>
      </c>
      <c r="AF47" s="88">
        <f t="shared" si="169"/>
        <v>0</v>
      </c>
      <c r="AG47" s="89">
        <f t="shared" si="170"/>
        <v>0</v>
      </c>
      <c r="AH47" s="293"/>
      <c r="AI47" s="294"/>
      <c r="AJ47" s="295"/>
      <c r="AK47" s="95"/>
      <c r="AL47" s="96"/>
      <c r="AM47" s="97"/>
      <c r="AN47" s="87">
        <f t="shared" si="230"/>
        <v>0</v>
      </c>
      <c r="AO47" s="88">
        <f t="shared" si="171"/>
        <v>0</v>
      </c>
      <c r="AP47" s="89">
        <f t="shared" si="172"/>
        <v>0</v>
      </c>
      <c r="AQ47" s="293"/>
      <c r="AR47" s="294"/>
      <c r="AS47" s="295"/>
      <c r="AT47" s="95"/>
      <c r="AU47" s="96"/>
      <c r="AV47" s="97"/>
      <c r="AW47" s="87">
        <f t="shared" si="231"/>
        <v>0</v>
      </c>
      <c r="AX47" s="88">
        <f t="shared" si="173"/>
        <v>0</v>
      </c>
      <c r="AY47" s="89">
        <f t="shared" si="174"/>
        <v>0</v>
      </c>
      <c r="AZ47" s="316"/>
      <c r="BA47" s="317"/>
      <c r="BB47" s="318"/>
      <c r="BC47" s="304"/>
      <c r="BD47" s="305"/>
      <c r="BE47" s="306"/>
      <c r="BF47" s="75"/>
      <c r="BG47" s="87">
        <f t="shared" si="202"/>
        <v>0</v>
      </c>
      <c r="BH47" s="88">
        <f t="shared" si="209"/>
        <v>0</v>
      </c>
      <c r="BI47" s="89">
        <f t="shared" si="176"/>
        <v>0</v>
      </c>
      <c r="BJ47" s="87">
        <f t="shared" si="203"/>
        <v>0</v>
      </c>
      <c r="BK47" s="88">
        <f t="shared" si="210"/>
        <v>0</v>
      </c>
      <c r="BL47" s="89">
        <f t="shared" si="178"/>
        <v>0</v>
      </c>
      <c r="BM47" s="87">
        <f t="shared" si="204"/>
        <v>0</v>
      </c>
      <c r="BN47" s="88">
        <f t="shared" si="211"/>
        <v>0</v>
      </c>
      <c r="BO47" s="89">
        <f t="shared" si="180"/>
        <v>0</v>
      </c>
      <c r="BP47" s="87">
        <f t="shared" si="205"/>
        <v>0</v>
      </c>
      <c r="BQ47" s="88">
        <f t="shared" si="212"/>
        <v>0</v>
      </c>
      <c r="BR47" s="89">
        <f t="shared" si="182"/>
        <v>0</v>
      </c>
      <c r="BS47" s="87">
        <f t="shared" si="206"/>
        <v>0</v>
      </c>
      <c r="BT47" s="88">
        <f t="shared" si="213"/>
        <v>0</v>
      </c>
      <c r="BU47" s="89">
        <f t="shared" si="184"/>
        <v>0</v>
      </c>
      <c r="BV47" s="75"/>
      <c r="BW47" s="13">
        <f t="shared" si="185"/>
        <v>0</v>
      </c>
      <c r="BX47" s="14">
        <f t="shared" si="185"/>
        <v>0</v>
      </c>
      <c r="BY47" s="15">
        <f t="shared" si="185"/>
        <v>0</v>
      </c>
      <c r="BZ47" s="13">
        <f t="shared" si="186"/>
        <v>0</v>
      </c>
      <c r="CA47" s="14">
        <f t="shared" si="186"/>
        <v>0</v>
      </c>
      <c r="CB47" s="15">
        <f t="shared" si="186"/>
        <v>0</v>
      </c>
      <c r="CC47" s="13">
        <f t="shared" si="187"/>
        <v>0</v>
      </c>
      <c r="CD47" s="14">
        <f t="shared" si="188"/>
        <v>0</v>
      </c>
      <c r="CE47" s="15">
        <f t="shared" si="189"/>
        <v>0</v>
      </c>
      <c r="CF47" s="19"/>
      <c r="CG47" s="58">
        <f t="shared" si="190"/>
        <v>0</v>
      </c>
      <c r="CH47" s="59">
        <f t="shared" si="191"/>
        <v>0</v>
      </c>
      <c r="CI47" s="60">
        <f t="shared" si="192"/>
        <v>0</v>
      </c>
      <c r="CJ47" s="56">
        <f>IF($G$45 = $CM$1,0,IF(+COUNTIF(J47,$CK$1) = 1,11-$G$45,0))</f>
        <v>0</v>
      </c>
      <c r="CK47" s="55">
        <f>IF($G$45 = $CM$1,0,IF(+COUNTIF(K47,$CK$1) = 1,11-$G$45,0))</f>
        <v>0</v>
      </c>
      <c r="CL47" s="57">
        <f>IF($G$45 = $CM$1,0,IF(+COUNTIF(L47,$CK$1) = 1,11-$G$45,0))</f>
        <v>0</v>
      </c>
      <c r="CM47" s="56">
        <f>IF($P$45 = $CM$1,0,IF(+COUNTIF(S47,$CK$1) = 1,11-$P$45,0))</f>
        <v>0</v>
      </c>
      <c r="CN47" s="55">
        <f>IF($P$45 = $CM$1,0,IF(+COUNTIF(T47,$CK$1) = 1,11-$P$45,0))</f>
        <v>0</v>
      </c>
      <c r="CO47" s="57">
        <f>IF($P$45 = $CM$1,0,IF(+COUNTIF(U47,$CK$1) = 1,11-$P$45,0))</f>
        <v>0</v>
      </c>
      <c r="CP47" s="56">
        <f>IF($Y$45 = $CM$1,0,IF(+COUNTIF(AB47,$CK$1) = 1,11-$Y$45,0))</f>
        <v>0</v>
      </c>
      <c r="CQ47" s="55">
        <f>IF($Y$45 = $CM$1,0,IF(+COUNTIF(AC47,$CK$1) = 1,11-$Y$45,0))</f>
        <v>0</v>
      </c>
      <c r="CR47" s="57">
        <f>IF($Y$45 = $CM$1,0,IF(+COUNTIF(AD47,$CK$1) = 1,11-$Y$45,0))</f>
        <v>0</v>
      </c>
      <c r="CS47" s="56">
        <f>IF($AH$45 = $CM$1,0,IF(+COUNTIF(AK47,$CK$1) = 1,11-$AH$45,0))</f>
        <v>0</v>
      </c>
      <c r="CT47" s="55">
        <f>IF($AH$45 = $CM$1,0,IF(+COUNTIF(AL47,$CK$1) = 1,11-$AH$45,0))</f>
        <v>0</v>
      </c>
      <c r="CU47" s="57">
        <f>IF($AH$45 = $CM$1,0,IF(+COUNTIF(AM47,$CK$1) = 1,11-$AH$45,0))</f>
        <v>0</v>
      </c>
      <c r="CV47" s="56">
        <f>IF($AQ$45 = $CM$1,0,IF(+COUNTIF(AT47,$CK$1) = 1,11-$AQ$45,0))</f>
        <v>0</v>
      </c>
      <c r="CW47" s="55">
        <f>IF($AQ$45 = $CM$1,0,IF(+COUNTIF(AU47,$CK$1) = 1,11-$AQ$45,0))</f>
        <v>0</v>
      </c>
      <c r="CX47" s="57">
        <f>IF($AQ$45 = $CM$1,0,IF(+COUNTIF(AV47,$CK$1) = 1,11-$AQ$45,0))</f>
        <v>0</v>
      </c>
      <c r="CY47" s="64">
        <f t="shared" si="207"/>
        <v>0</v>
      </c>
      <c r="CZ47" s="65">
        <f>CK47+CN47+CQ47+CT47+CW47</f>
        <v>0</v>
      </c>
      <c r="DA47" s="66">
        <f t="shared" si="208"/>
        <v>0</v>
      </c>
      <c r="DB47" s="56">
        <f>SUM($CY$45:$CY$47)</f>
        <v>0</v>
      </c>
      <c r="DC47" s="55">
        <f>SUM($CZ$45:$CZ$47)</f>
        <v>0</v>
      </c>
      <c r="DD47" s="57">
        <f>SUM($DA$45:$DA$47)</f>
        <v>0</v>
      </c>
      <c r="DE47" s="57">
        <f t="shared" si="193"/>
        <v>0</v>
      </c>
      <c r="DF47" s="61">
        <f t="shared" si="194"/>
        <v>0</v>
      </c>
      <c r="DG47" s="62">
        <f t="shared" si="195"/>
        <v>0</v>
      </c>
      <c r="DH47" s="63">
        <f t="shared" si="196"/>
        <v>0</v>
      </c>
      <c r="DI47" s="309"/>
      <c r="DJ47" s="232"/>
      <c r="DK47" s="232"/>
      <c r="DL47" s="232"/>
      <c r="DM47" s="230"/>
      <c r="DN47" s="297"/>
      <c r="DO47" s="75"/>
      <c r="DP47" s="171"/>
      <c r="DQ47" s="168"/>
      <c r="DR47" s="168"/>
      <c r="DS47" s="171"/>
      <c r="DT47" s="168"/>
      <c r="DU47" s="169"/>
    </row>
    <row r="48" spans="1:125" ht="10" customHeight="1" x14ac:dyDescent="0.2">
      <c r="A48" s="319">
        <v>3</v>
      </c>
      <c r="B48" s="320"/>
      <c r="C48" s="321"/>
      <c r="D48" s="325" t="s">
        <v>0</v>
      </c>
      <c r="E48" s="326"/>
      <c r="F48" s="327"/>
      <c r="G48" s="344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5"/>
      <c r="AJ48" s="345"/>
      <c r="AK48" s="345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5"/>
      <c r="AY48" s="345"/>
      <c r="AZ48" s="345"/>
      <c r="BA48" s="345"/>
      <c r="BB48" s="346"/>
      <c r="BC48" s="298">
        <f>BC36+BC42</f>
        <v>0</v>
      </c>
      <c r="BD48" s="299"/>
      <c r="BE48" s="300"/>
      <c r="BF48" s="74"/>
      <c r="BG48" s="158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1"/>
    </row>
    <row r="49" spans="1:125" ht="10" customHeight="1" x14ac:dyDescent="0.2">
      <c r="A49" s="319"/>
      <c r="B49" s="320"/>
      <c r="C49" s="321"/>
      <c r="D49" s="328"/>
      <c r="E49" s="329"/>
      <c r="F49" s="330"/>
      <c r="G49" s="347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8"/>
      <c r="AG49" s="348"/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8"/>
      <c r="AX49" s="348"/>
      <c r="AY49" s="348"/>
      <c r="AZ49" s="348"/>
      <c r="BA49" s="348"/>
      <c r="BB49" s="349"/>
      <c r="BC49" s="301"/>
      <c r="BD49" s="302"/>
      <c r="BE49" s="303"/>
      <c r="BF49" s="74"/>
      <c r="BG49" s="162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4"/>
      <c r="CP49" s="164"/>
      <c r="CQ49" s="164"/>
      <c r="CR49" s="164"/>
      <c r="CS49" s="164"/>
      <c r="CT49" s="164"/>
      <c r="CU49" s="164"/>
      <c r="CV49" s="164"/>
      <c r="CW49" s="164"/>
      <c r="CX49" s="164"/>
      <c r="CY49" s="164"/>
      <c r="CZ49" s="164"/>
      <c r="DA49" s="164"/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5"/>
    </row>
    <row r="50" spans="1:125" ht="10" customHeight="1" thickBot="1" x14ac:dyDescent="0.25">
      <c r="A50" s="322"/>
      <c r="B50" s="323"/>
      <c r="C50" s="324"/>
      <c r="D50" s="331"/>
      <c r="E50" s="332"/>
      <c r="F50" s="333"/>
      <c r="G50" s="347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  <c r="AE50" s="348"/>
      <c r="AF50" s="348"/>
      <c r="AG50" s="348"/>
      <c r="AH50" s="348"/>
      <c r="AI50" s="348"/>
      <c r="AJ50" s="348"/>
      <c r="AK50" s="348"/>
      <c r="AL50" s="348"/>
      <c r="AM50" s="348"/>
      <c r="AN50" s="348"/>
      <c r="AO50" s="348"/>
      <c r="AP50" s="348"/>
      <c r="AQ50" s="348"/>
      <c r="AR50" s="348"/>
      <c r="AS50" s="348"/>
      <c r="AT50" s="348"/>
      <c r="AU50" s="348"/>
      <c r="AV50" s="348"/>
      <c r="AW50" s="348"/>
      <c r="AX50" s="348"/>
      <c r="AY50" s="348"/>
      <c r="AZ50" s="348"/>
      <c r="BA50" s="348"/>
      <c r="BB50" s="349"/>
      <c r="BC50" s="301"/>
      <c r="BD50" s="302"/>
      <c r="BE50" s="303"/>
      <c r="BF50" s="74"/>
      <c r="BG50" s="162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4"/>
      <c r="CP50" s="164"/>
      <c r="CQ50" s="164"/>
      <c r="CR50" s="164"/>
      <c r="CS50" s="164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4"/>
      <c r="DT50" s="164"/>
      <c r="DU50" s="165"/>
    </row>
    <row r="51" spans="1:125" ht="10" customHeight="1" x14ac:dyDescent="0.2">
      <c r="A51" s="353" t="s">
        <v>0</v>
      </c>
      <c r="B51" s="354"/>
      <c r="C51" s="354"/>
      <c r="D51" s="354"/>
      <c r="E51" s="354"/>
      <c r="F51" s="355"/>
      <c r="G51" s="347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348"/>
      <c r="AB51" s="348"/>
      <c r="AC51" s="348"/>
      <c r="AD51" s="348"/>
      <c r="AE51" s="348"/>
      <c r="AF51" s="348"/>
      <c r="AG51" s="348"/>
      <c r="AH51" s="348"/>
      <c r="AI51" s="348"/>
      <c r="AJ51" s="348"/>
      <c r="AK51" s="348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8"/>
      <c r="AX51" s="348"/>
      <c r="AY51" s="348"/>
      <c r="AZ51" s="348"/>
      <c r="BA51" s="348"/>
      <c r="BB51" s="349"/>
      <c r="BC51" s="298">
        <f>BC18+BC33+BC48</f>
        <v>0</v>
      </c>
      <c r="BD51" s="299"/>
      <c r="BE51" s="300"/>
      <c r="BF51" s="74"/>
      <c r="BG51" s="170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64"/>
      <c r="CY51" s="164"/>
      <c r="CZ51" s="164"/>
      <c r="DA51" s="164"/>
      <c r="DB51" s="164"/>
      <c r="DC51" s="164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64"/>
      <c r="DS51" s="164"/>
      <c r="DT51" s="164"/>
      <c r="DU51" s="165"/>
    </row>
    <row r="52" spans="1:125" ht="10" customHeight="1" x14ac:dyDescent="0.2">
      <c r="A52" s="319"/>
      <c r="B52" s="320"/>
      <c r="C52" s="320"/>
      <c r="D52" s="320"/>
      <c r="E52" s="320"/>
      <c r="F52" s="321"/>
      <c r="G52" s="347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48"/>
      <c r="AD52" s="348"/>
      <c r="AE52" s="348"/>
      <c r="AF52" s="348"/>
      <c r="AG52" s="348"/>
      <c r="AH52" s="348"/>
      <c r="AI52" s="348"/>
      <c r="AJ52" s="348"/>
      <c r="AK52" s="348"/>
      <c r="AL52" s="348"/>
      <c r="AM52" s="348"/>
      <c r="AN52" s="348"/>
      <c r="AO52" s="348"/>
      <c r="AP52" s="348"/>
      <c r="AQ52" s="348"/>
      <c r="AR52" s="348"/>
      <c r="AS52" s="348"/>
      <c r="AT52" s="348"/>
      <c r="AU52" s="348"/>
      <c r="AV52" s="348"/>
      <c r="AW52" s="348"/>
      <c r="AX52" s="348"/>
      <c r="AY52" s="348"/>
      <c r="AZ52" s="348"/>
      <c r="BA52" s="348"/>
      <c r="BB52" s="349"/>
      <c r="BC52" s="301"/>
      <c r="BD52" s="302"/>
      <c r="BE52" s="303"/>
      <c r="BF52" s="74"/>
      <c r="BG52" s="170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  <c r="CR52" s="164"/>
      <c r="CS52" s="164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4"/>
      <c r="DT52" s="164"/>
      <c r="DU52" s="165"/>
    </row>
    <row r="53" spans="1:125" ht="10" customHeight="1" thickBot="1" x14ac:dyDescent="0.25">
      <c r="A53" s="322"/>
      <c r="B53" s="323"/>
      <c r="C53" s="323"/>
      <c r="D53" s="323"/>
      <c r="E53" s="323"/>
      <c r="F53" s="324"/>
      <c r="G53" s="350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  <c r="AD53" s="351"/>
      <c r="AE53" s="351"/>
      <c r="AF53" s="351"/>
      <c r="AG53" s="351"/>
      <c r="AH53" s="351"/>
      <c r="AI53" s="351"/>
      <c r="AJ53" s="351"/>
      <c r="AK53" s="351"/>
      <c r="AL53" s="351"/>
      <c r="AM53" s="351"/>
      <c r="AN53" s="351"/>
      <c r="AO53" s="351"/>
      <c r="AP53" s="351"/>
      <c r="AQ53" s="351"/>
      <c r="AR53" s="351"/>
      <c r="AS53" s="351"/>
      <c r="AT53" s="351"/>
      <c r="AU53" s="351"/>
      <c r="AV53" s="351"/>
      <c r="AW53" s="351"/>
      <c r="AX53" s="351"/>
      <c r="AY53" s="351"/>
      <c r="AZ53" s="351"/>
      <c r="BA53" s="351"/>
      <c r="BB53" s="352"/>
      <c r="BC53" s="304"/>
      <c r="BD53" s="305"/>
      <c r="BE53" s="306"/>
      <c r="BF53" s="75"/>
      <c r="BG53" s="171"/>
      <c r="BH53" s="168"/>
      <c r="BI53" s="168"/>
      <c r="BJ53" s="168"/>
      <c r="BK53" s="168"/>
      <c r="BL53" s="168"/>
      <c r="BM53" s="168"/>
      <c r="BN53" s="168"/>
      <c r="BO53" s="168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  <c r="CT53" s="168"/>
      <c r="CU53" s="168"/>
      <c r="CV53" s="168"/>
      <c r="CW53" s="168"/>
      <c r="CX53" s="168"/>
      <c r="CY53" s="168"/>
      <c r="CZ53" s="168"/>
      <c r="DA53" s="168"/>
      <c r="DB53" s="168"/>
      <c r="DC53" s="168"/>
      <c r="DD53" s="168"/>
      <c r="DE53" s="168"/>
      <c r="DF53" s="168"/>
      <c r="DG53" s="168"/>
      <c r="DH53" s="168"/>
      <c r="DI53" s="168"/>
      <c r="DJ53" s="168"/>
      <c r="DK53" s="168"/>
      <c r="DL53" s="168"/>
      <c r="DM53" s="168"/>
      <c r="DN53" s="168"/>
      <c r="DO53" s="168"/>
      <c r="DP53" s="168"/>
      <c r="DQ53" s="168"/>
      <c r="DR53" s="168"/>
      <c r="DS53" s="168"/>
      <c r="DT53" s="168"/>
      <c r="DU53" s="169"/>
    </row>
  </sheetData>
  <mergeCells count="244">
    <mergeCell ref="DP1:DR1"/>
    <mergeCell ref="DS1:DU1"/>
    <mergeCell ref="A48:C50"/>
    <mergeCell ref="D48:F50"/>
    <mergeCell ref="G48:BB53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  <mergeCell ref="AZ45:BB47"/>
    <mergeCell ref="AQ42:AS44"/>
    <mergeCell ref="AZ42:BB44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A33:C35"/>
    <mergeCell ref="D33:F35"/>
    <mergeCell ref="G33:BB35"/>
    <mergeCell ref="BC33:BE35"/>
    <mergeCell ref="A36:C38"/>
    <mergeCell ref="D36:F38"/>
    <mergeCell ref="G36:I38"/>
    <mergeCell ref="P36:R38"/>
    <mergeCell ref="Y36:AA38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BC21:BE26"/>
    <mergeCell ref="A24:C26"/>
    <mergeCell ref="D24:F26"/>
    <mergeCell ref="G24:I26"/>
    <mergeCell ref="P24:R26"/>
    <mergeCell ref="Y24:AA26"/>
    <mergeCell ref="AH24:AJ26"/>
    <mergeCell ref="AQ24:AS26"/>
    <mergeCell ref="DP24:DR26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A18:C20"/>
    <mergeCell ref="D18:F20"/>
    <mergeCell ref="G18:BB20"/>
    <mergeCell ref="DS15:DU17"/>
    <mergeCell ref="DI16:DI17"/>
    <mergeCell ref="DJ16:DJ17"/>
    <mergeCell ref="DK16:DK17"/>
    <mergeCell ref="DL16:DL17"/>
    <mergeCell ref="DM16:DM17"/>
    <mergeCell ref="DN16:DN17"/>
    <mergeCell ref="A15:C17"/>
    <mergeCell ref="D15:F17"/>
    <mergeCell ref="G15:I17"/>
    <mergeCell ref="P15:R17"/>
    <mergeCell ref="Y15:AA17"/>
    <mergeCell ref="AH15:AJ17"/>
    <mergeCell ref="BC18:BE20"/>
    <mergeCell ref="DP15:DR17"/>
    <mergeCell ref="BG18:DU20"/>
    <mergeCell ref="DM7:DM8"/>
    <mergeCell ref="A12:C14"/>
    <mergeCell ref="D12:F14"/>
    <mergeCell ref="G12:I14"/>
    <mergeCell ref="P12:R14"/>
    <mergeCell ref="Y12:AA14"/>
    <mergeCell ref="AH12:AJ14"/>
    <mergeCell ref="A9:C11"/>
    <mergeCell ref="D9:F11"/>
    <mergeCell ref="G9:I11"/>
    <mergeCell ref="P9:R11"/>
    <mergeCell ref="Y9:AA11"/>
    <mergeCell ref="AH9:AJ11"/>
    <mergeCell ref="AQ12:AS14"/>
    <mergeCell ref="AZ12:BB14"/>
    <mergeCell ref="AQ6:AS8"/>
    <mergeCell ref="AZ6:BB8"/>
    <mergeCell ref="DJ10:DJ11"/>
    <mergeCell ref="DK10:DK11"/>
    <mergeCell ref="AQ9:AS11"/>
    <mergeCell ref="AZ9:BB11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Q15:AS17"/>
    <mergeCell ref="AZ15:BB17"/>
    <mergeCell ref="DN10:DN11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BC6:BE11"/>
    <mergeCell ref="DP6:DR8"/>
    <mergeCell ref="DS6:DU8"/>
    <mergeCell ref="DI7:DI8"/>
    <mergeCell ref="DL7:DL8"/>
    <mergeCell ref="DJ7:DJ8"/>
    <mergeCell ref="BG33:DU35"/>
    <mergeCell ref="BG48:DU53"/>
    <mergeCell ref="G3:O5"/>
    <mergeCell ref="P3:X5"/>
    <mergeCell ref="Y3:AG5"/>
    <mergeCell ref="AH3:AP5"/>
    <mergeCell ref="AQ3:AY5"/>
    <mergeCell ref="BS3:BU5"/>
    <mergeCell ref="BP3:BR5"/>
    <mergeCell ref="BM3:BO5"/>
    <mergeCell ref="BJ3:BL5"/>
    <mergeCell ref="BG3:BI5"/>
    <mergeCell ref="CC3:CE5"/>
    <mergeCell ref="DI3:DM5"/>
    <mergeCell ref="AZ3:BB5"/>
    <mergeCell ref="BC3:BE5"/>
    <mergeCell ref="BW3:BY5"/>
    <mergeCell ref="BZ3:CB5"/>
    <mergeCell ref="DM10:DM11"/>
    <mergeCell ref="DL10:DL11"/>
    <mergeCell ref="DK7:DK8"/>
    <mergeCell ref="DP9:DR11"/>
    <mergeCell ref="DS9:DU11"/>
    <mergeCell ref="DI10:DI11"/>
  </mergeCells>
  <conditionalFormatting sqref="BC12:BE17">
    <cfRule type="colorScale" priority="45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6:BE11">
    <cfRule type="colorScale" priority="45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1:BE32">
    <cfRule type="colorScale" priority="45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6:BE47">
    <cfRule type="colorScale" priority="45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0">
    <cfRule type="colorScale" priority="45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33:BE35">
    <cfRule type="colorScale" priority="451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48:BE50">
    <cfRule type="colorScale" priority="450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51:BE53">
    <cfRule type="colorScale" priority="449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9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8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1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6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7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4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0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465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392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320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315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BW24:BY26</xm:sqref>
        </x14:conditionalFormatting>
        <x14:conditionalFormatting xmlns:xm="http://schemas.microsoft.com/office/excel/2006/main">
          <x14:cfRule type="iconSet" priority="310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305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297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292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287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282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BW45:BY47</xm:sqref>
        </x14:conditionalFormatting>
        <x14:conditionalFormatting xmlns:xm="http://schemas.microsoft.com/office/excel/2006/main">
          <x14:cfRule type="iconSet" priority="217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216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215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214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3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2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1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0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09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08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207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BG24:BI32</xm:sqref>
        </x14:conditionalFormatting>
        <x14:conditionalFormatting xmlns:xm="http://schemas.microsoft.com/office/excel/2006/main">
          <x14:cfRule type="iconSet" priority="206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5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4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3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2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1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0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99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98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97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BG39:BI47</xm:sqref>
        </x14:conditionalFormatting>
        <x14:conditionalFormatting xmlns:xm="http://schemas.microsoft.com/office/excel/2006/main">
          <x14:cfRule type="iconSet" priority="196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5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4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3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2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1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0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89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87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48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0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59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8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7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6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5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4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3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2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1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0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49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7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6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5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4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3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2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1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0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9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8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7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6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5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4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3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2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1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0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29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8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7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6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5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4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3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2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1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0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19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8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7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6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5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4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3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2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1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0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8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7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6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5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4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2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1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9B4-D6A0-164F-89D3-DDCB07876487}">
  <sheetPr>
    <pageSetUpPr fitToPage="1"/>
  </sheetPr>
  <dimension ref="A1:DU50"/>
  <sheetViews>
    <sheetView showGridLine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BM10" sqref="BM10"/>
    </sheetView>
  </sheetViews>
  <sheetFormatPr baseColWidth="10" defaultColWidth="1.83203125" defaultRowHeight="10" customHeight="1" x14ac:dyDescent="0.2"/>
  <cols>
    <col min="1" max="12" width="1.83203125" style="16" customWidth="1"/>
    <col min="13" max="15" width="1.83203125" style="16" hidden="1" customWidth="1"/>
    <col min="16" max="21" width="1.83203125" style="16" customWidth="1"/>
    <col min="22" max="24" width="1.83203125" style="16" hidden="1" customWidth="1"/>
    <col min="25" max="30" width="1.83203125" style="16" customWidth="1"/>
    <col min="31" max="33" width="1.83203125" style="16" hidden="1" customWidth="1"/>
    <col min="34" max="39" width="1.83203125" style="16" customWidth="1"/>
    <col min="40" max="42" width="1.83203125" style="16" hidden="1" customWidth="1"/>
    <col min="43" max="48" width="1.83203125" style="16" customWidth="1"/>
    <col min="49" max="51" width="1.83203125" style="16" hidden="1" customWidth="1"/>
    <col min="52" max="57" width="1.83203125" style="16" customWidth="1"/>
    <col min="58" max="58" width="0.5" style="151" customWidth="1"/>
    <col min="59" max="73" width="1.83203125" style="151" customWidth="1"/>
    <col min="74" max="74" width="0.5" style="151" customWidth="1"/>
    <col min="75" max="77" width="1.83203125" style="16" customWidth="1"/>
    <col min="78" max="83" width="1.83203125" style="16" hidden="1" customWidth="1"/>
    <col min="84" max="84" width="0.5" style="16" hidden="1" customWidth="1"/>
    <col min="85" max="108" width="1.83203125" style="16" hidden="1" customWidth="1"/>
    <col min="109" max="112" width="1.83203125" hidden="1" customWidth="1"/>
    <col min="113" max="118" width="1.83203125" style="16" hidden="1" customWidth="1"/>
    <col min="119" max="119" width="0.5" style="16" customWidth="1"/>
    <col min="120" max="125" width="1.83203125" style="16" customWidth="1"/>
    <col min="126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99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98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41">
        <v>490</v>
      </c>
      <c r="DQ1" s="342"/>
      <c r="DR1" s="342"/>
      <c r="DS1" s="341">
        <v>570</v>
      </c>
      <c r="DT1" s="342"/>
      <c r="DU1" s="343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05" t="s">
        <v>1</v>
      </c>
      <c r="B3" s="206"/>
      <c r="C3" s="233"/>
      <c r="D3" s="236" t="s">
        <v>3</v>
      </c>
      <c r="E3" s="237"/>
      <c r="F3" s="238"/>
      <c r="G3" s="172">
        <v>1</v>
      </c>
      <c r="H3" s="173"/>
      <c r="I3" s="173"/>
      <c r="J3" s="173"/>
      <c r="K3" s="173"/>
      <c r="L3" s="173"/>
      <c r="M3" s="174"/>
      <c r="N3" s="174"/>
      <c r="O3" s="175"/>
      <c r="P3" s="172">
        <v>2</v>
      </c>
      <c r="Q3" s="173"/>
      <c r="R3" s="173"/>
      <c r="S3" s="173"/>
      <c r="T3" s="173"/>
      <c r="U3" s="173"/>
      <c r="V3" s="174"/>
      <c r="W3" s="174"/>
      <c r="X3" s="175"/>
      <c r="Y3" s="172">
        <v>3</v>
      </c>
      <c r="Z3" s="173"/>
      <c r="AA3" s="173"/>
      <c r="AB3" s="173"/>
      <c r="AC3" s="173"/>
      <c r="AD3" s="173"/>
      <c r="AE3" s="174"/>
      <c r="AF3" s="174"/>
      <c r="AG3" s="174"/>
      <c r="AH3" s="172">
        <v>4</v>
      </c>
      <c r="AI3" s="173"/>
      <c r="AJ3" s="173"/>
      <c r="AK3" s="173"/>
      <c r="AL3" s="173"/>
      <c r="AM3" s="173"/>
      <c r="AN3" s="174"/>
      <c r="AO3" s="174"/>
      <c r="AP3" s="174"/>
      <c r="AQ3" s="172">
        <v>5</v>
      </c>
      <c r="AR3" s="173"/>
      <c r="AS3" s="173"/>
      <c r="AT3" s="173"/>
      <c r="AU3" s="173"/>
      <c r="AV3" s="173"/>
      <c r="AW3" s="174"/>
      <c r="AX3" s="174"/>
      <c r="AY3" s="174"/>
      <c r="AZ3" s="199" t="s">
        <v>34</v>
      </c>
      <c r="BA3" s="200"/>
      <c r="BB3" s="200"/>
      <c r="BC3" s="205" t="s">
        <v>0</v>
      </c>
      <c r="BD3" s="206"/>
      <c r="BE3" s="206"/>
      <c r="BF3" s="70"/>
      <c r="BG3" s="173">
        <v>1</v>
      </c>
      <c r="BH3" s="174"/>
      <c r="BI3" s="174"/>
      <c r="BJ3" s="172">
        <v>2</v>
      </c>
      <c r="BK3" s="174"/>
      <c r="BL3" s="174"/>
      <c r="BM3" s="172">
        <v>3</v>
      </c>
      <c r="BN3" s="174"/>
      <c r="BO3" s="174"/>
      <c r="BP3" s="172">
        <v>4</v>
      </c>
      <c r="BQ3" s="174"/>
      <c r="BR3" s="174"/>
      <c r="BS3" s="172">
        <v>5</v>
      </c>
      <c r="BT3" s="174"/>
      <c r="BU3" s="174"/>
      <c r="BV3" s="70"/>
      <c r="BW3" s="211" t="s">
        <v>31</v>
      </c>
      <c r="BX3" s="212"/>
      <c r="BY3" s="213"/>
      <c r="BZ3" s="220" t="s">
        <v>30</v>
      </c>
      <c r="CA3" s="221"/>
      <c r="CB3" s="222"/>
      <c r="CC3" s="184" t="s">
        <v>36</v>
      </c>
      <c r="CD3" s="185"/>
      <c r="CE3" s="186"/>
      <c r="CF3" s="67"/>
      <c r="CG3" s="184" t="s">
        <v>36</v>
      </c>
      <c r="CH3" s="185"/>
      <c r="CI3" s="186"/>
      <c r="CJ3" s="260" t="s">
        <v>31</v>
      </c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2"/>
      <c r="CY3" s="269" t="s">
        <v>37</v>
      </c>
      <c r="CZ3" s="270"/>
      <c r="DA3" s="271"/>
      <c r="DB3" s="193" t="s">
        <v>28</v>
      </c>
      <c r="DC3" s="194"/>
      <c r="DD3" s="195"/>
      <c r="DE3" s="281" t="s">
        <v>29</v>
      </c>
      <c r="DF3" s="284" t="s">
        <v>33</v>
      </c>
      <c r="DG3" s="285"/>
      <c r="DH3" s="286"/>
      <c r="DI3" s="193" t="s">
        <v>38</v>
      </c>
      <c r="DJ3" s="194"/>
      <c r="DK3" s="194"/>
      <c r="DL3" s="194"/>
      <c r="DM3" s="195"/>
      <c r="DN3" s="251" t="s">
        <v>32</v>
      </c>
      <c r="DO3" s="70"/>
      <c r="DP3" s="253" t="s">
        <v>11</v>
      </c>
      <c r="DQ3" s="254"/>
      <c r="DR3" s="251"/>
      <c r="DS3" s="253" t="s">
        <v>12</v>
      </c>
      <c r="DT3" s="254"/>
      <c r="DU3" s="251"/>
    </row>
    <row r="4" spans="1:125" ht="10" customHeight="1" x14ac:dyDescent="0.2">
      <c r="A4" s="207"/>
      <c r="B4" s="208"/>
      <c r="C4" s="234"/>
      <c r="D4" s="239"/>
      <c r="E4" s="240"/>
      <c r="F4" s="241"/>
      <c r="G4" s="176"/>
      <c r="H4" s="177"/>
      <c r="I4" s="177"/>
      <c r="J4" s="177"/>
      <c r="K4" s="177"/>
      <c r="L4" s="177"/>
      <c r="M4" s="178"/>
      <c r="N4" s="178"/>
      <c r="O4" s="179"/>
      <c r="P4" s="176"/>
      <c r="Q4" s="177"/>
      <c r="R4" s="177"/>
      <c r="S4" s="177"/>
      <c r="T4" s="177"/>
      <c r="U4" s="177"/>
      <c r="V4" s="178"/>
      <c r="W4" s="178"/>
      <c r="X4" s="179"/>
      <c r="Y4" s="176"/>
      <c r="Z4" s="177"/>
      <c r="AA4" s="177"/>
      <c r="AB4" s="177"/>
      <c r="AC4" s="177"/>
      <c r="AD4" s="177"/>
      <c r="AE4" s="178"/>
      <c r="AF4" s="178"/>
      <c r="AG4" s="178"/>
      <c r="AH4" s="176"/>
      <c r="AI4" s="177"/>
      <c r="AJ4" s="177"/>
      <c r="AK4" s="177"/>
      <c r="AL4" s="177"/>
      <c r="AM4" s="177"/>
      <c r="AN4" s="178"/>
      <c r="AO4" s="178"/>
      <c r="AP4" s="178"/>
      <c r="AQ4" s="176"/>
      <c r="AR4" s="177"/>
      <c r="AS4" s="177"/>
      <c r="AT4" s="177"/>
      <c r="AU4" s="177"/>
      <c r="AV4" s="177"/>
      <c r="AW4" s="178"/>
      <c r="AX4" s="178"/>
      <c r="AY4" s="178"/>
      <c r="AZ4" s="201"/>
      <c r="BA4" s="202"/>
      <c r="BB4" s="202"/>
      <c r="BC4" s="207"/>
      <c r="BD4" s="208"/>
      <c r="BE4" s="208"/>
      <c r="BF4" s="71"/>
      <c r="BG4" s="181"/>
      <c r="BH4" s="181"/>
      <c r="BI4" s="181"/>
      <c r="BJ4" s="180"/>
      <c r="BK4" s="181"/>
      <c r="BL4" s="181"/>
      <c r="BM4" s="180"/>
      <c r="BN4" s="181"/>
      <c r="BO4" s="181"/>
      <c r="BP4" s="180"/>
      <c r="BQ4" s="181"/>
      <c r="BR4" s="181"/>
      <c r="BS4" s="180"/>
      <c r="BT4" s="178"/>
      <c r="BU4" s="178"/>
      <c r="BV4" s="71"/>
      <c r="BW4" s="214"/>
      <c r="BX4" s="215"/>
      <c r="BY4" s="216"/>
      <c r="BZ4" s="223"/>
      <c r="CA4" s="224"/>
      <c r="CB4" s="225"/>
      <c r="CC4" s="187"/>
      <c r="CD4" s="188"/>
      <c r="CE4" s="189"/>
      <c r="CF4" s="68"/>
      <c r="CG4" s="187"/>
      <c r="CH4" s="188"/>
      <c r="CI4" s="189"/>
      <c r="CJ4" s="263"/>
      <c r="CK4" s="264"/>
      <c r="CL4" s="264"/>
      <c r="CM4" s="264"/>
      <c r="CN4" s="264"/>
      <c r="CO4" s="264"/>
      <c r="CP4" s="264"/>
      <c r="CQ4" s="264"/>
      <c r="CR4" s="264"/>
      <c r="CS4" s="264"/>
      <c r="CT4" s="264"/>
      <c r="CU4" s="264"/>
      <c r="CV4" s="264"/>
      <c r="CW4" s="264"/>
      <c r="CX4" s="265"/>
      <c r="CY4" s="272"/>
      <c r="CZ4" s="273"/>
      <c r="DA4" s="274"/>
      <c r="DB4" s="196"/>
      <c r="DC4" s="197"/>
      <c r="DD4" s="198"/>
      <c r="DE4" s="282"/>
      <c r="DF4" s="287"/>
      <c r="DG4" s="288"/>
      <c r="DH4" s="289"/>
      <c r="DI4" s="196"/>
      <c r="DJ4" s="197"/>
      <c r="DK4" s="197"/>
      <c r="DL4" s="197"/>
      <c r="DM4" s="198"/>
      <c r="DN4" s="252"/>
      <c r="DO4" s="71"/>
      <c r="DP4" s="255"/>
      <c r="DQ4" s="256"/>
      <c r="DR4" s="252"/>
      <c r="DS4" s="255"/>
      <c r="DT4" s="256"/>
      <c r="DU4" s="252"/>
    </row>
    <row r="5" spans="1:125" ht="10" customHeight="1" thickBot="1" x14ac:dyDescent="0.25">
      <c r="A5" s="209"/>
      <c r="B5" s="210"/>
      <c r="C5" s="235"/>
      <c r="D5" s="242"/>
      <c r="E5" s="243"/>
      <c r="F5" s="244"/>
      <c r="G5" s="176"/>
      <c r="H5" s="177"/>
      <c r="I5" s="177"/>
      <c r="J5" s="177"/>
      <c r="K5" s="177"/>
      <c r="L5" s="177"/>
      <c r="M5" s="178"/>
      <c r="N5" s="178"/>
      <c r="O5" s="179"/>
      <c r="P5" s="176"/>
      <c r="Q5" s="177"/>
      <c r="R5" s="177"/>
      <c r="S5" s="177"/>
      <c r="T5" s="177"/>
      <c r="U5" s="177"/>
      <c r="V5" s="178"/>
      <c r="W5" s="178"/>
      <c r="X5" s="179"/>
      <c r="Y5" s="176"/>
      <c r="Z5" s="177"/>
      <c r="AA5" s="177"/>
      <c r="AB5" s="177"/>
      <c r="AC5" s="177"/>
      <c r="AD5" s="177"/>
      <c r="AE5" s="178"/>
      <c r="AF5" s="178"/>
      <c r="AG5" s="178"/>
      <c r="AH5" s="176"/>
      <c r="AI5" s="177"/>
      <c r="AJ5" s="177"/>
      <c r="AK5" s="177"/>
      <c r="AL5" s="177"/>
      <c r="AM5" s="177"/>
      <c r="AN5" s="178"/>
      <c r="AO5" s="178"/>
      <c r="AP5" s="178"/>
      <c r="AQ5" s="176"/>
      <c r="AR5" s="177"/>
      <c r="AS5" s="177"/>
      <c r="AT5" s="177"/>
      <c r="AU5" s="177"/>
      <c r="AV5" s="177"/>
      <c r="AW5" s="178"/>
      <c r="AX5" s="178"/>
      <c r="AY5" s="178"/>
      <c r="AZ5" s="203"/>
      <c r="BA5" s="204"/>
      <c r="BB5" s="204"/>
      <c r="BC5" s="209"/>
      <c r="BD5" s="210"/>
      <c r="BE5" s="210"/>
      <c r="BF5" s="72"/>
      <c r="BG5" s="181"/>
      <c r="BH5" s="181"/>
      <c r="BI5" s="181"/>
      <c r="BJ5" s="182"/>
      <c r="BK5" s="183"/>
      <c r="BL5" s="183"/>
      <c r="BM5" s="182"/>
      <c r="BN5" s="183"/>
      <c r="BO5" s="183"/>
      <c r="BP5" s="182"/>
      <c r="BQ5" s="183"/>
      <c r="BR5" s="183"/>
      <c r="BS5" s="182"/>
      <c r="BT5" s="183"/>
      <c r="BU5" s="183"/>
      <c r="BV5" s="72"/>
      <c r="BW5" s="217"/>
      <c r="BX5" s="218"/>
      <c r="BY5" s="219"/>
      <c r="BZ5" s="226"/>
      <c r="CA5" s="227"/>
      <c r="CB5" s="228"/>
      <c r="CC5" s="190"/>
      <c r="CD5" s="191"/>
      <c r="CE5" s="192"/>
      <c r="CF5" s="69"/>
      <c r="CG5" s="190"/>
      <c r="CH5" s="191"/>
      <c r="CI5" s="192"/>
      <c r="CJ5" s="266"/>
      <c r="CK5" s="267"/>
      <c r="CL5" s="267"/>
      <c r="CM5" s="267"/>
      <c r="CN5" s="267"/>
      <c r="CO5" s="267"/>
      <c r="CP5" s="267"/>
      <c r="CQ5" s="267"/>
      <c r="CR5" s="267"/>
      <c r="CS5" s="267"/>
      <c r="CT5" s="267"/>
      <c r="CU5" s="267"/>
      <c r="CV5" s="267"/>
      <c r="CW5" s="267"/>
      <c r="CX5" s="268"/>
      <c r="CY5" s="275"/>
      <c r="CZ5" s="276"/>
      <c r="DA5" s="277"/>
      <c r="DB5" s="278"/>
      <c r="DC5" s="279"/>
      <c r="DD5" s="280"/>
      <c r="DE5" s="283"/>
      <c r="DF5" s="290"/>
      <c r="DG5" s="291"/>
      <c r="DH5" s="292"/>
      <c r="DI5" s="196"/>
      <c r="DJ5" s="197"/>
      <c r="DK5" s="197"/>
      <c r="DL5" s="197"/>
      <c r="DM5" s="198"/>
      <c r="DN5" s="252"/>
      <c r="DO5" s="72"/>
      <c r="DP5" s="257"/>
      <c r="DQ5" s="258"/>
      <c r="DR5" s="259"/>
      <c r="DS5" s="255"/>
      <c r="DT5" s="256"/>
      <c r="DU5" s="252"/>
    </row>
    <row r="6" spans="1:125" ht="10" customHeight="1" thickTop="1" x14ac:dyDescent="0.2">
      <c r="A6" s="245">
        <v>1</v>
      </c>
      <c r="B6" s="246"/>
      <c r="C6" s="247"/>
      <c r="D6" s="246">
        <v>1</v>
      </c>
      <c r="E6" s="246"/>
      <c r="F6" s="247"/>
      <c r="G6" s="245"/>
      <c r="H6" s="246"/>
      <c r="I6" s="246"/>
      <c r="J6" s="90"/>
      <c r="K6" s="91"/>
      <c r="L6" s="92"/>
      <c r="M6" s="83">
        <f>CJ6</f>
        <v>0</v>
      </c>
      <c r="N6" s="84">
        <f t="shared" ref="N6:O17" si="0">CK6</f>
        <v>0</v>
      </c>
      <c r="O6" s="85">
        <f>CL6</f>
        <v>0</v>
      </c>
      <c r="P6" s="245"/>
      <c r="Q6" s="246"/>
      <c r="R6" s="247"/>
      <c r="S6" s="90"/>
      <c r="T6" s="91"/>
      <c r="U6" s="92"/>
      <c r="V6" s="83">
        <f>CM6</f>
        <v>0</v>
      </c>
      <c r="W6" s="84">
        <f t="shared" ref="W6:X17" si="1">CN6</f>
        <v>0</v>
      </c>
      <c r="X6" s="85">
        <f t="shared" si="1"/>
        <v>0</v>
      </c>
      <c r="Y6" s="245"/>
      <c r="Z6" s="246"/>
      <c r="AA6" s="247"/>
      <c r="AB6" s="90"/>
      <c r="AC6" s="91"/>
      <c r="AD6" s="92"/>
      <c r="AE6" s="83">
        <f>CP6</f>
        <v>0</v>
      </c>
      <c r="AF6" s="84">
        <f t="shared" ref="AF6:AG17" si="2">CQ6</f>
        <v>0</v>
      </c>
      <c r="AG6" s="85">
        <f t="shared" si="2"/>
        <v>0</v>
      </c>
      <c r="AH6" s="245"/>
      <c r="AI6" s="246"/>
      <c r="AJ6" s="247"/>
      <c r="AK6" s="90"/>
      <c r="AL6" s="91"/>
      <c r="AM6" s="92"/>
      <c r="AN6" s="83">
        <f>CS6</f>
        <v>0</v>
      </c>
      <c r="AO6" s="84">
        <f t="shared" ref="AO6:AP17" si="3">CT6</f>
        <v>0</v>
      </c>
      <c r="AP6" s="85">
        <f t="shared" si="3"/>
        <v>0</v>
      </c>
      <c r="AQ6" s="245"/>
      <c r="AR6" s="246"/>
      <c r="AS6" s="247"/>
      <c r="AT6" s="90"/>
      <c r="AU6" s="91"/>
      <c r="AV6" s="92"/>
      <c r="AW6" s="83">
        <f>CV6</f>
        <v>0</v>
      </c>
      <c r="AX6" s="84">
        <f t="shared" ref="AX6:AY17" si="4">CW6</f>
        <v>0</v>
      </c>
      <c r="AY6" s="85">
        <f t="shared" si="4"/>
        <v>0</v>
      </c>
      <c r="AZ6" s="310">
        <f>G6+P6+Y6+AH6+AQ6</f>
        <v>0</v>
      </c>
      <c r="BA6" s="311"/>
      <c r="BB6" s="312"/>
      <c r="BC6" s="298">
        <f>AZ6+AZ9</f>
        <v>0</v>
      </c>
      <c r="BD6" s="299"/>
      <c r="BE6" s="300"/>
      <c r="BF6" s="73"/>
      <c r="BG6" s="83">
        <f>CJ6</f>
        <v>0</v>
      </c>
      <c r="BH6" s="84">
        <f t="shared" ref="BH6:BK17" si="5">CK6</f>
        <v>0</v>
      </c>
      <c r="BI6" s="85">
        <f t="shared" si="5"/>
        <v>0</v>
      </c>
      <c r="BJ6" s="83">
        <f>CM6</f>
        <v>0</v>
      </c>
      <c r="BK6" s="84">
        <f t="shared" ref="BK6:BN17" si="6">CN6</f>
        <v>0</v>
      </c>
      <c r="BL6" s="85">
        <f t="shared" si="6"/>
        <v>0</v>
      </c>
      <c r="BM6" s="83">
        <f>CP6</f>
        <v>0</v>
      </c>
      <c r="BN6" s="84">
        <f t="shared" ref="BN6:BQ17" si="7">CQ6</f>
        <v>0</v>
      </c>
      <c r="BO6" s="85">
        <f t="shared" si="7"/>
        <v>0</v>
      </c>
      <c r="BP6" s="83">
        <f>CS6</f>
        <v>0</v>
      </c>
      <c r="BQ6" s="84">
        <f t="shared" ref="BQ6:BT17" si="8">CT6</f>
        <v>0</v>
      </c>
      <c r="BR6" s="85">
        <f t="shared" si="8"/>
        <v>0</v>
      </c>
      <c r="BS6" s="148">
        <f>CV6</f>
        <v>0</v>
      </c>
      <c r="BT6" s="120">
        <f t="shared" ref="BT6:BU17" si="9">CW6</f>
        <v>0</v>
      </c>
      <c r="BU6" s="149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17" si="10">DF6</f>
        <v>0</v>
      </c>
      <c r="CA6" s="8">
        <f t="shared" si="10"/>
        <v>0</v>
      </c>
      <c r="CB6" s="9">
        <f t="shared" si="10"/>
        <v>0</v>
      </c>
      <c r="CC6" s="7">
        <f t="shared" ref="CC6:CE17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17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307">
        <v>150</v>
      </c>
      <c r="DQ6" s="160"/>
      <c r="DR6" s="161"/>
      <c r="DS6" s="307">
        <f>DP6/5</f>
        <v>30</v>
      </c>
      <c r="DT6" s="160"/>
      <c r="DU6" s="161"/>
    </row>
    <row r="7" spans="1:125" ht="10" customHeight="1" x14ac:dyDescent="0.2">
      <c r="A7" s="248"/>
      <c r="B7" s="249"/>
      <c r="C7" s="250"/>
      <c r="D7" s="249"/>
      <c r="E7" s="249"/>
      <c r="F7" s="250"/>
      <c r="G7" s="248"/>
      <c r="H7" s="249"/>
      <c r="I7" s="249"/>
      <c r="J7" s="93"/>
      <c r="K7" s="1"/>
      <c r="L7" s="94"/>
      <c r="M7" s="86">
        <f t="shared" ref="M7:M8" si="14">CJ7</f>
        <v>0</v>
      </c>
      <c r="N7" s="11">
        <f t="shared" si="0"/>
        <v>0</v>
      </c>
      <c r="O7" s="82">
        <f t="shared" si="0"/>
        <v>0</v>
      </c>
      <c r="P7" s="248"/>
      <c r="Q7" s="249"/>
      <c r="R7" s="250"/>
      <c r="S7" s="93"/>
      <c r="T7" s="1"/>
      <c r="U7" s="94"/>
      <c r="V7" s="86">
        <f t="shared" ref="V7:V8" si="15">CM7</f>
        <v>0</v>
      </c>
      <c r="W7" s="11">
        <f t="shared" si="1"/>
        <v>0</v>
      </c>
      <c r="X7" s="82">
        <f t="shared" si="1"/>
        <v>0</v>
      </c>
      <c r="Y7" s="248"/>
      <c r="Z7" s="249"/>
      <c r="AA7" s="250"/>
      <c r="AB7" s="93"/>
      <c r="AC7" s="1"/>
      <c r="AD7" s="94"/>
      <c r="AE7" s="86">
        <f t="shared" ref="AE7:AE8" si="16">CP7</f>
        <v>0</v>
      </c>
      <c r="AF7" s="11">
        <f t="shared" si="2"/>
        <v>0</v>
      </c>
      <c r="AG7" s="82">
        <f t="shared" si="2"/>
        <v>0</v>
      </c>
      <c r="AH7" s="248"/>
      <c r="AI7" s="249"/>
      <c r="AJ7" s="250"/>
      <c r="AK7" s="93"/>
      <c r="AL7" s="1"/>
      <c r="AM7" s="94"/>
      <c r="AN7" s="86">
        <f t="shared" ref="AN7:AN8" si="17">CS7</f>
        <v>0</v>
      </c>
      <c r="AO7" s="11">
        <f t="shared" si="3"/>
        <v>0</v>
      </c>
      <c r="AP7" s="82">
        <f t="shared" si="3"/>
        <v>0</v>
      </c>
      <c r="AQ7" s="248"/>
      <c r="AR7" s="249"/>
      <c r="AS7" s="250"/>
      <c r="AT7" s="93"/>
      <c r="AU7" s="1"/>
      <c r="AV7" s="94"/>
      <c r="AW7" s="86">
        <f t="shared" ref="AW7:AW8" si="18">CV7</f>
        <v>0</v>
      </c>
      <c r="AX7" s="11">
        <f t="shared" si="4"/>
        <v>0</v>
      </c>
      <c r="AY7" s="82">
        <f t="shared" si="4"/>
        <v>0</v>
      </c>
      <c r="AZ7" s="313"/>
      <c r="BA7" s="314"/>
      <c r="BB7" s="315"/>
      <c r="BC7" s="301"/>
      <c r="BD7" s="302"/>
      <c r="BE7" s="303"/>
      <c r="BF7" s="74"/>
      <c r="BG7" s="86">
        <f t="shared" ref="BG7:BH17" si="19">CJ7</f>
        <v>0</v>
      </c>
      <c r="BH7" s="11">
        <f>CK7</f>
        <v>0</v>
      </c>
      <c r="BI7" s="82">
        <f t="shared" si="5"/>
        <v>0</v>
      </c>
      <c r="BJ7" s="86">
        <f t="shared" si="5"/>
        <v>0</v>
      </c>
      <c r="BK7" s="11">
        <f>CN7</f>
        <v>0</v>
      </c>
      <c r="BL7" s="82">
        <f t="shared" si="6"/>
        <v>0</v>
      </c>
      <c r="BM7" s="86">
        <f t="shared" si="6"/>
        <v>0</v>
      </c>
      <c r="BN7" s="11">
        <f>CQ7</f>
        <v>0</v>
      </c>
      <c r="BO7" s="82">
        <f t="shared" si="7"/>
        <v>0</v>
      </c>
      <c r="BP7" s="86">
        <f t="shared" si="7"/>
        <v>0</v>
      </c>
      <c r="BQ7" s="11">
        <f>CT7</f>
        <v>0</v>
      </c>
      <c r="BR7" s="82">
        <f t="shared" si="8"/>
        <v>0</v>
      </c>
      <c r="BS7" s="86">
        <f t="shared" si="8"/>
        <v>0</v>
      </c>
      <c r="BT7" s="11">
        <f>CW7</f>
        <v>0</v>
      </c>
      <c r="BU7" s="82">
        <f t="shared" si="9"/>
        <v>0</v>
      </c>
      <c r="BV7" s="74"/>
      <c r="BW7" s="10">
        <f t="shared" ref="BW7:BX17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308">
        <f>IF(DI6&gt;0,IF(G6&gt;=$CL$1,IF(G6&lt;=$CM$1,10-DI6,0),0),0)</f>
        <v>0</v>
      </c>
      <c r="DJ7" s="231">
        <f>IF(DJ6&gt;0,IF(P6&gt;=$CL$1,IF(P6&lt;=$CM$1,10-DJ6,0),0),0)</f>
        <v>0</v>
      </c>
      <c r="DK7" s="231">
        <f>IF(DK6&gt;0,IF(Y6&gt;=$CL$1,IF(Y6&lt;=$CM$1,10-DK6,0),0),0)</f>
        <v>0</v>
      </c>
      <c r="DL7" s="231">
        <f>IF(DL6&gt;0,IF(AH6&gt;=$CL$1,IF(AH6&lt;=$CM$1,10-DL6,0),0),0)</f>
        <v>0</v>
      </c>
      <c r="DM7" s="229">
        <f>IF(DM6&gt;0,IF(AQ6&gt;=$CL$1,IF(AQ6&lt;=$CM$1,10-DM6,0),0),0)</f>
        <v>0</v>
      </c>
      <c r="DN7" s="296">
        <f>SUM(DI7:DM8)</f>
        <v>0</v>
      </c>
      <c r="DO7" s="74"/>
      <c r="DP7" s="170"/>
      <c r="DQ7" s="164"/>
      <c r="DR7" s="165"/>
      <c r="DS7" s="170"/>
      <c r="DT7" s="164"/>
      <c r="DU7" s="165"/>
    </row>
    <row r="8" spans="1:125" ht="10" customHeight="1" thickBot="1" x14ac:dyDescent="0.25">
      <c r="A8" s="248"/>
      <c r="B8" s="249"/>
      <c r="C8" s="250"/>
      <c r="D8" s="249"/>
      <c r="E8" s="249"/>
      <c r="F8" s="250"/>
      <c r="G8" s="293"/>
      <c r="H8" s="294"/>
      <c r="I8" s="294"/>
      <c r="J8" s="95"/>
      <c r="K8" s="96"/>
      <c r="L8" s="97"/>
      <c r="M8" s="87">
        <f t="shared" si="14"/>
        <v>0</v>
      </c>
      <c r="N8" s="88">
        <f t="shared" si="0"/>
        <v>0</v>
      </c>
      <c r="O8" s="89">
        <f t="shared" si="0"/>
        <v>0</v>
      </c>
      <c r="P8" s="293"/>
      <c r="Q8" s="294"/>
      <c r="R8" s="295"/>
      <c r="S8" s="95"/>
      <c r="T8" s="96"/>
      <c r="U8" s="97"/>
      <c r="V8" s="87">
        <f t="shared" si="15"/>
        <v>0</v>
      </c>
      <c r="W8" s="88">
        <f t="shared" si="1"/>
        <v>0</v>
      </c>
      <c r="X8" s="89">
        <f t="shared" si="1"/>
        <v>0</v>
      </c>
      <c r="Y8" s="293"/>
      <c r="Z8" s="294"/>
      <c r="AA8" s="295"/>
      <c r="AB8" s="95"/>
      <c r="AC8" s="96"/>
      <c r="AD8" s="97"/>
      <c r="AE8" s="87">
        <f t="shared" si="16"/>
        <v>0</v>
      </c>
      <c r="AF8" s="88">
        <f t="shared" si="2"/>
        <v>0</v>
      </c>
      <c r="AG8" s="89">
        <f t="shared" si="2"/>
        <v>0</v>
      </c>
      <c r="AH8" s="293"/>
      <c r="AI8" s="294"/>
      <c r="AJ8" s="295"/>
      <c r="AK8" s="95"/>
      <c r="AL8" s="96"/>
      <c r="AM8" s="97"/>
      <c r="AN8" s="87">
        <f t="shared" si="17"/>
        <v>0</v>
      </c>
      <c r="AO8" s="88">
        <f t="shared" si="3"/>
        <v>0</v>
      </c>
      <c r="AP8" s="89">
        <f t="shared" si="3"/>
        <v>0</v>
      </c>
      <c r="AQ8" s="293"/>
      <c r="AR8" s="294"/>
      <c r="AS8" s="295"/>
      <c r="AT8" s="95"/>
      <c r="AU8" s="96"/>
      <c r="AV8" s="97"/>
      <c r="AW8" s="87">
        <f t="shared" si="18"/>
        <v>0</v>
      </c>
      <c r="AX8" s="88">
        <f t="shared" si="4"/>
        <v>0</v>
      </c>
      <c r="AY8" s="89">
        <f t="shared" si="4"/>
        <v>0</v>
      </c>
      <c r="AZ8" s="316"/>
      <c r="BA8" s="317"/>
      <c r="BB8" s="318"/>
      <c r="BC8" s="301"/>
      <c r="BD8" s="302"/>
      <c r="BE8" s="303"/>
      <c r="BF8" s="74"/>
      <c r="BG8" s="87">
        <f t="shared" si="19"/>
        <v>0</v>
      </c>
      <c r="BH8" s="88">
        <f t="shared" si="19"/>
        <v>0</v>
      </c>
      <c r="BI8" s="89">
        <f t="shared" si="5"/>
        <v>0</v>
      </c>
      <c r="BJ8" s="87">
        <f t="shared" si="5"/>
        <v>0</v>
      </c>
      <c r="BK8" s="88">
        <f t="shared" si="5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309"/>
      <c r="DJ8" s="232"/>
      <c r="DK8" s="232"/>
      <c r="DL8" s="232"/>
      <c r="DM8" s="230"/>
      <c r="DN8" s="297"/>
      <c r="DO8" s="74"/>
      <c r="DP8" s="171"/>
      <c r="DQ8" s="168"/>
      <c r="DR8" s="169"/>
      <c r="DS8" s="170"/>
      <c r="DT8" s="164"/>
      <c r="DU8" s="165"/>
    </row>
    <row r="9" spans="1:125" ht="10" customHeight="1" thickTop="1" x14ac:dyDescent="0.2">
      <c r="A9" s="248">
        <v>1</v>
      </c>
      <c r="B9" s="249"/>
      <c r="C9" s="250"/>
      <c r="D9" s="245">
        <v>2</v>
      </c>
      <c r="E9" s="246"/>
      <c r="F9" s="247"/>
      <c r="G9" s="245"/>
      <c r="H9" s="246"/>
      <c r="I9" s="247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245"/>
      <c r="Q9" s="246"/>
      <c r="R9" s="247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245"/>
      <c r="Z9" s="246"/>
      <c r="AA9" s="247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245"/>
      <c r="AI9" s="246"/>
      <c r="AJ9" s="247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245"/>
      <c r="AR9" s="246"/>
      <c r="AS9" s="247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310">
        <f>G9+P9+Y9+AH9+AQ9</f>
        <v>0</v>
      </c>
      <c r="BA9" s="311"/>
      <c r="BB9" s="312"/>
      <c r="BC9" s="301"/>
      <c r="BD9" s="302"/>
      <c r="BE9" s="303"/>
      <c r="BF9" s="74"/>
      <c r="BG9" s="83">
        <f t="shared" si="19"/>
        <v>0</v>
      </c>
      <c r="BH9" s="84">
        <f t="shared" si="19"/>
        <v>0</v>
      </c>
      <c r="BI9" s="85">
        <f t="shared" si="5"/>
        <v>0</v>
      </c>
      <c r="BJ9" s="83">
        <f t="shared" si="5"/>
        <v>0</v>
      </c>
      <c r="BK9" s="84">
        <f t="shared" si="5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307">
        <v>150</v>
      </c>
      <c r="DQ9" s="160"/>
      <c r="DR9" s="160"/>
      <c r="DS9" s="307">
        <f>DP9/5</f>
        <v>30</v>
      </c>
      <c r="DT9" s="160"/>
      <c r="DU9" s="161"/>
    </row>
    <row r="10" spans="1:125" ht="10" customHeight="1" x14ac:dyDescent="0.2">
      <c r="A10" s="248"/>
      <c r="B10" s="249"/>
      <c r="C10" s="250"/>
      <c r="D10" s="248"/>
      <c r="E10" s="249"/>
      <c r="F10" s="250"/>
      <c r="G10" s="248"/>
      <c r="H10" s="249"/>
      <c r="I10" s="250"/>
      <c r="J10" s="93"/>
      <c r="K10" s="1"/>
      <c r="L10" s="94"/>
      <c r="M10" s="86">
        <f t="shared" ref="M10:M11" si="28">CJ10</f>
        <v>0</v>
      </c>
      <c r="N10" s="11">
        <f t="shared" si="0"/>
        <v>0</v>
      </c>
      <c r="O10" s="82">
        <f t="shared" si="0"/>
        <v>0</v>
      </c>
      <c r="P10" s="248"/>
      <c r="Q10" s="249"/>
      <c r="R10" s="250"/>
      <c r="S10" s="93"/>
      <c r="T10" s="1"/>
      <c r="U10" s="94"/>
      <c r="V10" s="86">
        <f t="shared" ref="V10:V11" si="29">CM10</f>
        <v>0</v>
      </c>
      <c r="W10" s="11">
        <f t="shared" si="1"/>
        <v>0</v>
      </c>
      <c r="X10" s="82">
        <f t="shared" si="1"/>
        <v>0</v>
      </c>
      <c r="Y10" s="248"/>
      <c r="Z10" s="249"/>
      <c r="AA10" s="250"/>
      <c r="AB10" s="93"/>
      <c r="AC10" s="1"/>
      <c r="AD10" s="94"/>
      <c r="AE10" s="86">
        <f t="shared" ref="AE10:AE11" si="30">CP10</f>
        <v>0</v>
      </c>
      <c r="AF10" s="11">
        <f t="shared" si="2"/>
        <v>0</v>
      </c>
      <c r="AG10" s="82">
        <f t="shared" si="2"/>
        <v>0</v>
      </c>
      <c r="AH10" s="248"/>
      <c r="AI10" s="249"/>
      <c r="AJ10" s="250"/>
      <c r="AK10" s="93"/>
      <c r="AL10" s="1"/>
      <c r="AM10" s="94"/>
      <c r="AN10" s="86">
        <f t="shared" ref="AN10:AN11" si="31">CS10</f>
        <v>0</v>
      </c>
      <c r="AO10" s="11">
        <f t="shared" si="3"/>
        <v>0</v>
      </c>
      <c r="AP10" s="82">
        <f t="shared" si="3"/>
        <v>0</v>
      </c>
      <c r="AQ10" s="248"/>
      <c r="AR10" s="249"/>
      <c r="AS10" s="250"/>
      <c r="AT10" s="93"/>
      <c r="AU10" s="1"/>
      <c r="AV10" s="94"/>
      <c r="AW10" s="86">
        <f t="shared" ref="AW10:AW11" si="32">CV10</f>
        <v>0</v>
      </c>
      <c r="AX10" s="11">
        <f t="shared" si="4"/>
        <v>0</v>
      </c>
      <c r="AY10" s="82">
        <f t="shared" si="4"/>
        <v>0</v>
      </c>
      <c r="AZ10" s="313"/>
      <c r="BA10" s="314"/>
      <c r="BB10" s="315"/>
      <c r="BC10" s="301"/>
      <c r="BD10" s="302"/>
      <c r="BE10" s="303"/>
      <c r="BF10" s="74"/>
      <c r="BG10" s="86">
        <f t="shared" si="19"/>
        <v>0</v>
      </c>
      <c r="BH10" s="11">
        <f t="shared" si="19"/>
        <v>0</v>
      </c>
      <c r="BI10" s="82">
        <f t="shared" si="5"/>
        <v>0</v>
      </c>
      <c r="BJ10" s="86">
        <f t="shared" si="5"/>
        <v>0</v>
      </c>
      <c r="BK10" s="11">
        <f t="shared" si="5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308">
        <f>IF(DI9&gt;0,IF(G9&gt;=$CL$1,IF(G9&lt;=$CM$1,10-DI9,0),0),0)</f>
        <v>0</v>
      </c>
      <c r="DJ10" s="231">
        <f>IF(DJ9&gt;0,IF(P9&gt;=$CL$1,IF(P9&lt;=$CM$1,10-DJ9,0),0),0)</f>
        <v>0</v>
      </c>
      <c r="DK10" s="231">
        <f>IF(DK9&gt;0,IF(Y9&gt;=$CL$1,IF(Y9&lt;=$CM$1,10-DK9,0),0),0)</f>
        <v>0</v>
      </c>
      <c r="DL10" s="231">
        <f>IF(DL9&gt;0,IF(AH9&gt;=$CL$1,IF(AH9&lt;=$CM$1,10-DL9,0),0),0)</f>
        <v>0</v>
      </c>
      <c r="DM10" s="229">
        <f>IF(DM9&gt;0,IF(AQ9&gt;=$CL$1,IF(AQ9&lt;=$CM$1,10-DM9,0),0),0)</f>
        <v>0</v>
      </c>
      <c r="DN10" s="296">
        <f t="shared" ref="DN10" si="36">SUM(DI10:DM11)</f>
        <v>0</v>
      </c>
      <c r="DO10" s="74"/>
      <c r="DP10" s="170"/>
      <c r="DQ10" s="164"/>
      <c r="DR10" s="164"/>
      <c r="DS10" s="170"/>
      <c r="DT10" s="164"/>
      <c r="DU10" s="165"/>
    </row>
    <row r="11" spans="1:125" ht="10" customHeight="1" thickBot="1" x14ac:dyDescent="0.25">
      <c r="A11" s="248"/>
      <c r="B11" s="249"/>
      <c r="C11" s="250"/>
      <c r="D11" s="248"/>
      <c r="E11" s="249"/>
      <c r="F11" s="250"/>
      <c r="G11" s="293"/>
      <c r="H11" s="294"/>
      <c r="I11" s="295"/>
      <c r="J11" s="95"/>
      <c r="K11" s="96"/>
      <c r="L11" s="97"/>
      <c r="M11" s="87">
        <f t="shared" si="28"/>
        <v>0</v>
      </c>
      <c r="N11" s="88">
        <f t="shared" si="0"/>
        <v>0</v>
      </c>
      <c r="O11" s="89">
        <f t="shared" si="0"/>
        <v>0</v>
      </c>
      <c r="P11" s="293"/>
      <c r="Q11" s="294"/>
      <c r="R11" s="295"/>
      <c r="S11" s="95"/>
      <c r="T11" s="96"/>
      <c r="U11" s="97"/>
      <c r="V11" s="87">
        <f t="shared" si="29"/>
        <v>0</v>
      </c>
      <c r="W11" s="88">
        <f t="shared" si="1"/>
        <v>0</v>
      </c>
      <c r="X11" s="89">
        <f t="shared" si="1"/>
        <v>0</v>
      </c>
      <c r="Y11" s="293"/>
      <c r="Z11" s="294"/>
      <c r="AA11" s="295"/>
      <c r="AB11" s="95"/>
      <c r="AC11" s="96"/>
      <c r="AD11" s="97"/>
      <c r="AE11" s="87">
        <f t="shared" si="30"/>
        <v>0</v>
      </c>
      <c r="AF11" s="88">
        <f t="shared" si="2"/>
        <v>0</v>
      </c>
      <c r="AG11" s="89">
        <f t="shared" si="2"/>
        <v>0</v>
      </c>
      <c r="AH11" s="293"/>
      <c r="AI11" s="294"/>
      <c r="AJ11" s="295"/>
      <c r="AK11" s="95"/>
      <c r="AL11" s="96"/>
      <c r="AM11" s="97"/>
      <c r="AN11" s="87">
        <f t="shared" si="31"/>
        <v>0</v>
      </c>
      <c r="AO11" s="88">
        <f t="shared" si="3"/>
        <v>0</v>
      </c>
      <c r="AP11" s="89">
        <f t="shared" si="3"/>
        <v>0</v>
      </c>
      <c r="AQ11" s="293"/>
      <c r="AR11" s="294"/>
      <c r="AS11" s="295"/>
      <c r="AT11" s="95"/>
      <c r="AU11" s="96"/>
      <c r="AV11" s="97"/>
      <c r="AW11" s="87">
        <f t="shared" si="32"/>
        <v>0</v>
      </c>
      <c r="AX11" s="88">
        <f t="shared" si="4"/>
        <v>0</v>
      </c>
      <c r="AY11" s="89">
        <f t="shared" si="4"/>
        <v>0</v>
      </c>
      <c r="AZ11" s="316"/>
      <c r="BA11" s="317"/>
      <c r="BB11" s="318"/>
      <c r="BC11" s="304"/>
      <c r="BD11" s="305"/>
      <c r="BE11" s="306"/>
      <c r="BF11" s="75"/>
      <c r="BG11" s="87">
        <f t="shared" si="19"/>
        <v>0</v>
      </c>
      <c r="BH11" s="88">
        <f t="shared" si="19"/>
        <v>0</v>
      </c>
      <c r="BI11" s="89">
        <f t="shared" si="5"/>
        <v>0</v>
      </c>
      <c r="BJ11" s="87">
        <f t="shared" si="5"/>
        <v>0</v>
      </c>
      <c r="BK11" s="88">
        <f t="shared" si="5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309"/>
      <c r="DJ11" s="232"/>
      <c r="DK11" s="232"/>
      <c r="DL11" s="232"/>
      <c r="DM11" s="230"/>
      <c r="DN11" s="297"/>
      <c r="DO11" s="75"/>
      <c r="DP11" s="170"/>
      <c r="DQ11" s="164"/>
      <c r="DR11" s="164"/>
      <c r="DS11" s="170"/>
      <c r="DT11" s="164"/>
      <c r="DU11" s="165"/>
    </row>
    <row r="12" spans="1:125" ht="10" customHeight="1" thickTop="1" x14ac:dyDescent="0.2">
      <c r="A12" s="248">
        <v>1</v>
      </c>
      <c r="B12" s="249"/>
      <c r="C12" s="250"/>
      <c r="D12" s="245">
        <v>3</v>
      </c>
      <c r="E12" s="246"/>
      <c r="F12" s="247"/>
      <c r="G12" s="245"/>
      <c r="H12" s="246"/>
      <c r="I12" s="247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245"/>
      <c r="Q12" s="246"/>
      <c r="R12" s="247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245"/>
      <c r="Z12" s="246"/>
      <c r="AA12" s="247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245"/>
      <c r="AI12" s="246"/>
      <c r="AJ12" s="247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245"/>
      <c r="AR12" s="246"/>
      <c r="AS12" s="247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10">
        <f>G12+P12+Y12+AH12+AQ12</f>
        <v>0</v>
      </c>
      <c r="BA12" s="311"/>
      <c r="BB12" s="312"/>
      <c r="BC12" s="298">
        <f>AZ12+AZ15</f>
        <v>0</v>
      </c>
      <c r="BD12" s="299"/>
      <c r="BE12" s="300"/>
      <c r="BF12" s="73"/>
      <c r="BG12" s="83">
        <f t="shared" si="19"/>
        <v>0</v>
      </c>
      <c r="BH12" s="84">
        <f t="shared" si="19"/>
        <v>0</v>
      </c>
      <c r="BI12" s="85">
        <f t="shared" si="5"/>
        <v>0</v>
      </c>
      <c r="BJ12" s="83">
        <f t="shared" si="5"/>
        <v>0</v>
      </c>
      <c r="BK12" s="84">
        <f t="shared" si="5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307">
        <v>150</v>
      </c>
      <c r="DQ12" s="160"/>
      <c r="DR12" s="160"/>
      <c r="DS12" s="307">
        <f>DP12/5</f>
        <v>30</v>
      </c>
      <c r="DT12" s="160"/>
      <c r="DU12" s="161"/>
    </row>
    <row r="13" spans="1:125" ht="10" customHeight="1" x14ac:dyDescent="0.2">
      <c r="A13" s="248"/>
      <c r="B13" s="249"/>
      <c r="C13" s="250"/>
      <c r="D13" s="248"/>
      <c r="E13" s="249"/>
      <c r="F13" s="250"/>
      <c r="G13" s="248"/>
      <c r="H13" s="249"/>
      <c r="I13" s="250"/>
      <c r="J13" s="93"/>
      <c r="K13" s="1"/>
      <c r="L13" s="94"/>
      <c r="M13" s="86">
        <f t="shared" ref="M13:M14" si="38">CJ13</f>
        <v>0</v>
      </c>
      <c r="N13" s="11">
        <f t="shared" si="0"/>
        <v>0</v>
      </c>
      <c r="O13" s="82">
        <f t="shared" si="0"/>
        <v>0</v>
      </c>
      <c r="P13" s="248"/>
      <c r="Q13" s="249"/>
      <c r="R13" s="250"/>
      <c r="S13" s="93"/>
      <c r="T13" s="1"/>
      <c r="U13" s="94"/>
      <c r="V13" s="86">
        <f t="shared" ref="V13:V14" si="39">CM13</f>
        <v>0</v>
      </c>
      <c r="W13" s="11">
        <f t="shared" si="1"/>
        <v>0</v>
      </c>
      <c r="X13" s="82">
        <f t="shared" si="1"/>
        <v>0</v>
      </c>
      <c r="Y13" s="248"/>
      <c r="Z13" s="249"/>
      <c r="AA13" s="250"/>
      <c r="AB13" s="93"/>
      <c r="AC13" s="1"/>
      <c r="AD13" s="94"/>
      <c r="AE13" s="86">
        <f t="shared" ref="AE13:AE14" si="40">CP13</f>
        <v>0</v>
      </c>
      <c r="AF13" s="11">
        <f t="shared" si="2"/>
        <v>0</v>
      </c>
      <c r="AG13" s="82">
        <f t="shared" si="2"/>
        <v>0</v>
      </c>
      <c r="AH13" s="248"/>
      <c r="AI13" s="249"/>
      <c r="AJ13" s="250"/>
      <c r="AK13" s="93"/>
      <c r="AL13" s="1"/>
      <c r="AM13" s="94"/>
      <c r="AN13" s="86">
        <f t="shared" ref="AN13:AN14" si="41">CS13</f>
        <v>0</v>
      </c>
      <c r="AO13" s="11">
        <f t="shared" si="3"/>
        <v>0</v>
      </c>
      <c r="AP13" s="82">
        <f t="shared" si="3"/>
        <v>0</v>
      </c>
      <c r="AQ13" s="248"/>
      <c r="AR13" s="249"/>
      <c r="AS13" s="250"/>
      <c r="AT13" s="93"/>
      <c r="AU13" s="1"/>
      <c r="AV13" s="94"/>
      <c r="AW13" s="86">
        <f t="shared" ref="AW13:AW14" si="42">CV13</f>
        <v>0</v>
      </c>
      <c r="AX13" s="11">
        <f t="shared" si="4"/>
        <v>0</v>
      </c>
      <c r="AY13" s="82">
        <f t="shared" si="4"/>
        <v>0</v>
      </c>
      <c r="AZ13" s="313"/>
      <c r="BA13" s="314"/>
      <c r="BB13" s="315"/>
      <c r="BC13" s="301"/>
      <c r="BD13" s="302"/>
      <c r="BE13" s="303"/>
      <c r="BF13" s="74"/>
      <c r="BG13" s="86">
        <f t="shared" si="19"/>
        <v>0</v>
      </c>
      <c r="BH13" s="11">
        <f t="shared" si="19"/>
        <v>0</v>
      </c>
      <c r="BI13" s="82">
        <f t="shared" si="5"/>
        <v>0</v>
      </c>
      <c r="BJ13" s="86">
        <f t="shared" si="5"/>
        <v>0</v>
      </c>
      <c r="BK13" s="11">
        <f t="shared" si="5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308">
        <f>IF(DI12&gt;0,IF(G12&gt;=$CL$1,IF(G12&lt;=$CM$1,10-DI12,0),0),0)</f>
        <v>0</v>
      </c>
      <c r="DJ13" s="231">
        <f>IF(DJ12&gt;0,IF(P12&gt;=$CL$1,IF(P12&lt;=$CM$1,10-DJ12,0),0),0)</f>
        <v>0</v>
      </c>
      <c r="DK13" s="231">
        <f>IF(DK12&gt;0,IF(Y12&gt;=$CL$1,IF(Y12&lt;=$CM$1,10-DK12,0),0),0)</f>
        <v>0</v>
      </c>
      <c r="DL13" s="231">
        <f>IF(DL12&gt;0,IF(AH12&gt;=$CL$1,IF(AH12&lt;=$CM$1,10-DL12,0),0),0)</f>
        <v>0</v>
      </c>
      <c r="DM13" s="229">
        <f>IF(DM12&gt;0,IF(AQ12&gt;=$CL$1,IF(AQ12&lt;=$CM$1,10-DM12,0),0),0)</f>
        <v>0</v>
      </c>
      <c r="DN13" s="296">
        <f t="shared" ref="DN13" si="46">SUM(DI13:DM14)</f>
        <v>0</v>
      </c>
      <c r="DO13" s="74"/>
      <c r="DP13" s="170"/>
      <c r="DQ13" s="164"/>
      <c r="DR13" s="164"/>
      <c r="DS13" s="170"/>
      <c r="DT13" s="164"/>
      <c r="DU13" s="165"/>
    </row>
    <row r="14" spans="1:125" ht="10" customHeight="1" thickBot="1" x14ac:dyDescent="0.25">
      <c r="A14" s="248"/>
      <c r="B14" s="249"/>
      <c r="C14" s="250"/>
      <c r="D14" s="248"/>
      <c r="E14" s="249"/>
      <c r="F14" s="250"/>
      <c r="G14" s="293"/>
      <c r="H14" s="294"/>
      <c r="I14" s="295"/>
      <c r="J14" s="95"/>
      <c r="K14" s="96"/>
      <c r="L14" s="97"/>
      <c r="M14" s="87">
        <f t="shared" si="38"/>
        <v>0</v>
      </c>
      <c r="N14" s="88">
        <f t="shared" si="0"/>
        <v>0</v>
      </c>
      <c r="O14" s="89">
        <f t="shared" si="0"/>
        <v>0</v>
      </c>
      <c r="P14" s="293"/>
      <c r="Q14" s="294"/>
      <c r="R14" s="295"/>
      <c r="S14" s="95"/>
      <c r="T14" s="96"/>
      <c r="U14" s="97"/>
      <c r="V14" s="87">
        <f t="shared" si="39"/>
        <v>0</v>
      </c>
      <c r="W14" s="88">
        <f t="shared" si="1"/>
        <v>0</v>
      </c>
      <c r="X14" s="89">
        <f t="shared" si="1"/>
        <v>0</v>
      </c>
      <c r="Y14" s="293"/>
      <c r="Z14" s="294"/>
      <c r="AA14" s="295"/>
      <c r="AB14" s="95"/>
      <c r="AC14" s="96"/>
      <c r="AD14" s="97"/>
      <c r="AE14" s="87">
        <f t="shared" si="40"/>
        <v>0</v>
      </c>
      <c r="AF14" s="88">
        <f t="shared" si="2"/>
        <v>0</v>
      </c>
      <c r="AG14" s="89">
        <f t="shared" si="2"/>
        <v>0</v>
      </c>
      <c r="AH14" s="293"/>
      <c r="AI14" s="294"/>
      <c r="AJ14" s="295"/>
      <c r="AK14" s="95"/>
      <c r="AL14" s="96"/>
      <c r="AM14" s="97"/>
      <c r="AN14" s="87">
        <f t="shared" si="41"/>
        <v>0</v>
      </c>
      <c r="AO14" s="88">
        <f t="shared" si="3"/>
        <v>0</v>
      </c>
      <c r="AP14" s="89">
        <f t="shared" si="3"/>
        <v>0</v>
      </c>
      <c r="AQ14" s="293"/>
      <c r="AR14" s="294"/>
      <c r="AS14" s="295"/>
      <c r="AT14" s="95"/>
      <c r="AU14" s="96"/>
      <c r="AV14" s="97"/>
      <c r="AW14" s="87">
        <f t="shared" si="42"/>
        <v>0</v>
      </c>
      <c r="AX14" s="88">
        <f t="shared" si="4"/>
        <v>0</v>
      </c>
      <c r="AY14" s="89">
        <f t="shared" si="4"/>
        <v>0</v>
      </c>
      <c r="AZ14" s="316"/>
      <c r="BA14" s="317"/>
      <c r="BB14" s="318"/>
      <c r="BC14" s="301"/>
      <c r="BD14" s="302"/>
      <c r="BE14" s="303"/>
      <c r="BF14" s="74"/>
      <c r="BG14" s="87">
        <f t="shared" si="19"/>
        <v>0</v>
      </c>
      <c r="BH14" s="88">
        <f t="shared" si="19"/>
        <v>0</v>
      </c>
      <c r="BI14" s="89">
        <f t="shared" si="5"/>
        <v>0</v>
      </c>
      <c r="BJ14" s="87">
        <f t="shared" si="5"/>
        <v>0</v>
      </c>
      <c r="BK14" s="88">
        <f t="shared" si="5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309"/>
      <c r="DJ14" s="232"/>
      <c r="DK14" s="232"/>
      <c r="DL14" s="232"/>
      <c r="DM14" s="230"/>
      <c r="DN14" s="297"/>
      <c r="DO14" s="74"/>
      <c r="DP14" s="170"/>
      <c r="DQ14" s="164"/>
      <c r="DR14" s="164"/>
      <c r="DS14" s="170"/>
      <c r="DT14" s="164"/>
      <c r="DU14" s="165"/>
    </row>
    <row r="15" spans="1:125" ht="10" customHeight="1" thickTop="1" x14ac:dyDescent="0.2">
      <c r="A15" s="248">
        <v>1</v>
      </c>
      <c r="B15" s="249"/>
      <c r="C15" s="250"/>
      <c r="D15" s="245">
        <v>4</v>
      </c>
      <c r="E15" s="246"/>
      <c r="F15" s="247"/>
      <c r="G15" s="245"/>
      <c r="H15" s="246"/>
      <c r="I15" s="247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245"/>
      <c r="Q15" s="246"/>
      <c r="R15" s="247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245"/>
      <c r="Z15" s="246"/>
      <c r="AA15" s="247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245"/>
      <c r="AI15" s="246"/>
      <c r="AJ15" s="247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245"/>
      <c r="AR15" s="246"/>
      <c r="AS15" s="247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310">
        <f>G15+P15+Y15+AH15+AQ15</f>
        <v>0</v>
      </c>
      <c r="BA15" s="311"/>
      <c r="BB15" s="312"/>
      <c r="BC15" s="301"/>
      <c r="BD15" s="302"/>
      <c r="BE15" s="303"/>
      <c r="BF15" s="74"/>
      <c r="BG15" s="83">
        <f t="shared" si="19"/>
        <v>0</v>
      </c>
      <c r="BH15" s="84">
        <f t="shared" si="19"/>
        <v>0</v>
      </c>
      <c r="BI15" s="85">
        <f t="shared" si="5"/>
        <v>0</v>
      </c>
      <c r="BJ15" s="83">
        <f t="shared" si="5"/>
        <v>0</v>
      </c>
      <c r="BK15" s="84">
        <f t="shared" si="5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307">
        <v>150</v>
      </c>
      <c r="DQ15" s="160"/>
      <c r="DR15" s="160"/>
      <c r="DS15" s="307">
        <f>DP15/5</f>
        <v>30</v>
      </c>
      <c r="DT15" s="160"/>
      <c r="DU15" s="161"/>
    </row>
    <row r="16" spans="1:125" ht="10" customHeight="1" x14ac:dyDescent="0.2">
      <c r="A16" s="248"/>
      <c r="B16" s="249"/>
      <c r="C16" s="250"/>
      <c r="D16" s="248"/>
      <c r="E16" s="249"/>
      <c r="F16" s="250"/>
      <c r="G16" s="248"/>
      <c r="H16" s="249"/>
      <c r="I16" s="250"/>
      <c r="J16" s="93"/>
      <c r="K16" s="1"/>
      <c r="L16" s="94"/>
      <c r="M16" s="86">
        <f t="shared" ref="M16:M17" si="48">CJ16</f>
        <v>0</v>
      </c>
      <c r="N16" s="11">
        <f t="shared" si="0"/>
        <v>0</v>
      </c>
      <c r="O16" s="82">
        <f t="shared" si="0"/>
        <v>0</v>
      </c>
      <c r="P16" s="248"/>
      <c r="Q16" s="249"/>
      <c r="R16" s="250"/>
      <c r="S16" s="93"/>
      <c r="T16" s="1"/>
      <c r="U16" s="94"/>
      <c r="V16" s="86">
        <f t="shared" ref="V16:V17" si="49">CM16</f>
        <v>0</v>
      </c>
      <c r="W16" s="11">
        <f t="shared" si="1"/>
        <v>0</v>
      </c>
      <c r="X16" s="82">
        <f t="shared" si="1"/>
        <v>0</v>
      </c>
      <c r="Y16" s="248"/>
      <c r="Z16" s="249"/>
      <c r="AA16" s="250"/>
      <c r="AB16" s="93"/>
      <c r="AC16" s="1"/>
      <c r="AD16" s="94"/>
      <c r="AE16" s="86">
        <f t="shared" ref="AE16:AE17" si="50">CP16</f>
        <v>0</v>
      </c>
      <c r="AF16" s="11">
        <f t="shared" si="2"/>
        <v>0</v>
      </c>
      <c r="AG16" s="82">
        <f t="shared" si="2"/>
        <v>0</v>
      </c>
      <c r="AH16" s="248"/>
      <c r="AI16" s="249"/>
      <c r="AJ16" s="250"/>
      <c r="AK16" s="93"/>
      <c r="AL16" s="1"/>
      <c r="AM16" s="94"/>
      <c r="AN16" s="86">
        <f t="shared" ref="AN16:AN17" si="51">CS16</f>
        <v>0</v>
      </c>
      <c r="AO16" s="11">
        <f t="shared" si="3"/>
        <v>0</v>
      </c>
      <c r="AP16" s="82">
        <f t="shared" si="3"/>
        <v>0</v>
      </c>
      <c r="AQ16" s="248"/>
      <c r="AR16" s="249"/>
      <c r="AS16" s="250"/>
      <c r="AT16" s="93"/>
      <c r="AU16" s="1"/>
      <c r="AV16" s="94"/>
      <c r="AW16" s="86">
        <f t="shared" ref="AW16:AW17" si="52">CV16</f>
        <v>0</v>
      </c>
      <c r="AX16" s="11">
        <f t="shared" si="4"/>
        <v>0</v>
      </c>
      <c r="AY16" s="82">
        <f t="shared" si="4"/>
        <v>0</v>
      </c>
      <c r="AZ16" s="313"/>
      <c r="BA16" s="314"/>
      <c r="BB16" s="315"/>
      <c r="BC16" s="301"/>
      <c r="BD16" s="302"/>
      <c r="BE16" s="303"/>
      <c r="BF16" s="74"/>
      <c r="BG16" s="86">
        <f t="shared" si="19"/>
        <v>0</v>
      </c>
      <c r="BH16" s="11">
        <f t="shared" si="19"/>
        <v>0</v>
      </c>
      <c r="BI16" s="82">
        <f t="shared" si="5"/>
        <v>0</v>
      </c>
      <c r="BJ16" s="86">
        <f t="shared" si="5"/>
        <v>0</v>
      </c>
      <c r="BK16" s="11">
        <f t="shared" si="5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17" si="53">DB16+DE16</f>
        <v>0</v>
      </c>
      <c r="DG16" s="51">
        <f t="shared" ref="DG16:DG17" si="54">DC16+DE16</f>
        <v>0</v>
      </c>
      <c r="DH16" s="52">
        <f t="shared" ref="DH16:DH17" si="55">DD16+DE16</f>
        <v>0</v>
      </c>
      <c r="DI16" s="308">
        <f>IF(DI15&gt;0,IF(G15&gt;=$CL$1,IF(G15&lt;=$CM$1,10-DI15,0),0),0)</f>
        <v>0</v>
      </c>
      <c r="DJ16" s="231">
        <f>IF(DJ15&gt;0,IF(P15&gt;=$CL$1,IF(P15&lt;=$CM$1,10-DJ15,0),0),0)</f>
        <v>0</v>
      </c>
      <c r="DK16" s="231">
        <f>IF(DK15&gt;0,IF(Y15&gt;=$CL$1,IF(Y15&lt;=$CM$1,10-DK15,0),0),0)</f>
        <v>0</v>
      </c>
      <c r="DL16" s="231">
        <f>IF(DL15&gt;0,IF(AH15&gt;=$CL$1,IF(AH15&lt;=$CM$1,10-DL15,0),0),0)</f>
        <v>0</v>
      </c>
      <c r="DM16" s="229">
        <f>IF(DM15&gt;0,IF(AQ15&gt;=$CL$1,IF(AQ15&lt;=$CM$1,10-DM15,0),0),0)</f>
        <v>0</v>
      </c>
      <c r="DN16" s="296">
        <f t="shared" ref="DN16" si="56">SUM(DI16:DM17)</f>
        <v>0</v>
      </c>
      <c r="DO16" s="74"/>
      <c r="DP16" s="170"/>
      <c r="DQ16" s="164"/>
      <c r="DR16" s="164"/>
      <c r="DS16" s="170"/>
      <c r="DT16" s="164"/>
      <c r="DU16" s="165"/>
    </row>
    <row r="17" spans="1:125" ht="10" customHeight="1" thickBot="1" x14ac:dyDescent="0.25">
      <c r="A17" s="248"/>
      <c r="B17" s="249"/>
      <c r="C17" s="250"/>
      <c r="D17" s="248"/>
      <c r="E17" s="249"/>
      <c r="F17" s="250"/>
      <c r="G17" s="293"/>
      <c r="H17" s="294"/>
      <c r="I17" s="295"/>
      <c r="J17" s="95"/>
      <c r="K17" s="96"/>
      <c r="L17" s="97"/>
      <c r="M17" s="87">
        <f t="shared" si="48"/>
        <v>0</v>
      </c>
      <c r="N17" s="88">
        <f t="shared" si="0"/>
        <v>0</v>
      </c>
      <c r="O17" s="89">
        <f t="shared" si="0"/>
        <v>0</v>
      </c>
      <c r="P17" s="293"/>
      <c r="Q17" s="294"/>
      <c r="R17" s="295"/>
      <c r="S17" s="95"/>
      <c r="T17" s="96"/>
      <c r="U17" s="97"/>
      <c r="V17" s="87">
        <f t="shared" si="49"/>
        <v>0</v>
      </c>
      <c r="W17" s="88">
        <f t="shared" si="1"/>
        <v>0</v>
      </c>
      <c r="X17" s="89">
        <f t="shared" si="1"/>
        <v>0</v>
      </c>
      <c r="Y17" s="293"/>
      <c r="Z17" s="294"/>
      <c r="AA17" s="295"/>
      <c r="AB17" s="95"/>
      <c r="AC17" s="96"/>
      <c r="AD17" s="97"/>
      <c r="AE17" s="87">
        <f t="shared" si="50"/>
        <v>0</v>
      </c>
      <c r="AF17" s="88">
        <f t="shared" si="2"/>
        <v>0</v>
      </c>
      <c r="AG17" s="89">
        <f t="shared" si="2"/>
        <v>0</v>
      </c>
      <c r="AH17" s="293"/>
      <c r="AI17" s="294"/>
      <c r="AJ17" s="295"/>
      <c r="AK17" s="95"/>
      <c r="AL17" s="96"/>
      <c r="AM17" s="97"/>
      <c r="AN17" s="87">
        <f t="shared" si="51"/>
        <v>0</v>
      </c>
      <c r="AO17" s="88">
        <f t="shared" si="3"/>
        <v>0</v>
      </c>
      <c r="AP17" s="89">
        <f t="shared" si="3"/>
        <v>0</v>
      </c>
      <c r="AQ17" s="293"/>
      <c r="AR17" s="294"/>
      <c r="AS17" s="295"/>
      <c r="AT17" s="95"/>
      <c r="AU17" s="96"/>
      <c r="AV17" s="97"/>
      <c r="AW17" s="87">
        <f t="shared" si="52"/>
        <v>0</v>
      </c>
      <c r="AX17" s="88">
        <f t="shared" si="4"/>
        <v>0</v>
      </c>
      <c r="AY17" s="89">
        <f t="shared" si="4"/>
        <v>0</v>
      </c>
      <c r="AZ17" s="316"/>
      <c r="BA17" s="317"/>
      <c r="BB17" s="318"/>
      <c r="BC17" s="304"/>
      <c r="BD17" s="305"/>
      <c r="BE17" s="306"/>
      <c r="BF17" s="75"/>
      <c r="BG17" s="87">
        <f t="shared" si="19"/>
        <v>0</v>
      </c>
      <c r="BH17" s="88">
        <f t="shared" si="19"/>
        <v>0</v>
      </c>
      <c r="BI17" s="89">
        <f t="shared" si="5"/>
        <v>0</v>
      </c>
      <c r="BJ17" s="87">
        <f t="shared" si="5"/>
        <v>0</v>
      </c>
      <c r="BK17" s="88">
        <f t="shared" si="5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309"/>
      <c r="DJ17" s="232"/>
      <c r="DK17" s="232"/>
      <c r="DL17" s="232"/>
      <c r="DM17" s="230"/>
      <c r="DN17" s="297"/>
      <c r="DO17" s="75"/>
      <c r="DP17" s="171"/>
      <c r="DQ17" s="168"/>
      <c r="DR17" s="168"/>
      <c r="DS17" s="171"/>
      <c r="DT17" s="168"/>
      <c r="DU17" s="169"/>
    </row>
    <row r="18" spans="1:125" ht="10" customHeight="1" thickTop="1" x14ac:dyDescent="0.2">
      <c r="A18" s="248">
        <v>1</v>
      </c>
      <c r="B18" s="249"/>
      <c r="C18" s="250"/>
      <c r="D18" s="246">
        <v>5</v>
      </c>
      <c r="E18" s="246"/>
      <c r="F18" s="247"/>
      <c r="G18" s="245"/>
      <c r="H18" s="246"/>
      <c r="I18" s="247"/>
      <c r="J18" s="90"/>
      <c r="K18" s="91"/>
      <c r="L18" s="92"/>
      <c r="M18" s="83">
        <f>CJ18</f>
        <v>0</v>
      </c>
      <c r="N18" s="84">
        <f t="shared" ref="N18:O32" si="57">CK18</f>
        <v>0</v>
      </c>
      <c r="O18" s="85">
        <f t="shared" si="57"/>
        <v>0</v>
      </c>
      <c r="P18" s="245"/>
      <c r="Q18" s="246"/>
      <c r="R18" s="247"/>
      <c r="S18" s="90"/>
      <c r="T18" s="91"/>
      <c r="U18" s="92"/>
      <c r="V18" s="83">
        <f>CM18</f>
        <v>0</v>
      </c>
      <c r="W18" s="84">
        <f t="shared" ref="W18:X32" si="58">CN18</f>
        <v>0</v>
      </c>
      <c r="X18" s="85">
        <f t="shared" si="58"/>
        <v>0</v>
      </c>
      <c r="Y18" s="245"/>
      <c r="Z18" s="246"/>
      <c r="AA18" s="247"/>
      <c r="AB18" s="90"/>
      <c r="AC18" s="91"/>
      <c r="AD18" s="92"/>
      <c r="AE18" s="83">
        <f>CP18</f>
        <v>0</v>
      </c>
      <c r="AF18" s="84">
        <f t="shared" ref="AF18:AG32" si="59">CQ18</f>
        <v>0</v>
      </c>
      <c r="AG18" s="85">
        <f t="shared" si="59"/>
        <v>0</v>
      </c>
      <c r="AH18" s="245"/>
      <c r="AI18" s="246"/>
      <c r="AJ18" s="247"/>
      <c r="AK18" s="90"/>
      <c r="AL18" s="91"/>
      <c r="AM18" s="92"/>
      <c r="AN18" s="83">
        <f>CS18</f>
        <v>0</v>
      </c>
      <c r="AO18" s="84">
        <f t="shared" ref="AO18:AP32" si="60">CT18</f>
        <v>0</v>
      </c>
      <c r="AP18" s="85">
        <f t="shared" si="60"/>
        <v>0</v>
      </c>
      <c r="AQ18" s="245"/>
      <c r="AR18" s="246"/>
      <c r="AS18" s="247"/>
      <c r="AT18" s="90"/>
      <c r="AU18" s="91"/>
      <c r="AV18" s="92"/>
      <c r="AW18" s="83">
        <f>CV18</f>
        <v>0</v>
      </c>
      <c r="AX18" s="84">
        <f t="shared" ref="AX18:AY32" si="61">CW18</f>
        <v>0</v>
      </c>
      <c r="AY18" s="85">
        <f t="shared" si="61"/>
        <v>0</v>
      </c>
      <c r="AZ18" s="310">
        <f>G18+P18+Y18+AH18+AQ18</f>
        <v>0</v>
      </c>
      <c r="BA18" s="311"/>
      <c r="BB18" s="312"/>
      <c r="BC18" s="298">
        <f>AZ18+AZ21</f>
        <v>0</v>
      </c>
      <c r="BD18" s="299"/>
      <c r="BE18" s="300"/>
      <c r="BF18" s="73"/>
      <c r="BG18" s="83">
        <f>CJ18</f>
        <v>0</v>
      </c>
      <c r="BH18" s="84">
        <f t="shared" ref="BH18:BK32" si="62">CK18</f>
        <v>0</v>
      </c>
      <c r="BI18" s="85">
        <f t="shared" si="62"/>
        <v>0</v>
      </c>
      <c r="BJ18" s="83">
        <f>CM18</f>
        <v>0</v>
      </c>
      <c r="BK18" s="84">
        <f t="shared" ref="BK18:BN32" si="63">CN18</f>
        <v>0</v>
      </c>
      <c r="BL18" s="85">
        <f t="shared" si="63"/>
        <v>0</v>
      </c>
      <c r="BM18" s="83">
        <f>CP18</f>
        <v>0</v>
      </c>
      <c r="BN18" s="84">
        <f t="shared" ref="BN18:BQ32" si="64">CQ18</f>
        <v>0</v>
      </c>
      <c r="BO18" s="85">
        <f t="shared" si="64"/>
        <v>0</v>
      </c>
      <c r="BP18" s="83">
        <f>CS18</f>
        <v>0</v>
      </c>
      <c r="BQ18" s="84">
        <f t="shared" ref="BQ18:BT32" si="65">CT18</f>
        <v>0</v>
      </c>
      <c r="BR18" s="85">
        <f t="shared" si="65"/>
        <v>0</v>
      </c>
      <c r="BS18" s="83">
        <f>CV18</f>
        <v>0</v>
      </c>
      <c r="BT18" s="84">
        <f t="shared" ref="BT18:BU32" si="66">CW18</f>
        <v>0</v>
      </c>
      <c r="BU18" s="85">
        <f t="shared" si="66"/>
        <v>0</v>
      </c>
      <c r="BV18" s="73"/>
      <c r="BW18" s="7">
        <f t="shared" ref="BW18:BY32" si="67">CY18</f>
        <v>0</v>
      </c>
      <c r="BX18" s="8">
        <f t="shared" si="67"/>
        <v>0</v>
      </c>
      <c r="BY18" s="9">
        <f t="shared" si="67"/>
        <v>0</v>
      </c>
      <c r="BZ18" s="7">
        <f t="shared" ref="BZ18:CB32" si="68">DF18</f>
        <v>0</v>
      </c>
      <c r="CA18" s="8">
        <f t="shared" si="68"/>
        <v>0</v>
      </c>
      <c r="CB18" s="9">
        <f t="shared" si="68"/>
        <v>0</v>
      </c>
      <c r="CC18" s="7">
        <f t="shared" ref="CC18:CE32" si="69">CG18</f>
        <v>0</v>
      </c>
      <c r="CD18" s="8">
        <f t="shared" si="69"/>
        <v>0</v>
      </c>
      <c r="CE18" s="9">
        <f t="shared" si="69"/>
        <v>0</v>
      </c>
      <c r="CF18" s="17"/>
      <c r="CG18" s="31">
        <f t="shared" ref="CG18:CI32" si="70">COUNTIF(J18,$CK$1)+COUNTIF(S18,$CK$1)+COUNTIF(AB18,$CK$1)+COUNTIF(AK18,$CK$1)+COUNTIF(AT18,$CK$1)</f>
        <v>0</v>
      </c>
      <c r="CH18" s="32">
        <f t="shared" si="70"/>
        <v>0</v>
      </c>
      <c r="CI18" s="33">
        <f t="shared" si="70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ref="DE18:DE32" si="71">SUM(CY18:DA18)</f>
        <v>0</v>
      </c>
      <c r="DF18" s="35">
        <f t="shared" ref="DF18:DF32" si="72">DB18+DE18</f>
        <v>0</v>
      </c>
      <c r="DG18" s="36">
        <f t="shared" ref="DG18:DG32" si="73">DC18+DE18</f>
        <v>0</v>
      </c>
      <c r="DH18" s="37">
        <f t="shared" ref="DH18:DH32" si="74">DD18+DE18</f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307">
        <v>150</v>
      </c>
      <c r="DQ18" s="160"/>
      <c r="DR18" s="160"/>
      <c r="DS18" s="307">
        <f>DP18/5</f>
        <v>30</v>
      </c>
      <c r="DT18" s="160"/>
      <c r="DU18" s="161"/>
    </row>
    <row r="19" spans="1:125" ht="10" customHeight="1" x14ac:dyDescent="0.2">
      <c r="A19" s="248"/>
      <c r="B19" s="249"/>
      <c r="C19" s="250"/>
      <c r="D19" s="249"/>
      <c r="E19" s="249"/>
      <c r="F19" s="250"/>
      <c r="G19" s="248"/>
      <c r="H19" s="249"/>
      <c r="I19" s="250"/>
      <c r="J19" s="93"/>
      <c r="K19" s="1"/>
      <c r="L19" s="94"/>
      <c r="M19" s="86">
        <f t="shared" ref="M19:M20" si="75">CJ19</f>
        <v>0</v>
      </c>
      <c r="N19" s="11">
        <f t="shared" si="57"/>
        <v>0</v>
      </c>
      <c r="O19" s="82">
        <f t="shared" si="57"/>
        <v>0</v>
      </c>
      <c r="P19" s="248"/>
      <c r="Q19" s="249"/>
      <c r="R19" s="250"/>
      <c r="S19" s="93"/>
      <c r="T19" s="1"/>
      <c r="U19" s="94"/>
      <c r="V19" s="86">
        <f t="shared" ref="V19:V20" si="76">CM19</f>
        <v>0</v>
      </c>
      <c r="W19" s="11">
        <f t="shared" si="58"/>
        <v>0</v>
      </c>
      <c r="X19" s="82">
        <f t="shared" si="58"/>
        <v>0</v>
      </c>
      <c r="Y19" s="248"/>
      <c r="Z19" s="249"/>
      <c r="AA19" s="250"/>
      <c r="AB19" s="93"/>
      <c r="AC19" s="1"/>
      <c r="AD19" s="94"/>
      <c r="AE19" s="86">
        <f t="shared" ref="AE19:AE20" si="77">CP19</f>
        <v>0</v>
      </c>
      <c r="AF19" s="11">
        <f t="shared" si="59"/>
        <v>0</v>
      </c>
      <c r="AG19" s="82">
        <f t="shared" si="59"/>
        <v>0</v>
      </c>
      <c r="AH19" s="248"/>
      <c r="AI19" s="249"/>
      <c r="AJ19" s="250"/>
      <c r="AK19" s="93"/>
      <c r="AL19" s="1"/>
      <c r="AM19" s="94"/>
      <c r="AN19" s="86">
        <f t="shared" ref="AN19:AN20" si="78">CS19</f>
        <v>0</v>
      </c>
      <c r="AO19" s="11">
        <f t="shared" si="60"/>
        <v>0</v>
      </c>
      <c r="AP19" s="82">
        <f t="shared" si="60"/>
        <v>0</v>
      </c>
      <c r="AQ19" s="248"/>
      <c r="AR19" s="249"/>
      <c r="AS19" s="250"/>
      <c r="AT19" s="93"/>
      <c r="AU19" s="1"/>
      <c r="AV19" s="94"/>
      <c r="AW19" s="86">
        <f t="shared" ref="AW19:AW20" si="79">CV19</f>
        <v>0</v>
      </c>
      <c r="AX19" s="11">
        <f t="shared" si="61"/>
        <v>0</v>
      </c>
      <c r="AY19" s="82">
        <f t="shared" si="61"/>
        <v>0</v>
      </c>
      <c r="AZ19" s="313"/>
      <c r="BA19" s="314"/>
      <c r="BB19" s="315"/>
      <c r="BC19" s="301"/>
      <c r="BD19" s="302"/>
      <c r="BE19" s="303"/>
      <c r="BF19" s="74"/>
      <c r="BG19" s="86">
        <f t="shared" ref="BG19:BH32" si="80">CJ19</f>
        <v>0</v>
      </c>
      <c r="BH19" s="11">
        <f>CK19</f>
        <v>0</v>
      </c>
      <c r="BI19" s="82">
        <f t="shared" si="62"/>
        <v>0</v>
      </c>
      <c r="BJ19" s="86">
        <f t="shared" si="62"/>
        <v>0</v>
      </c>
      <c r="BK19" s="11">
        <f>CN19</f>
        <v>0</v>
      </c>
      <c r="BL19" s="82">
        <f t="shared" si="63"/>
        <v>0</v>
      </c>
      <c r="BM19" s="86">
        <f t="shared" si="63"/>
        <v>0</v>
      </c>
      <c r="BN19" s="11">
        <f>CQ19</f>
        <v>0</v>
      </c>
      <c r="BO19" s="82">
        <f t="shared" si="64"/>
        <v>0</v>
      </c>
      <c r="BP19" s="86">
        <f t="shared" si="64"/>
        <v>0</v>
      </c>
      <c r="BQ19" s="11">
        <f>CT19</f>
        <v>0</v>
      </c>
      <c r="BR19" s="82">
        <f t="shared" si="65"/>
        <v>0</v>
      </c>
      <c r="BS19" s="86">
        <f t="shared" si="65"/>
        <v>0</v>
      </c>
      <c r="BT19" s="11">
        <f>CW19</f>
        <v>0</v>
      </c>
      <c r="BU19" s="82">
        <f t="shared" si="66"/>
        <v>0</v>
      </c>
      <c r="BV19" s="74"/>
      <c r="BW19" s="10">
        <f t="shared" si="67"/>
        <v>0</v>
      </c>
      <c r="BX19" s="11">
        <f t="shared" si="67"/>
        <v>0</v>
      </c>
      <c r="BY19" s="12">
        <f t="shared" si="67"/>
        <v>0</v>
      </c>
      <c r="BZ19" s="10">
        <f t="shared" si="68"/>
        <v>0</v>
      </c>
      <c r="CA19" s="11">
        <f t="shared" si="68"/>
        <v>0</v>
      </c>
      <c r="CB19" s="12">
        <f t="shared" si="68"/>
        <v>0</v>
      </c>
      <c r="CC19" s="10">
        <f t="shared" si="69"/>
        <v>0</v>
      </c>
      <c r="CD19" s="11">
        <f t="shared" si="69"/>
        <v>0</v>
      </c>
      <c r="CE19" s="12">
        <f t="shared" si="69"/>
        <v>0</v>
      </c>
      <c r="CF19" s="18"/>
      <c r="CG19" s="34">
        <f t="shared" si="70"/>
        <v>0</v>
      </c>
      <c r="CH19" s="49">
        <f t="shared" si="70"/>
        <v>0</v>
      </c>
      <c r="CI19" s="50">
        <f t="shared" si="70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81">CJ19+CM19+CP19+CS19+CV19</f>
        <v>0</v>
      </c>
      <c r="CZ19" s="53">
        <f>CK19+CN19+CQ19+CT19+CW19+(IF($CO$1=1,DN19,0))</f>
        <v>0</v>
      </c>
      <c r="DA19" s="54">
        <f t="shared" ref="DA19:DA32" si="82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71"/>
        <v>0</v>
      </c>
      <c r="DF19" s="35">
        <f t="shared" si="72"/>
        <v>0</v>
      </c>
      <c r="DG19" s="51">
        <f t="shared" si="73"/>
        <v>0</v>
      </c>
      <c r="DH19" s="52">
        <f t="shared" si="74"/>
        <v>0</v>
      </c>
      <c r="DI19" s="308">
        <f>IF(DI18&gt;0,IF(G18&gt;=$CL$1,IF(G18&lt;=$CM$1,10-DI18,0),0),0)</f>
        <v>0</v>
      </c>
      <c r="DJ19" s="231">
        <f>IF(DJ18&gt;0,IF(P18&gt;=$CL$1,IF(P18&lt;=$CM$1,10-DJ18,0),0),0)</f>
        <v>0</v>
      </c>
      <c r="DK19" s="231">
        <f>IF(DK18&gt;0,IF(Y18&gt;=$CL$1,IF(Y18&lt;=$CM$1,10-DK18,0),0),0)</f>
        <v>0</v>
      </c>
      <c r="DL19" s="231">
        <f>IF(DL18&gt;0,IF(AH18&gt;=$CL$1,IF(AH18&lt;=$CM$1,10-DL18,0),0),0)</f>
        <v>0</v>
      </c>
      <c r="DM19" s="229">
        <f>IF(DM18&gt;0,IF(AQ18&gt;=$CL$1,IF(AQ18&lt;=$CM$1,10-DM18,0),0),0)</f>
        <v>0</v>
      </c>
      <c r="DN19" s="296">
        <f>SUM(DI19:DM20)</f>
        <v>0</v>
      </c>
      <c r="DO19" s="74"/>
      <c r="DP19" s="170"/>
      <c r="DQ19" s="164"/>
      <c r="DR19" s="164"/>
      <c r="DS19" s="170"/>
      <c r="DT19" s="164"/>
      <c r="DU19" s="165"/>
    </row>
    <row r="20" spans="1:125" ht="10" customHeight="1" thickBot="1" x14ac:dyDescent="0.25">
      <c r="A20" s="248"/>
      <c r="B20" s="249"/>
      <c r="C20" s="250"/>
      <c r="D20" s="249"/>
      <c r="E20" s="249"/>
      <c r="F20" s="250"/>
      <c r="G20" s="293"/>
      <c r="H20" s="294"/>
      <c r="I20" s="295"/>
      <c r="J20" s="95"/>
      <c r="K20" s="96"/>
      <c r="L20" s="97"/>
      <c r="M20" s="87">
        <f t="shared" si="75"/>
        <v>0</v>
      </c>
      <c r="N20" s="88">
        <f t="shared" si="57"/>
        <v>0</v>
      </c>
      <c r="O20" s="89">
        <f t="shared" si="57"/>
        <v>0</v>
      </c>
      <c r="P20" s="293"/>
      <c r="Q20" s="294"/>
      <c r="R20" s="295"/>
      <c r="S20" s="95"/>
      <c r="T20" s="96"/>
      <c r="U20" s="97"/>
      <c r="V20" s="87">
        <f t="shared" si="76"/>
        <v>0</v>
      </c>
      <c r="W20" s="88">
        <f t="shared" si="58"/>
        <v>0</v>
      </c>
      <c r="X20" s="89">
        <f t="shared" si="58"/>
        <v>0</v>
      </c>
      <c r="Y20" s="293"/>
      <c r="Z20" s="294"/>
      <c r="AA20" s="295"/>
      <c r="AB20" s="95"/>
      <c r="AC20" s="96"/>
      <c r="AD20" s="97"/>
      <c r="AE20" s="87">
        <f t="shared" si="77"/>
        <v>0</v>
      </c>
      <c r="AF20" s="88">
        <f t="shared" si="59"/>
        <v>0</v>
      </c>
      <c r="AG20" s="89">
        <f t="shared" si="59"/>
        <v>0</v>
      </c>
      <c r="AH20" s="293"/>
      <c r="AI20" s="294"/>
      <c r="AJ20" s="295"/>
      <c r="AK20" s="95"/>
      <c r="AL20" s="96"/>
      <c r="AM20" s="97"/>
      <c r="AN20" s="87">
        <f t="shared" si="78"/>
        <v>0</v>
      </c>
      <c r="AO20" s="88">
        <f t="shared" si="60"/>
        <v>0</v>
      </c>
      <c r="AP20" s="89">
        <f t="shared" si="60"/>
        <v>0</v>
      </c>
      <c r="AQ20" s="293"/>
      <c r="AR20" s="294"/>
      <c r="AS20" s="295"/>
      <c r="AT20" s="95"/>
      <c r="AU20" s="96"/>
      <c r="AV20" s="97"/>
      <c r="AW20" s="87">
        <f t="shared" si="79"/>
        <v>0</v>
      </c>
      <c r="AX20" s="88">
        <f t="shared" si="61"/>
        <v>0</v>
      </c>
      <c r="AY20" s="89">
        <f t="shared" si="61"/>
        <v>0</v>
      </c>
      <c r="AZ20" s="313"/>
      <c r="BA20" s="314"/>
      <c r="BB20" s="315"/>
      <c r="BC20" s="301"/>
      <c r="BD20" s="302"/>
      <c r="BE20" s="303"/>
      <c r="BF20" s="74"/>
      <c r="BG20" s="87">
        <f t="shared" si="80"/>
        <v>0</v>
      </c>
      <c r="BH20" s="88">
        <f t="shared" si="80"/>
        <v>0</v>
      </c>
      <c r="BI20" s="89">
        <f t="shared" si="62"/>
        <v>0</v>
      </c>
      <c r="BJ20" s="87">
        <f t="shared" si="62"/>
        <v>0</v>
      </c>
      <c r="BK20" s="88">
        <f t="shared" si="62"/>
        <v>0</v>
      </c>
      <c r="BL20" s="89">
        <f t="shared" si="63"/>
        <v>0</v>
      </c>
      <c r="BM20" s="87">
        <f t="shared" si="63"/>
        <v>0</v>
      </c>
      <c r="BN20" s="88">
        <f t="shared" si="63"/>
        <v>0</v>
      </c>
      <c r="BO20" s="89">
        <f t="shared" si="64"/>
        <v>0</v>
      </c>
      <c r="BP20" s="87">
        <f t="shared" si="64"/>
        <v>0</v>
      </c>
      <c r="BQ20" s="88">
        <f t="shared" si="64"/>
        <v>0</v>
      </c>
      <c r="BR20" s="89">
        <f t="shared" si="65"/>
        <v>0</v>
      </c>
      <c r="BS20" s="87">
        <f t="shared" si="65"/>
        <v>0</v>
      </c>
      <c r="BT20" s="88">
        <f t="shared" si="65"/>
        <v>0</v>
      </c>
      <c r="BU20" s="89">
        <f t="shared" si="66"/>
        <v>0</v>
      </c>
      <c r="BV20" s="74"/>
      <c r="BW20" s="13">
        <f t="shared" si="67"/>
        <v>0</v>
      </c>
      <c r="BX20" s="14">
        <f t="shared" si="67"/>
        <v>0</v>
      </c>
      <c r="BY20" s="15">
        <f t="shared" si="67"/>
        <v>0</v>
      </c>
      <c r="BZ20" s="13">
        <f t="shared" si="68"/>
        <v>0</v>
      </c>
      <c r="CA20" s="14">
        <f t="shared" si="68"/>
        <v>0</v>
      </c>
      <c r="CB20" s="15">
        <f t="shared" si="68"/>
        <v>0</v>
      </c>
      <c r="CC20" s="13">
        <f t="shared" si="69"/>
        <v>0</v>
      </c>
      <c r="CD20" s="14">
        <f t="shared" si="69"/>
        <v>0</v>
      </c>
      <c r="CE20" s="15">
        <f t="shared" si="69"/>
        <v>0</v>
      </c>
      <c r="CF20" s="19"/>
      <c r="CG20" s="58">
        <f t="shared" si="70"/>
        <v>0</v>
      </c>
      <c r="CH20" s="59">
        <f t="shared" si="70"/>
        <v>0</v>
      </c>
      <c r="CI20" s="60">
        <f t="shared" si="70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81"/>
        <v>0</v>
      </c>
      <c r="CZ20" s="65">
        <f>CK20+CN20+CQ20+CT20+CW20</f>
        <v>0</v>
      </c>
      <c r="DA20" s="66">
        <f t="shared" si="82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71"/>
        <v>0</v>
      </c>
      <c r="DF20" s="61">
        <f t="shared" si="72"/>
        <v>0</v>
      </c>
      <c r="DG20" s="62">
        <f t="shared" si="73"/>
        <v>0</v>
      </c>
      <c r="DH20" s="63">
        <f t="shared" si="74"/>
        <v>0</v>
      </c>
      <c r="DI20" s="309"/>
      <c r="DJ20" s="232"/>
      <c r="DK20" s="232"/>
      <c r="DL20" s="232"/>
      <c r="DM20" s="230"/>
      <c r="DN20" s="297"/>
      <c r="DO20" s="74"/>
      <c r="DP20" s="170"/>
      <c r="DQ20" s="164"/>
      <c r="DR20" s="164"/>
      <c r="DS20" s="170"/>
      <c r="DT20" s="164"/>
      <c r="DU20" s="165"/>
    </row>
    <row r="21" spans="1:125" ht="10" customHeight="1" thickTop="1" x14ac:dyDescent="0.2">
      <c r="A21" s="248">
        <v>1</v>
      </c>
      <c r="B21" s="249"/>
      <c r="C21" s="250"/>
      <c r="D21" s="245">
        <v>6</v>
      </c>
      <c r="E21" s="246"/>
      <c r="F21" s="247"/>
      <c r="G21" s="245"/>
      <c r="H21" s="246"/>
      <c r="I21" s="247"/>
      <c r="J21" s="90"/>
      <c r="K21" s="91"/>
      <c r="L21" s="92"/>
      <c r="M21" s="83">
        <f>CJ21</f>
        <v>0</v>
      </c>
      <c r="N21" s="84">
        <f t="shared" si="57"/>
        <v>0</v>
      </c>
      <c r="O21" s="85">
        <f t="shared" si="57"/>
        <v>0</v>
      </c>
      <c r="P21" s="245"/>
      <c r="Q21" s="246"/>
      <c r="R21" s="247"/>
      <c r="S21" s="90"/>
      <c r="T21" s="91"/>
      <c r="U21" s="92"/>
      <c r="V21" s="83">
        <f>CM21</f>
        <v>0</v>
      </c>
      <c r="W21" s="84">
        <f t="shared" si="58"/>
        <v>0</v>
      </c>
      <c r="X21" s="85">
        <f t="shared" si="58"/>
        <v>0</v>
      </c>
      <c r="Y21" s="245"/>
      <c r="Z21" s="246"/>
      <c r="AA21" s="247"/>
      <c r="AB21" s="90"/>
      <c r="AC21" s="91"/>
      <c r="AD21" s="92"/>
      <c r="AE21" s="83">
        <f>CP21</f>
        <v>0</v>
      </c>
      <c r="AF21" s="84">
        <f t="shared" si="59"/>
        <v>0</v>
      </c>
      <c r="AG21" s="85">
        <f t="shared" si="59"/>
        <v>0</v>
      </c>
      <c r="AH21" s="245"/>
      <c r="AI21" s="246"/>
      <c r="AJ21" s="247"/>
      <c r="AK21" s="90"/>
      <c r="AL21" s="91"/>
      <c r="AM21" s="92"/>
      <c r="AN21" s="83">
        <f>CS21</f>
        <v>0</v>
      </c>
      <c r="AO21" s="84">
        <f t="shared" si="60"/>
        <v>0</v>
      </c>
      <c r="AP21" s="85">
        <f t="shared" si="60"/>
        <v>0</v>
      </c>
      <c r="AQ21" s="245"/>
      <c r="AR21" s="246"/>
      <c r="AS21" s="247"/>
      <c r="AT21" s="90"/>
      <c r="AU21" s="91"/>
      <c r="AV21" s="92"/>
      <c r="AW21" s="83">
        <f>CV21</f>
        <v>0</v>
      </c>
      <c r="AX21" s="84">
        <f t="shared" si="61"/>
        <v>0</v>
      </c>
      <c r="AY21" s="85">
        <f t="shared" si="61"/>
        <v>0</v>
      </c>
      <c r="AZ21" s="310">
        <f>G21+P21+Y21+AH21+AQ21</f>
        <v>0</v>
      </c>
      <c r="BA21" s="311"/>
      <c r="BB21" s="312"/>
      <c r="BC21" s="301"/>
      <c r="BD21" s="302"/>
      <c r="BE21" s="303"/>
      <c r="BF21" s="74"/>
      <c r="BG21" s="83">
        <f t="shared" si="80"/>
        <v>0</v>
      </c>
      <c r="BH21" s="84">
        <f t="shared" si="80"/>
        <v>0</v>
      </c>
      <c r="BI21" s="85">
        <f t="shared" si="62"/>
        <v>0</v>
      </c>
      <c r="BJ21" s="83">
        <f t="shared" si="62"/>
        <v>0</v>
      </c>
      <c r="BK21" s="84">
        <f t="shared" si="62"/>
        <v>0</v>
      </c>
      <c r="BL21" s="85">
        <f t="shared" si="63"/>
        <v>0</v>
      </c>
      <c r="BM21" s="83">
        <f t="shared" si="63"/>
        <v>0</v>
      </c>
      <c r="BN21" s="84">
        <f t="shared" si="63"/>
        <v>0</v>
      </c>
      <c r="BO21" s="85">
        <f t="shared" si="64"/>
        <v>0</v>
      </c>
      <c r="BP21" s="83">
        <f t="shared" si="64"/>
        <v>0</v>
      </c>
      <c r="BQ21" s="84">
        <f t="shared" si="64"/>
        <v>0</v>
      </c>
      <c r="BR21" s="85">
        <f t="shared" si="65"/>
        <v>0</v>
      </c>
      <c r="BS21" s="83">
        <f t="shared" si="65"/>
        <v>0</v>
      </c>
      <c r="BT21" s="84">
        <f t="shared" si="65"/>
        <v>0</v>
      </c>
      <c r="BU21" s="85">
        <f t="shared" si="66"/>
        <v>0</v>
      </c>
      <c r="BV21" s="74"/>
      <c r="BW21" s="7">
        <f t="shared" si="67"/>
        <v>0</v>
      </c>
      <c r="BX21" s="8">
        <f t="shared" si="67"/>
        <v>0</v>
      </c>
      <c r="BY21" s="9">
        <f t="shared" si="67"/>
        <v>0</v>
      </c>
      <c r="BZ21" s="7">
        <f t="shared" si="68"/>
        <v>0</v>
      </c>
      <c r="CA21" s="8">
        <f t="shared" si="68"/>
        <v>0</v>
      </c>
      <c r="CB21" s="9">
        <f t="shared" si="68"/>
        <v>0</v>
      </c>
      <c r="CC21" s="7">
        <f t="shared" si="69"/>
        <v>0</v>
      </c>
      <c r="CD21" s="8">
        <f t="shared" si="69"/>
        <v>0</v>
      </c>
      <c r="CE21" s="9">
        <f t="shared" si="69"/>
        <v>0</v>
      </c>
      <c r="CF21" s="17"/>
      <c r="CG21" s="31">
        <f t="shared" si="70"/>
        <v>0</v>
      </c>
      <c r="CH21" s="32">
        <f t="shared" si="70"/>
        <v>0</v>
      </c>
      <c r="CI21" s="33">
        <f t="shared" si="70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81"/>
        <v>0</v>
      </c>
      <c r="CZ21" s="39">
        <f>CK21+CN21+CQ21+CT21+CW21</f>
        <v>0</v>
      </c>
      <c r="DA21" s="40">
        <f t="shared" si="82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71"/>
        <v>0</v>
      </c>
      <c r="DF21" s="35">
        <f t="shared" si="72"/>
        <v>0</v>
      </c>
      <c r="DG21" s="36">
        <f t="shared" si="73"/>
        <v>0</v>
      </c>
      <c r="DH21" s="37">
        <f t="shared" si="74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83">SUM(DI21:DM21)</f>
        <v>0</v>
      </c>
      <c r="DO21" s="74"/>
      <c r="DP21" s="307">
        <v>150</v>
      </c>
      <c r="DQ21" s="160"/>
      <c r="DR21" s="160"/>
      <c r="DS21" s="307">
        <f>DP21/5</f>
        <v>30</v>
      </c>
      <c r="DT21" s="160"/>
      <c r="DU21" s="161"/>
    </row>
    <row r="22" spans="1:125" ht="10" customHeight="1" x14ac:dyDescent="0.2">
      <c r="A22" s="248"/>
      <c r="B22" s="249"/>
      <c r="C22" s="250"/>
      <c r="D22" s="248"/>
      <c r="E22" s="249"/>
      <c r="F22" s="250"/>
      <c r="G22" s="248"/>
      <c r="H22" s="249"/>
      <c r="I22" s="250"/>
      <c r="J22" s="93"/>
      <c r="K22" s="1"/>
      <c r="L22" s="94"/>
      <c r="M22" s="86">
        <f t="shared" ref="M22:M23" si="84">CJ22</f>
        <v>0</v>
      </c>
      <c r="N22" s="11">
        <f t="shared" si="57"/>
        <v>0</v>
      </c>
      <c r="O22" s="82">
        <f t="shared" si="57"/>
        <v>0</v>
      </c>
      <c r="P22" s="248"/>
      <c r="Q22" s="249"/>
      <c r="R22" s="250"/>
      <c r="S22" s="93"/>
      <c r="T22" s="1"/>
      <c r="U22" s="94"/>
      <c r="V22" s="86">
        <f t="shared" ref="V22:V23" si="85">CM22</f>
        <v>0</v>
      </c>
      <c r="W22" s="11">
        <f t="shared" si="58"/>
        <v>0</v>
      </c>
      <c r="X22" s="82">
        <f t="shared" si="58"/>
        <v>0</v>
      </c>
      <c r="Y22" s="248"/>
      <c r="Z22" s="249"/>
      <c r="AA22" s="250"/>
      <c r="AB22" s="93"/>
      <c r="AC22" s="1"/>
      <c r="AD22" s="94"/>
      <c r="AE22" s="86">
        <f t="shared" ref="AE22:AE23" si="86">CP22</f>
        <v>0</v>
      </c>
      <c r="AF22" s="11">
        <f t="shared" si="59"/>
        <v>0</v>
      </c>
      <c r="AG22" s="82">
        <f t="shared" si="59"/>
        <v>0</v>
      </c>
      <c r="AH22" s="248"/>
      <c r="AI22" s="249"/>
      <c r="AJ22" s="250"/>
      <c r="AK22" s="93"/>
      <c r="AL22" s="1"/>
      <c r="AM22" s="94"/>
      <c r="AN22" s="86">
        <f t="shared" ref="AN22:AN23" si="87">CS22</f>
        <v>0</v>
      </c>
      <c r="AO22" s="11">
        <f t="shared" si="60"/>
        <v>0</v>
      </c>
      <c r="AP22" s="82">
        <f t="shared" si="60"/>
        <v>0</v>
      </c>
      <c r="AQ22" s="248"/>
      <c r="AR22" s="249"/>
      <c r="AS22" s="250"/>
      <c r="AT22" s="93"/>
      <c r="AU22" s="1"/>
      <c r="AV22" s="94"/>
      <c r="AW22" s="86">
        <f t="shared" ref="AW22:AW23" si="88">CV22</f>
        <v>0</v>
      </c>
      <c r="AX22" s="11">
        <f t="shared" si="61"/>
        <v>0</v>
      </c>
      <c r="AY22" s="82">
        <f t="shared" si="61"/>
        <v>0</v>
      </c>
      <c r="AZ22" s="313"/>
      <c r="BA22" s="314"/>
      <c r="BB22" s="315"/>
      <c r="BC22" s="301"/>
      <c r="BD22" s="302"/>
      <c r="BE22" s="303"/>
      <c r="BF22" s="74"/>
      <c r="BG22" s="86">
        <f t="shared" si="80"/>
        <v>0</v>
      </c>
      <c r="BH22" s="11">
        <f t="shared" si="80"/>
        <v>0</v>
      </c>
      <c r="BI22" s="82">
        <f t="shared" si="62"/>
        <v>0</v>
      </c>
      <c r="BJ22" s="86">
        <f t="shared" si="62"/>
        <v>0</v>
      </c>
      <c r="BK22" s="11">
        <f t="shared" si="62"/>
        <v>0</v>
      </c>
      <c r="BL22" s="82">
        <f t="shared" si="63"/>
        <v>0</v>
      </c>
      <c r="BM22" s="86">
        <f t="shared" si="63"/>
        <v>0</v>
      </c>
      <c r="BN22" s="11">
        <f t="shared" si="63"/>
        <v>0</v>
      </c>
      <c r="BO22" s="82">
        <f t="shared" si="64"/>
        <v>0</v>
      </c>
      <c r="BP22" s="86">
        <f t="shared" si="64"/>
        <v>0</v>
      </c>
      <c r="BQ22" s="11">
        <f t="shared" si="64"/>
        <v>0</v>
      </c>
      <c r="BR22" s="82">
        <f t="shared" si="65"/>
        <v>0</v>
      </c>
      <c r="BS22" s="86">
        <f t="shared" si="65"/>
        <v>0</v>
      </c>
      <c r="BT22" s="11">
        <f t="shared" si="65"/>
        <v>0</v>
      </c>
      <c r="BU22" s="82">
        <f t="shared" si="66"/>
        <v>0</v>
      </c>
      <c r="BV22" s="74"/>
      <c r="BW22" s="10">
        <f t="shared" si="67"/>
        <v>0</v>
      </c>
      <c r="BX22" s="11">
        <f t="shared" si="67"/>
        <v>0</v>
      </c>
      <c r="BY22" s="12">
        <f t="shared" si="67"/>
        <v>0</v>
      </c>
      <c r="BZ22" s="10">
        <f t="shared" si="68"/>
        <v>0</v>
      </c>
      <c r="CA22" s="11">
        <f t="shared" si="68"/>
        <v>0</v>
      </c>
      <c r="CB22" s="12">
        <f t="shared" si="68"/>
        <v>0</v>
      </c>
      <c r="CC22" s="10">
        <f t="shared" si="69"/>
        <v>0</v>
      </c>
      <c r="CD22" s="11">
        <f t="shared" si="69"/>
        <v>0</v>
      </c>
      <c r="CE22" s="12">
        <f t="shared" si="69"/>
        <v>0</v>
      </c>
      <c r="CF22" s="18"/>
      <c r="CG22" s="34">
        <f t="shared" si="70"/>
        <v>0</v>
      </c>
      <c r="CH22" s="49">
        <f t="shared" si="70"/>
        <v>0</v>
      </c>
      <c r="CI22" s="50">
        <f t="shared" si="70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81"/>
        <v>0</v>
      </c>
      <c r="CZ22" s="53">
        <f>CK22+CN22+CQ22+CT22+CW22+(IF($CO$1=1,DN22,0))</f>
        <v>0</v>
      </c>
      <c r="DA22" s="54">
        <f t="shared" si="82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71"/>
        <v>0</v>
      </c>
      <c r="DF22" s="35">
        <f t="shared" si="72"/>
        <v>0</v>
      </c>
      <c r="DG22" s="51">
        <f t="shared" si="73"/>
        <v>0</v>
      </c>
      <c r="DH22" s="52">
        <f t="shared" si="74"/>
        <v>0</v>
      </c>
      <c r="DI22" s="308">
        <f>IF(DI21&gt;0,IF(G21&gt;=$CL$1,IF(G21&lt;=$CM$1,10-DI21,0),0),0)</f>
        <v>0</v>
      </c>
      <c r="DJ22" s="231">
        <f>IF(DJ21&gt;0,IF(P21&gt;=$CL$1,IF(P21&lt;=$CM$1,10-DJ21,0),0),0)</f>
        <v>0</v>
      </c>
      <c r="DK22" s="231">
        <f>IF(DK21&gt;0,IF(Y21&gt;=$CL$1,IF(Y21&lt;=$CM$1,10-DK21,0),0),0)</f>
        <v>0</v>
      </c>
      <c r="DL22" s="231">
        <f>IF(DL21&gt;0,IF(AH21&gt;=$CL$1,IF(AH21&lt;=$CM$1,10-DL21,0),0),0)</f>
        <v>0</v>
      </c>
      <c r="DM22" s="229">
        <f>IF(DM21&gt;0,IF(AQ21&gt;=$CL$1,IF(AQ21&lt;=$CM$1,10-DM21,0),0),0)</f>
        <v>0</v>
      </c>
      <c r="DN22" s="296">
        <f>SUM(DI22:DM23)</f>
        <v>0</v>
      </c>
      <c r="DO22" s="74"/>
      <c r="DP22" s="170"/>
      <c r="DQ22" s="164"/>
      <c r="DR22" s="164"/>
      <c r="DS22" s="170"/>
      <c r="DT22" s="164"/>
      <c r="DU22" s="165"/>
    </row>
    <row r="23" spans="1:125" ht="10" customHeight="1" thickBot="1" x14ac:dyDescent="0.25">
      <c r="A23" s="248"/>
      <c r="B23" s="249"/>
      <c r="C23" s="250"/>
      <c r="D23" s="248"/>
      <c r="E23" s="249"/>
      <c r="F23" s="250"/>
      <c r="G23" s="248"/>
      <c r="H23" s="249"/>
      <c r="I23" s="250"/>
      <c r="J23" s="140"/>
      <c r="K23" s="141"/>
      <c r="L23" s="142"/>
      <c r="M23" s="143">
        <f t="shared" si="84"/>
        <v>0</v>
      </c>
      <c r="N23" s="104">
        <f t="shared" si="57"/>
        <v>0</v>
      </c>
      <c r="O23" s="144">
        <f t="shared" si="57"/>
        <v>0</v>
      </c>
      <c r="P23" s="248"/>
      <c r="Q23" s="249"/>
      <c r="R23" s="250"/>
      <c r="S23" s="140"/>
      <c r="T23" s="141"/>
      <c r="U23" s="142"/>
      <c r="V23" s="143">
        <f t="shared" si="85"/>
        <v>0</v>
      </c>
      <c r="W23" s="104">
        <f t="shared" si="58"/>
        <v>0</v>
      </c>
      <c r="X23" s="144">
        <f t="shared" si="58"/>
        <v>0</v>
      </c>
      <c r="Y23" s="248"/>
      <c r="Z23" s="249"/>
      <c r="AA23" s="250"/>
      <c r="AB23" s="140"/>
      <c r="AC23" s="141"/>
      <c r="AD23" s="142"/>
      <c r="AE23" s="143">
        <f t="shared" si="86"/>
        <v>0</v>
      </c>
      <c r="AF23" s="104">
        <f t="shared" si="59"/>
        <v>0</v>
      </c>
      <c r="AG23" s="144">
        <f t="shared" si="59"/>
        <v>0</v>
      </c>
      <c r="AH23" s="248"/>
      <c r="AI23" s="249"/>
      <c r="AJ23" s="250"/>
      <c r="AK23" s="140"/>
      <c r="AL23" s="141"/>
      <c r="AM23" s="142"/>
      <c r="AN23" s="143">
        <f t="shared" si="87"/>
        <v>0</v>
      </c>
      <c r="AO23" s="104">
        <f t="shared" si="60"/>
        <v>0</v>
      </c>
      <c r="AP23" s="144">
        <f t="shared" si="60"/>
        <v>0</v>
      </c>
      <c r="AQ23" s="248"/>
      <c r="AR23" s="249"/>
      <c r="AS23" s="250"/>
      <c r="AT23" s="140"/>
      <c r="AU23" s="141"/>
      <c r="AV23" s="142"/>
      <c r="AW23" s="143">
        <f t="shared" si="88"/>
        <v>0</v>
      </c>
      <c r="AX23" s="104">
        <f t="shared" si="61"/>
        <v>0</v>
      </c>
      <c r="AY23" s="144">
        <f t="shared" si="61"/>
        <v>0</v>
      </c>
      <c r="AZ23" s="313"/>
      <c r="BA23" s="314"/>
      <c r="BB23" s="315"/>
      <c r="BC23" s="304"/>
      <c r="BD23" s="305"/>
      <c r="BE23" s="306"/>
      <c r="BF23" s="75"/>
      <c r="BG23" s="87">
        <f t="shared" si="80"/>
        <v>0</v>
      </c>
      <c r="BH23" s="88">
        <f t="shared" si="80"/>
        <v>0</v>
      </c>
      <c r="BI23" s="89">
        <f t="shared" si="62"/>
        <v>0</v>
      </c>
      <c r="BJ23" s="87">
        <f t="shared" si="62"/>
        <v>0</v>
      </c>
      <c r="BK23" s="88">
        <f t="shared" si="62"/>
        <v>0</v>
      </c>
      <c r="BL23" s="89">
        <f t="shared" si="63"/>
        <v>0</v>
      </c>
      <c r="BM23" s="87">
        <f t="shared" si="63"/>
        <v>0</v>
      </c>
      <c r="BN23" s="88">
        <f t="shared" si="63"/>
        <v>0</v>
      </c>
      <c r="BO23" s="89">
        <f t="shared" si="64"/>
        <v>0</v>
      </c>
      <c r="BP23" s="87">
        <f t="shared" si="64"/>
        <v>0</v>
      </c>
      <c r="BQ23" s="88">
        <f t="shared" si="64"/>
        <v>0</v>
      </c>
      <c r="BR23" s="89">
        <f t="shared" si="65"/>
        <v>0</v>
      </c>
      <c r="BS23" s="87">
        <f t="shared" si="65"/>
        <v>0</v>
      </c>
      <c r="BT23" s="88">
        <f t="shared" si="65"/>
        <v>0</v>
      </c>
      <c r="BU23" s="89">
        <f t="shared" si="66"/>
        <v>0</v>
      </c>
      <c r="BV23" s="75"/>
      <c r="BW23" s="103">
        <f t="shared" si="67"/>
        <v>0</v>
      </c>
      <c r="BX23" s="104">
        <f t="shared" si="67"/>
        <v>0</v>
      </c>
      <c r="BY23" s="105">
        <f t="shared" si="67"/>
        <v>0</v>
      </c>
      <c r="BZ23" s="103">
        <f t="shared" si="68"/>
        <v>0</v>
      </c>
      <c r="CA23" s="104">
        <f t="shared" si="68"/>
        <v>0</v>
      </c>
      <c r="CB23" s="105">
        <f t="shared" si="68"/>
        <v>0</v>
      </c>
      <c r="CC23" s="103">
        <f t="shared" si="69"/>
        <v>0</v>
      </c>
      <c r="CD23" s="104">
        <f t="shared" si="69"/>
        <v>0</v>
      </c>
      <c r="CE23" s="105">
        <f t="shared" si="69"/>
        <v>0</v>
      </c>
      <c r="CF23" s="106"/>
      <c r="CG23" s="107">
        <f t="shared" si="70"/>
        <v>0</v>
      </c>
      <c r="CH23" s="108">
        <f t="shared" si="70"/>
        <v>0</v>
      </c>
      <c r="CI23" s="109">
        <f t="shared" si="70"/>
        <v>0</v>
      </c>
      <c r="CJ23" s="110">
        <f>IF($G$21 = $CM$1,0,IF(+COUNTIF(J23,$CK$1) = 1,11-$G$21,0))</f>
        <v>0</v>
      </c>
      <c r="CK23" s="111">
        <f>IF($G$21 = $CM$1,0,IF(+COUNTIF(K23,$CK$1) = 1,11-$G$21,0))</f>
        <v>0</v>
      </c>
      <c r="CL23" s="112">
        <f>IF($G$21 = $CM$1,0,IF(+COUNTIF(L23,$CK$1) = 1,11-$G$21,0))</f>
        <v>0</v>
      </c>
      <c r="CM23" s="110">
        <f>IF($P$21 = $CM$1,0,IF(+COUNTIF(S23,$CK$1) = 1,11-$P$21,0))</f>
        <v>0</v>
      </c>
      <c r="CN23" s="111">
        <f>IF($P$21 = $CM$1,0,IF(+COUNTIF(T23,$CK$1) = 1,11-$P$21,0))</f>
        <v>0</v>
      </c>
      <c r="CO23" s="112">
        <f>IF($P$21 = $CM$1,0,IF(+COUNTIF(U23,$CK$1) = 1,11-$P$21,0))</f>
        <v>0</v>
      </c>
      <c r="CP23" s="110">
        <f>IF($Y$21 = $CM$1,0,IF(+COUNTIF(AB23,$CK$1) = 1,11-$Y$21,0))</f>
        <v>0</v>
      </c>
      <c r="CQ23" s="111">
        <f>IF($Y$21 = $CM$1,0,IF(+COUNTIF(AC23,$CK$1) = 1,11-$Y$21,0))</f>
        <v>0</v>
      </c>
      <c r="CR23" s="112">
        <f>IF($Y$21 = $CM$1,0,IF(+COUNTIF(AD23,$CK$1) = 1,11-$Y$21,0))</f>
        <v>0</v>
      </c>
      <c r="CS23" s="110">
        <f>IF($AH$21 = $CM$1,0,IF(+COUNTIF(AK23,$CK$1) = 1,11-$AH$21,0))</f>
        <v>0</v>
      </c>
      <c r="CT23" s="111">
        <f>IF($AH$21 = $CM$1,0,IF(+COUNTIF(AL23,$CK$1) = 1,11-$AH$21,0))</f>
        <v>0</v>
      </c>
      <c r="CU23" s="112">
        <f>IF($AH$21 = $CM$1,0,IF(+COUNTIF(AM23,$CK$1) = 1,11-$AH$21,0))</f>
        <v>0</v>
      </c>
      <c r="CV23" s="110">
        <f>IF($AQ$21 = $CM$1,0,IF(+COUNTIF(AT23,$CK$1) = 1,11-$AQ$21,0))</f>
        <v>0</v>
      </c>
      <c r="CW23" s="111">
        <f>IF($AQ$21 = $CM$1,0,IF(+COUNTIF(AU23,$CK$1) = 1,11-$AQ$21,0))</f>
        <v>0</v>
      </c>
      <c r="CX23" s="112">
        <f>IF($AQ$21 = $CM$1,0,IF(+COUNTIF(AV23,$CK$1) = 1,11-$AQ$21,0))</f>
        <v>0</v>
      </c>
      <c r="CY23" s="113">
        <f t="shared" si="81"/>
        <v>0</v>
      </c>
      <c r="CZ23" s="114">
        <f>CK23+CN23+CQ23+CT23+CW23</f>
        <v>0</v>
      </c>
      <c r="DA23" s="115">
        <f t="shared" si="82"/>
        <v>0</v>
      </c>
      <c r="DB23" s="110">
        <f>SUM($CY$21:$CY$23)</f>
        <v>0</v>
      </c>
      <c r="DC23" s="111">
        <f>SUM($CZ$21:$CZ$23)</f>
        <v>0</v>
      </c>
      <c r="DD23" s="112">
        <f>SUM($DA$21:$DA$23)</f>
        <v>0</v>
      </c>
      <c r="DE23" s="112">
        <f t="shared" si="71"/>
        <v>0</v>
      </c>
      <c r="DF23" s="116">
        <f t="shared" si="72"/>
        <v>0</v>
      </c>
      <c r="DG23" s="117">
        <f t="shared" si="73"/>
        <v>0</v>
      </c>
      <c r="DH23" s="118">
        <f t="shared" si="74"/>
        <v>0</v>
      </c>
      <c r="DI23" s="337"/>
      <c r="DJ23" s="338"/>
      <c r="DK23" s="338"/>
      <c r="DL23" s="338"/>
      <c r="DM23" s="339"/>
      <c r="DN23" s="340"/>
      <c r="DO23" s="74"/>
      <c r="DP23" s="170"/>
      <c r="DQ23" s="164"/>
      <c r="DR23" s="164"/>
      <c r="DS23" s="170"/>
      <c r="DT23" s="164"/>
      <c r="DU23" s="165"/>
    </row>
    <row r="24" spans="1:125" ht="10" customHeight="1" x14ac:dyDescent="0.2">
      <c r="A24" s="319">
        <v>1</v>
      </c>
      <c r="B24" s="320"/>
      <c r="C24" s="321"/>
      <c r="D24" s="325" t="s">
        <v>0</v>
      </c>
      <c r="E24" s="326"/>
      <c r="F24" s="326"/>
      <c r="G24" s="158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334"/>
      <c r="BC24" s="299">
        <f>BC6+BC12+BC18</f>
        <v>0</v>
      </c>
      <c r="BD24" s="299"/>
      <c r="BE24" s="300"/>
      <c r="BF24" s="74"/>
      <c r="BG24" s="152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00"/>
      <c r="BW24" s="158"/>
      <c r="BX24" s="160"/>
      <c r="BY24" s="160"/>
      <c r="BZ24" s="160"/>
      <c r="CA24" s="160"/>
      <c r="CB24" s="160"/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160"/>
      <c r="CY24" s="160"/>
      <c r="CZ24" s="160"/>
      <c r="DA24" s="160"/>
      <c r="DB24" s="160"/>
      <c r="DC24" s="160"/>
      <c r="DD24" s="160"/>
      <c r="DE24" s="160"/>
      <c r="DF24" s="160"/>
      <c r="DG24" s="160"/>
      <c r="DH24" s="160"/>
      <c r="DI24" s="160"/>
      <c r="DJ24" s="160"/>
      <c r="DK24" s="160"/>
      <c r="DL24" s="160"/>
      <c r="DM24" s="160"/>
      <c r="DN24" s="160"/>
      <c r="DO24" s="160"/>
      <c r="DP24" s="160"/>
      <c r="DQ24" s="160"/>
      <c r="DR24" s="160"/>
      <c r="DS24" s="160"/>
      <c r="DT24" s="160"/>
      <c r="DU24" s="161"/>
    </row>
    <row r="25" spans="1:125" ht="10" customHeight="1" x14ac:dyDescent="0.2">
      <c r="A25" s="319"/>
      <c r="B25" s="320"/>
      <c r="C25" s="321"/>
      <c r="D25" s="328"/>
      <c r="E25" s="329"/>
      <c r="F25" s="329"/>
      <c r="G25" s="162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335"/>
      <c r="BC25" s="302"/>
      <c r="BD25" s="302"/>
      <c r="BE25" s="303"/>
      <c r="BF25" s="74"/>
      <c r="BG25" s="154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01"/>
      <c r="BW25" s="170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  <c r="DB25" s="164"/>
      <c r="DC25" s="164"/>
      <c r="DD25" s="164"/>
      <c r="DE25" s="164"/>
      <c r="DF25" s="164"/>
      <c r="DG25" s="164"/>
      <c r="DH25" s="164"/>
      <c r="DI25" s="164"/>
      <c r="DJ25" s="164"/>
      <c r="DK25" s="164"/>
      <c r="DL25" s="164"/>
      <c r="DM25" s="164"/>
      <c r="DN25" s="164"/>
      <c r="DO25" s="164"/>
      <c r="DP25" s="164"/>
      <c r="DQ25" s="164"/>
      <c r="DR25" s="164"/>
      <c r="DS25" s="164"/>
      <c r="DT25" s="164"/>
      <c r="DU25" s="165"/>
    </row>
    <row r="26" spans="1:125" ht="10" customHeight="1" thickBot="1" x14ac:dyDescent="0.25">
      <c r="A26" s="322"/>
      <c r="B26" s="323"/>
      <c r="C26" s="324"/>
      <c r="D26" s="331"/>
      <c r="E26" s="332"/>
      <c r="F26" s="332"/>
      <c r="G26" s="166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336"/>
      <c r="BC26" s="302"/>
      <c r="BD26" s="302"/>
      <c r="BE26" s="303"/>
      <c r="BF26" s="75"/>
      <c r="BG26" s="156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02"/>
      <c r="BW26" s="171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  <c r="CT26" s="168"/>
      <c r="CU26" s="168"/>
      <c r="CV26" s="168"/>
      <c r="CW26" s="168"/>
      <c r="CX26" s="168"/>
      <c r="CY26" s="168"/>
      <c r="CZ26" s="168"/>
      <c r="DA26" s="168"/>
      <c r="DB26" s="168"/>
      <c r="DC26" s="168"/>
      <c r="DD26" s="168"/>
      <c r="DE26" s="168"/>
      <c r="DF26" s="168"/>
      <c r="DG26" s="168"/>
      <c r="DH26" s="168"/>
      <c r="DI26" s="168"/>
      <c r="DJ26" s="168"/>
      <c r="DK26" s="168"/>
      <c r="DL26" s="168"/>
      <c r="DM26" s="168"/>
      <c r="DN26" s="168"/>
      <c r="DO26" s="168"/>
      <c r="DP26" s="168"/>
      <c r="DQ26" s="168"/>
      <c r="DR26" s="168"/>
      <c r="DS26" s="168"/>
      <c r="DT26" s="168"/>
      <c r="DU26" s="169"/>
    </row>
    <row r="27" spans="1:125" ht="10" customHeight="1" thickTop="1" x14ac:dyDescent="0.2">
      <c r="A27" s="248">
        <v>2</v>
      </c>
      <c r="B27" s="249"/>
      <c r="C27" s="250"/>
      <c r="D27" s="245">
        <v>1</v>
      </c>
      <c r="E27" s="246"/>
      <c r="F27" s="247"/>
      <c r="G27" s="248"/>
      <c r="H27" s="249"/>
      <c r="I27" s="250"/>
      <c r="J27" s="145"/>
      <c r="K27" s="146"/>
      <c r="L27" s="147"/>
      <c r="M27" s="148">
        <f>CJ27</f>
        <v>0</v>
      </c>
      <c r="N27" s="120">
        <f t="shared" si="57"/>
        <v>0</v>
      </c>
      <c r="O27" s="149">
        <f t="shared" si="57"/>
        <v>0</v>
      </c>
      <c r="P27" s="248"/>
      <c r="Q27" s="249"/>
      <c r="R27" s="250"/>
      <c r="S27" s="145"/>
      <c r="T27" s="146"/>
      <c r="U27" s="147"/>
      <c r="V27" s="148">
        <f>CM27</f>
        <v>0</v>
      </c>
      <c r="W27" s="120">
        <f t="shared" si="58"/>
        <v>0</v>
      </c>
      <c r="X27" s="149">
        <f t="shared" si="58"/>
        <v>0</v>
      </c>
      <c r="Y27" s="248"/>
      <c r="Z27" s="249"/>
      <c r="AA27" s="250"/>
      <c r="AB27" s="145"/>
      <c r="AC27" s="146"/>
      <c r="AD27" s="147"/>
      <c r="AE27" s="148">
        <f>CP27</f>
        <v>0</v>
      </c>
      <c r="AF27" s="120">
        <f t="shared" si="59"/>
        <v>0</v>
      </c>
      <c r="AG27" s="149">
        <f t="shared" si="59"/>
        <v>0</v>
      </c>
      <c r="AH27" s="364"/>
      <c r="AI27" s="249"/>
      <c r="AJ27" s="250"/>
      <c r="AK27" s="145"/>
      <c r="AL27" s="146"/>
      <c r="AM27" s="147"/>
      <c r="AN27" s="148">
        <f>CS27</f>
        <v>0</v>
      </c>
      <c r="AO27" s="120">
        <f t="shared" si="60"/>
        <v>0</v>
      </c>
      <c r="AP27" s="149">
        <f t="shared" si="60"/>
        <v>0</v>
      </c>
      <c r="AQ27" s="364"/>
      <c r="AR27" s="249"/>
      <c r="AS27" s="250"/>
      <c r="AT27" s="145"/>
      <c r="AU27" s="146"/>
      <c r="AV27" s="147"/>
      <c r="AW27" s="148">
        <f>CV27</f>
        <v>0</v>
      </c>
      <c r="AX27" s="120">
        <f t="shared" si="61"/>
        <v>0</v>
      </c>
      <c r="AY27" s="149">
        <f t="shared" si="61"/>
        <v>0</v>
      </c>
      <c r="AZ27" s="313">
        <f>G27+P27+Y27+AH27+AQ27</f>
        <v>0</v>
      </c>
      <c r="BA27" s="314"/>
      <c r="BB27" s="315"/>
      <c r="BC27" s="298">
        <f>AZ27+AZ30</f>
        <v>0</v>
      </c>
      <c r="BD27" s="299"/>
      <c r="BE27" s="300"/>
      <c r="BF27" s="73"/>
      <c r="BG27" s="83">
        <f t="shared" si="80"/>
        <v>0</v>
      </c>
      <c r="BH27" s="84">
        <f t="shared" si="80"/>
        <v>0</v>
      </c>
      <c r="BI27" s="85">
        <f t="shared" si="62"/>
        <v>0</v>
      </c>
      <c r="BJ27" s="83">
        <f t="shared" si="62"/>
        <v>0</v>
      </c>
      <c r="BK27" s="84">
        <f t="shared" si="62"/>
        <v>0</v>
      </c>
      <c r="BL27" s="85">
        <f t="shared" si="63"/>
        <v>0</v>
      </c>
      <c r="BM27" s="83">
        <f t="shared" si="63"/>
        <v>0</v>
      </c>
      <c r="BN27" s="84">
        <f t="shared" si="63"/>
        <v>0</v>
      </c>
      <c r="BO27" s="85">
        <f t="shared" si="64"/>
        <v>0</v>
      </c>
      <c r="BP27" s="83">
        <f t="shared" si="64"/>
        <v>0</v>
      </c>
      <c r="BQ27" s="84">
        <f t="shared" si="64"/>
        <v>0</v>
      </c>
      <c r="BR27" s="85">
        <f t="shared" si="65"/>
        <v>0</v>
      </c>
      <c r="BS27" s="83">
        <f t="shared" si="65"/>
        <v>0</v>
      </c>
      <c r="BT27" s="84">
        <f t="shared" si="65"/>
        <v>0</v>
      </c>
      <c r="BU27" s="85">
        <f t="shared" si="66"/>
        <v>0</v>
      </c>
      <c r="BV27" s="73"/>
      <c r="BW27" s="119">
        <f t="shared" si="67"/>
        <v>0</v>
      </c>
      <c r="BX27" s="120">
        <f t="shared" si="67"/>
        <v>0</v>
      </c>
      <c r="BY27" s="121">
        <f t="shared" si="67"/>
        <v>0</v>
      </c>
      <c r="BZ27" s="119">
        <f t="shared" si="68"/>
        <v>0</v>
      </c>
      <c r="CA27" s="120">
        <f t="shared" si="68"/>
        <v>0</v>
      </c>
      <c r="CB27" s="121">
        <f t="shared" si="68"/>
        <v>0</v>
      </c>
      <c r="CC27" s="119">
        <f t="shared" si="69"/>
        <v>0</v>
      </c>
      <c r="CD27" s="120">
        <f t="shared" si="69"/>
        <v>0</v>
      </c>
      <c r="CE27" s="121">
        <f t="shared" si="69"/>
        <v>0</v>
      </c>
      <c r="CF27" s="122"/>
      <c r="CG27" s="123">
        <f t="shared" si="70"/>
        <v>0</v>
      </c>
      <c r="CH27" s="124">
        <f t="shared" si="70"/>
        <v>0</v>
      </c>
      <c r="CI27" s="125">
        <f t="shared" si="70"/>
        <v>0</v>
      </c>
      <c r="CJ27" s="126">
        <f>IF($G$27 = $CM$1,0,IF(+COUNTIF(J27,$CK$1) = 1,11-$G$27,0))</f>
        <v>0</v>
      </c>
      <c r="CK27" s="127">
        <f>IF($G$27 = $CM$1,0,IF(+COUNTIF(K27,$CK$1) = 1,11-$G$27,0))</f>
        <v>0</v>
      </c>
      <c r="CL27" s="128">
        <f>IF($G$27 = $CM$1,0,IF(+COUNTIF(L27,$CK$1) = 1,11-$G$27,0))</f>
        <v>0</v>
      </c>
      <c r="CM27" s="126">
        <f>IF($P$27 = $CM$1,0,IF(+COUNTIF(S27,$CK$1) = 1,11-$P$27,0))</f>
        <v>0</v>
      </c>
      <c r="CN27" s="127">
        <f>IF($P$27 = $CM$1,0,IF(+COUNTIF(T27,$CK$1) = 1,11-$P$27,0))</f>
        <v>0</v>
      </c>
      <c r="CO27" s="128">
        <f>IF($P$27 = $CM$1,0,IF(+COUNTIF(U27,$CK$1) = 1,11-$P$27,0))</f>
        <v>0</v>
      </c>
      <c r="CP27" s="126">
        <f>IF($Y$27 = $CM$1,0,IF(+COUNTIF(AB27,$CK$1) = 1,11-$Y$27,0))</f>
        <v>0</v>
      </c>
      <c r="CQ27" s="127">
        <f>IF($Y$27 = $CM$1,0,IF(+COUNTIF(AC27,$CK$1) = 1,11-$Y$27,0))</f>
        <v>0</v>
      </c>
      <c r="CR27" s="128">
        <f>IF($Y$27 = $CM$1,0,IF(+COUNTIF(AD27,$CK$1) = 1,11-$Y$27,0))</f>
        <v>0</v>
      </c>
      <c r="CS27" s="126">
        <f>IF($AH$27 = $CM$1,0,IF(+COUNTIF(AK27,$CK$1) = 1,11-$AH$27,0))</f>
        <v>0</v>
      </c>
      <c r="CT27" s="127">
        <f>IF($AH$27 = $CM$1,0,IF(+COUNTIF(AL27,$CK$1) = 1,11-$AH$27,0))</f>
        <v>0</v>
      </c>
      <c r="CU27" s="128">
        <f>IF($AH$27 = $CM$1,0,IF(+COUNTIF(AM27,$CK$1) = 1,11-$AH$27,0))</f>
        <v>0</v>
      </c>
      <c r="CV27" s="126">
        <f>IF($AQ$27 = $CM$1,0,IF(+COUNTIF(AT27,$CK$1) = 1,11-$AQ$27,0))</f>
        <v>0</v>
      </c>
      <c r="CW27" s="127">
        <f>IF($AQ$27 = $CM$1,0,IF(+COUNTIF(AU27,$CK$1) = 1,11-$AQ$27,0))</f>
        <v>0</v>
      </c>
      <c r="CX27" s="128">
        <f>IF($AQ$27 = $CM$1,0,IF(+COUNTIF(AV27,$CK$1) = 1,11-$AQ$27,0))</f>
        <v>0</v>
      </c>
      <c r="CY27" s="129">
        <f t="shared" si="81"/>
        <v>0</v>
      </c>
      <c r="CZ27" s="130">
        <f>CK27+CN27+CQ27+CT27+CW27</f>
        <v>0</v>
      </c>
      <c r="DA27" s="131">
        <f t="shared" si="82"/>
        <v>0</v>
      </c>
      <c r="DB27" s="126">
        <f>SUM($CY$27:$CY$29)</f>
        <v>0</v>
      </c>
      <c r="DC27" s="127">
        <f>SUM($CZ$27:$CZ$29)</f>
        <v>0</v>
      </c>
      <c r="DD27" s="128">
        <f>SUM($DA$27:$DA$29)</f>
        <v>0</v>
      </c>
      <c r="DE27" s="128">
        <f t="shared" si="71"/>
        <v>0</v>
      </c>
      <c r="DF27" s="132">
        <f t="shared" si="72"/>
        <v>0</v>
      </c>
      <c r="DG27" s="133">
        <f t="shared" si="73"/>
        <v>0</v>
      </c>
      <c r="DH27" s="134">
        <f t="shared" si="74"/>
        <v>0</v>
      </c>
      <c r="DI27" s="135">
        <f>SUM(CJ27:CL29)</f>
        <v>0</v>
      </c>
      <c r="DJ27" s="136">
        <f>SUM(CM27:CO29)</f>
        <v>0</v>
      </c>
      <c r="DK27" s="136">
        <f>SUM(CP27:CR29)</f>
        <v>0</v>
      </c>
      <c r="DL27" s="137">
        <f>SUM(CS27:CU29)</f>
        <v>0</v>
      </c>
      <c r="DM27" s="138">
        <f>SUM(CV27:CX29)</f>
        <v>0</v>
      </c>
      <c r="DN27" s="139">
        <f t="shared" ref="DN27" si="89">SUM(DI27:DM27)</f>
        <v>0</v>
      </c>
      <c r="DO27" s="74"/>
      <c r="DP27" s="170">
        <v>20</v>
      </c>
      <c r="DQ27" s="164"/>
      <c r="DR27" s="164"/>
      <c r="DS27" s="170">
        <f>DP27/5</f>
        <v>4</v>
      </c>
      <c r="DT27" s="164"/>
      <c r="DU27" s="165"/>
    </row>
    <row r="28" spans="1:125" ht="10" customHeight="1" x14ac:dyDescent="0.2">
      <c r="A28" s="248"/>
      <c r="B28" s="249"/>
      <c r="C28" s="250"/>
      <c r="D28" s="248"/>
      <c r="E28" s="249"/>
      <c r="F28" s="250"/>
      <c r="G28" s="248"/>
      <c r="H28" s="249"/>
      <c r="I28" s="250"/>
      <c r="J28" s="93"/>
      <c r="K28" s="1"/>
      <c r="L28" s="94"/>
      <c r="M28" s="86">
        <f t="shared" ref="M28:M29" si="90">CJ28</f>
        <v>0</v>
      </c>
      <c r="N28" s="11">
        <f t="shared" si="57"/>
        <v>0</v>
      </c>
      <c r="O28" s="82">
        <f t="shared" si="57"/>
        <v>0</v>
      </c>
      <c r="P28" s="248"/>
      <c r="Q28" s="249"/>
      <c r="R28" s="250"/>
      <c r="S28" s="93"/>
      <c r="T28" s="1"/>
      <c r="U28" s="94"/>
      <c r="V28" s="86">
        <f t="shared" ref="V28:V29" si="91">CM28</f>
        <v>0</v>
      </c>
      <c r="W28" s="11">
        <f t="shared" si="58"/>
        <v>0</v>
      </c>
      <c r="X28" s="82">
        <f t="shared" si="58"/>
        <v>0</v>
      </c>
      <c r="Y28" s="248"/>
      <c r="Z28" s="249"/>
      <c r="AA28" s="250"/>
      <c r="AB28" s="93"/>
      <c r="AC28" s="1"/>
      <c r="AD28" s="94"/>
      <c r="AE28" s="86">
        <f t="shared" ref="AE28:AE29" si="92">CP28</f>
        <v>0</v>
      </c>
      <c r="AF28" s="11">
        <f t="shared" si="59"/>
        <v>0</v>
      </c>
      <c r="AG28" s="82">
        <f t="shared" si="59"/>
        <v>0</v>
      </c>
      <c r="AH28" s="364"/>
      <c r="AI28" s="249"/>
      <c r="AJ28" s="250"/>
      <c r="AK28" s="93"/>
      <c r="AL28" s="1"/>
      <c r="AM28" s="94"/>
      <c r="AN28" s="86">
        <f t="shared" ref="AN28:AN29" si="93">CS28</f>
        <v>0</v>
      </c>
      <c r="AO28" s="11">
        <f t="shared" si="60"/>
        <v>0</v>
      </c>
      <c r="AP28" s="82">
        <f t="shared" si="60"/>
        <v>0</v>
      </c>
      <c r="AQ28" s="364"/>
      <c r="AR28" s="249"/>
      <c r="AS28" s="250"/>
      <c r="AT28" s="93"/>
      <c r="AU28" s="1"/>
      <c r="AV28" s="94"/>
      <c r="AW28" s="86">
        <f t="shared" ref="AW28:AW29" si="94">CV28</f>
        <v>0</v>
      </c>
      <c r="AX28" s="11">
        <f t="shared" si="61"/>
        <v>0</v>
      </c>
      <c r="AY28" s="82">
        <f t="shared" si="61"/>
        <v>0</v>
      </c>
      <c r="AZ28" s="313"/>
      <c r="BA28" s="314"/>
      <c r="BB28" s="315"/>
      <c r="BC28" s="301"/>
      <c r="BD28" s="302"/>
      <c r="BE28" s="303"/>
      <c r="BF28" s="74"/>
      <c r="BG28" s="86">
        <f t="shared" si="80"/>
        <v>0</v>
      </c>
      <c r="BH28" s="11">
        <f t="shared" si="80"/>
        <v>0</v>
      </c>
      <c r="BI28" s="82">
        <f t="shared" si="62"/>
        <v>0</v>
      </c>
      <c r="BJ28" s="86">
        <f t="shared" si="62"/>
        <v>0</v>
      </c>
      <c r="BK28" s="11">
        <f t="shared" si="62"/>
        <v>0</v>
      </c>
      <c r="BL28" s="82">
        <f t="shared" si="63"/>
        <v>0</v>
      </c>
      <c r="BM28" s="86">
        <f t="shared" si="63"/>
        <v>0</v>
      </c>
      <c r="BN28" s="11">
        <f t="shared" si="63"/>
        <v>0</v>
      </c>
      <c r="BO28" s="82">
        <f t="shared" si="64"/>
        <v>0</v>
      </c>
      <c r="BP28" s="86">
        <f t="shared" si="64"/>
        <v>0</v>
      </c>
      <c r="BQ28" s="11">
        <f t="shared" si="64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6"/>
        <v>0</v>
      </c>
      <c r="BV28" s="74"/>
      <c r="BW28" s="10">
        <f t="shared" si="67"/>
        <v>0</v>
      </c>
      <c r="BX28" s="11">
        <f t="shared" si="67"/>
        <v>0</v>
      </c>
      <c r="BY28" s="12">
        <f t="shared" si="67"/>
        <v>0</v>
      </c>
      <c r="BZ28" s="10">
        <f t="shared" si="68"/>
        <v>0</v>
      </c>
      <c r="CA28" s="11">
        <f t="shared" si="68"/>
        <v>0</v>
      </c>
      <c r="CB28" s="12">
        <f t="shared" si="68"/>
        <v>0</v>
      </c>
      <c r="CC28" s="10">
        <f t="shared" si="69"/>
        <v>0</v>
      </c>
      <c r="CD28" s="11">
        <f t="shared" si="69"/>
        <v>0</v>
      </c>
      <c r="CE28" s="12">
        <f t="shared" si="69"/>
        <v>0</v>
      </c>
      <c r="CF28" s="18"/>
      <c r="CG28" s="34">
        <f t="shared" si="70"/>
        <v>0</v>
      </c>
      <c r="CH28" s="49">
        <f t="shared" si="70"/>
        <v>0</v>
      </c>
      <c r="CI28" s="50">
        <f t="shared" si="70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81"/>
        <v>0</v>
      </c>
      <c r="CZ28" s="53">
        <f>CK28+CN28+CQ28+CT28+CW28+(IF($CO$1=1,DN28,0))</f>
        <v>0</v>
      </c>
      <c r="DA28" s="54">
        <f t="shared" si="82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71"/>
        <v>0</v>
      </c>
      <c r="DF28" s="35">
        <f t="shared" si="72"/>
        <v>0</v>
      </c>
      <c r="DG28" s="51">
        <f t="shared" si="73"/>
        <v>0</v>
      </c>
      <c r="DH28" s="52">
        <f t="shared" si="74"/>
        <v>0</v>
      </c>
      <c r="DI28" s="308">
        <f>IF(DI27&gt;0,IF(G27&gt;=$CL$1,IF(G27&lt;=$CM$1,10-DI27,0),0),0)</f>
        <v>0</v>
      </c>
      <c r="DJ28" s="231">
        <f>IF(DJ27&gt;0,IF(P27&gt;=$CL$1,IF(P27&lt;=$CM$1,10-DJ27,0),0),0)</f>
        <v>0</v>
      </c>
      <c r="DK28" s="231">
        <f>IF(DK27&gt;0,IF(Y27&gt;=$CL$1,IF(Y27&lt;=$CM$1,10-DK27,0),0),0)</f>
        <v>0</v>
      </c>
      <c r="DL28" s="231">
        <f>IF(DL27&gt;0,IF(AH27&gt;=$CL$1,IF(AH27&lt;=$CM$1,10-DL27,0),0),0)</f>
        <v>0</v>
      </c>
      <c r="DM28" s="229">
        <f>IF(DM27&gt;0,IF(AQ27&gt;=$CL$1,IF(AQ27&lt;=$CM$1,10-DM27,0),0),0)</f>
        <v>0</v>
      </c>
      <c r="DN28" s="296">
        <f>SUM(DI28:DM29)</f>
        <v>0</v>
      </c>
      <c r="DO28" s="74"/>
      <c r="DP28" s="170"/>
      <c r="DQ28" s="164"/>
      <c r="DR28" s="164"/>
      <c r="DS28" s="170"/>
      <c r="DT28" s="164"/>
      <c r="DU28" s="165"/>
    </row>
    <row r="29" spans="1:125" ht="10" customHeight="1" thickBot="1" x14ac:dyDescent="0.25">
      <c r="A29" s="248"/>
      <c r="B29" s="249"/>
      <c r="C29" s="250"/>
      <c r="D29" s="248"/>
      <c r="E29" s="249"/>
      <c r="F29" s="250"/>
      <c r="G29" s="293"/>
      <c r="H29" s="294"/>
      <c r="I29" s="295"/>
      <c r="J29" s="95"/>
      <c r="K29" s="96"/>
      <c r="L29" s="97"/>
      <c r="M29" s="87">
        <f t="shared" si="90"/>
        <v>0</v>
      </c>
      <c r="N29" s="88">
        <f t="shared" si="57"/>
        <v>0</v>
      </c>
      <c r="O29" s="89">
        <f t="shared" si="57"/>
        <v>0</v>
      </c>
      <c r="P29" s="293"/>
      <c r="Q29" s="294"/>
      <c r="R29" s="295"/>
      <c r="S29" s="95"/>
      <c r="T29" s="96"/>
      <c r="U29" s="97"/>
      <c r="V29" s="87">
        <f t="shared" si="91"/>
        <v>0</v>
      </c>
      <c r="W29" s="88">
        <f t="shared" si="58"/>
        <v>0</v>
      </c>
      <c r="X29" s="89">
        <f t="shared" si="58"/>
        <v>0</v>
      </c>
      <c r="Y29" s="293"/>
      <c r="Z29" s="294"/>
      <c r="AA29" s="295"/>
      <c r="AB29" s="95"/>
      <c r="AC29" s="96"/>
      <c r="AD29" s="97"/>
      <c r="AE29" s="87">
        <f t="shared" si="92"/>
        <v>0</v>
      </c>
      <c r="AF29" s="88">
        <f t="shared" si="59"/>
        <v>0</v>
      </c>
      <c r="AG29" s="89">
        <f t="shared" si="59"/>
        <v>0</v>
      </c>
      <c r="AH29" s="365"/>
      <c r="AI29" s="294"/>
      <c r="AJ29" s="295"/>
      <c r="AK29" s="95"/>
      <c r="AL29" s="96"/>
      <c r="AM29" s="97"/>
      <c r="AN29" s="87">
        <f t="shared" si="93"/>
        <v>0</v>
      </c>
      <c r="AO29" s="88">
        <f t="shared" si="60"/>
        <v>0</v>
      </c>
      <c r="AP29" s="89">
        <f t="shared" si="60"/>
        <v>0</v>
      </c>
      <c r="AQ29" s="365"/>
      <c r="AR29" s="294"/>
      <c r="AS29" s="295"/>
      <c r="AT29" s="95"/>
      <c r="AU29" s="96"/>
      <c r="AV29" s="97"/>
      <c r="AW29" s="87">
        <f t="shared" si="94"/>
        <v>0</v>
      </c>
      <c r="AX29" s="88">
        <f t="shared" si="61"/>
        <v>0</v>
      </c>
      <c r="AY29" s="89">
        <f t="shared" si="61"/>
        <v>0</v>
      </c>
      <c r="AZ29" s="313"/>
      <c r="BA29" s="314"/>
      <c r="BB29" s="315"/>
      <c r="BC29" s="301"/>
      <c r="BD29" s="302"/>
      <c r="BE29" s="303"/>
      <c r="BF29" s="74"/>
      <c r="BG29" s="87">
        <f t="shared" si="80"/>
        <v>0</v>
      </c>
      <c r="BH29" s="88">
        <f t="shared" si="80"/>
        <v>0</v>
      </c>
      <c r="BI29" s="89">
        <f t="shared" si="62"/>
        <v>0</v>
      </c>
      <c r="BJ29" s="87">
        <f t="shared" si="62"/>
        <v>0</v>
      </c>
      <c r="BK29" s="88">
        <f t="shared" si="62"/>
        <v>0</v>
      </c>
      <c r="BL29" s="89">
        <f t="shared" si="63"/>
        <v>0</v>
      </c>
      <c r="BM29" s="87">
        <f t="shared" si="63"/>
        <v>0</v>
      </c>
      <c r="BN29" s="88">
        <f t="shared" si="63"/>
        <v>0</v>
      </c>
      <c r="BO29" s="89">
        <f t="shared" si="64"/>
        <v>0</v>
      </c>
      <c r="BP29" s="87">
        <f t="shared" si="64"/>
        <v>0</v>
      </c>
      <c r="BQ29" s="88">
        <f t="shared" si="64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6"/>
        <v>0</v>
      </c>
      <c r="BV29" s="74"/>
      <c r="BW29" s="13">
        <f t="shared" si="67"/>
        <v>0</v>
      </c>
      <c r="BX29" s="14">
        <f t="shared" si="67"/>
        <v>0</v>
      </c>
      <c r="BY29" s="15">
        <f t="shared" si="67"/>
        <v>0</v>
      </c>
      <c r="BZ29" s="13">
        <f t="shared" si="68"/>
        <v>0</v>
      </c>
      <c r="CA29" s="14">
        <f t="shared" si="68"/>
        <v>0</v>
      </c>
      <c r="CB29" s="15">
        <f t="shared" si="68"/>
        <v>0</v>
      </c>
      <c r="CC29" s="13">
        <f t="shared" si="69"/>
        <v>0</v>
      </c>
      <c r="CD29" s="14">
        <f t="shared" si="69"/>
        <v>0</v>
      </c>
      <c r="CE29" s="15">
        <f t="shared" si="69"/>
        <v>0</v>
      </c>
      <c r="CF29" s="19"/>
      <c r="CG29" s="58">
        <f t="shared" si="70"/>
        <v>0</v>
      </c>
      <c r="CH29" s="59">
        <f t="shared" si="70"/>
        <v>0</v>
      </c>
      <c r="CI29" s="60">
        <f t="shared" si="70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81"/>
        <v>0</v>
      </c>
      <c r="CZ29" s="65">
        <f>CK29+CN29+CQ29+CT29+CW29</f>
        <v>0</v>
      </c>
      <c r="DA29" s="66">
        <f t="shared" si="82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71"/>
        <v>0</v>
      </c>
      <c r="DF29" s="61">
        <f t="shared" si="72"/>
        <v>0</v>
      </c>
      <c r="DG29" s="62">
        <f t="shared" si="73"/>
        <v>0</v>
      </c>
      <c r="DH29" s="63">
        <f t="shared" si="74"/>
        <v>0</v>
      </c>
      <c r="DI29" s="309"/>
      <c r="DJ29" s="232"/>
      <c r="DK29" s="232"/>
      <c r="DL29" s="232"/>
      <c r="DM29" s="230"/>
      <c r="DN29" s="297"/>
      <c r="DO29" s="74"/>
      <c r="DP29" s="170"/>
      <c r="DQ29" s="164"/>
      <c r="DR29" s="164"/>
      <c r="DS29" s="170"/>
      <c r="DT29" s="164"/>
      <c r="DU29" s="165"/>
    </row>
    <row r="30" spans="1:125" ht="10" customHeight="1" thickTop="1" x14ac:dyDescent="0.2">
      <c r="A30" s="248">
        <v>2</v>
      </c>
      <c r="B30" s="249"/>
      <c r="C30" s="250"/>
      <c r="D30" s="245">
        <v>2</v>
      </c>
      <c r="E30" s="246"/>
      <c r="F30" s="247"/>
      <c r="G30" s="245"/>
      <c r="H30" s="246"/>
      <c r="I30" s="247"/>
      <c r="J30" s="90"/>
      <c r="K30" s="91"/>
      <c r="L30" s="92"/>
      <c r="M30" s="83">
        <f>CJ30</f>
        <v>0</v>
      </c>
      <c r="N30" s="84">
        <f t="shared" si="57"/>
        <v>0</v>
      </c>
      <c r="O30" s="85">
        <f t="shared" si="57"/>
        <v>0</v>
      </c>
      <c r="P30" s="245"/>
      <c r="Q30" s="246"/>
      <c r="R30" s="247"/>
      <c r="S30" s="90"/>
      <c r="T30" s="91"/>
      <c r="U30" s="92"/>
      <c r="V30" s="83">
        <f>CM30</f>
        <v>0</v>
      </c>
      <c r="W30" s="84">
        <f t="shared" si="58"/>
        <v>0</v>
      </c>
      <c r="X30" s="85">
        <f t="shared" si="58"/>
        <v>0</v>
      </c>
      <c r="Y30" s="245"/>
      <c r="Z30" s="246"/>
      <c r="AA30" s="247"/>
      <c r="AB30" s="90"/>
      <c r="AC30" s="91"/>
      <c r="AD30" s="92"/>
      <c r="AE30" s="83">
        <f>CP30</f>
        <v>0</v>
      </c>
      <c r="AF30" s="84">
        <f t="shared" si="59"/>
        <v>0</v>
      </c>
      <c r="AG30" s="85">
        <f t="shared" si="59"/>
        <v>0</v>
      </c>
      <c r="AH30" s="363"/>
      <c r="AI30" s="246"/>
      <c r="AJ30" s="247"/>
      <c r="AK30" s="90"/>
      <c r="AL30" s="91"/>
      <c r="AM30" s="92"/>
      <c r="AN30" s="83">
        <f>CS30</f>
        <v>0</v>
      </c>
      <c r="AO30" s="84">
        <f t="shared" si="60"/>
        <v>0</v>
      </c>
      <c r="AP30" s="85">
        <f t="shared" si="60"/>
        <v>0</v>
      </c>
      <c r="AQ30" s="363"/>
      <c r="AR30" s="246"/>
      <c r="AS30" s="247"/>
      <c r="AT30" s="90"/>
      <c r="AU30" s="91"/>
      <c r="AV30" s="92"/>
      <c r="AW30" s="83">
        <f>CV30</f>
        <v>0</v>
      </c>
      <c r="AX30" s="84">
        <f t="shared" si="61"/>
        <v>0</v>
      </c>
      <c r="AY30" s="85">
        <f t="shared" si="61"/>
        <v>0</v>
      </c>
      <c r="AZ30" s="310">
        <f>G30+P30+Y30+AH30+AQ30</f>
        <v>0</v>
      </c>
      <c r="BA30" s="311"/>
      <c r="BB30" s="312"/>
      <c r="BC30" s="301"/>
      <c r="BD30" s="302"/>
      <c r="BE30" s="303"/>
      <c r="BF30" s="74"/>
      <c r="BG30" s="83">
        <f t="shared" si="80"/>
        <v>0</v>
      </c>
      <c r="BH30" s="84">
        <f t="shared" si="80"/>
        <v>0</v>
      </c>
      <c r="BI30" s="85">
        <f t="shared" si="62"/>
        <v>0</v>
      </c>
      <c r="BJ30" s="83">
        <f t="shared" si="62"/>
        <v>0</v>
      </c>
      <c r="BK30" s="84">
        <f t="shared" si="62"/>
        <v>0</v>
      </c>
      <c r="BL30" s="85">
        <f t="shared" si="63"/>
        <v>0</v>
      </c>
      <c r="BM30" s="83">
        <f t="shared" si="63"/>
        <v>0</v>
      </c>
      <c r="BN30" s="84">
        <f t="shared" si="63"/>
        <v>0</v>
      </c>
      <c r="BO30" s="85">
        <f t="shared" si="64"/>
        <v>0</v>
      </c>
      <c r="BP30" s="83">
        <f t="shared" si="64"/>
        <v>0</v>
      </c>
      <c r="BQ30" s="84">
        <f t="shared" si="64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6"/>
        <v>0</v>
      </c>
      <c r="BV30" s="74"/>
      <c r="BW30" s="7">
        <f t="shared" si="67"/>
        <v>0</v>
      </c>
      <c r="BX30" s="8">
        <f t="shared" si="67"/>
        <v>0</v>
      </c>
      <c r="BY30" s="9">
        <f t="shared" si="67"/>
        <v>0</v>
      </c>
      <c r="BZ30" s="7">
        <f t="shared" si="68"/>
        <v>0</v>
      </c>
      <c r="CA30" s="8">
        <f t="shared" si="68"/>
        <v>0</v>
      </c>
      <c r="CB30" s="9">
        <f t="shared" si="68"/>
        <v>0</v>
      </c>
      <c r="CC30" s="7">
        <f t="shared" si="69"/>
        <v>0</v>
      </c>
      <c r="CD30" s="8">
        <f t="shared" si="69"/>
        <v>0</v>
      </c>
      <c r="CE30" s="9">
        <f t="shared" si="69"/>
        <v>0</v>
      </c>
      <c r="CF30" s="17"/>
      <c r="CG30" s="31">
        <f t="shared" si="70"/>
        <v>0</v>
      </c>
      <c r="CH30" s="32">
        <f t="shared" si="70"/>
        <v>0</v>
      </c>
      <c r="CI30" s="33">
        <f t="shared" si="70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81"/>
        <v>0</v>
      </c>
      <c r="CZ30" s="39">
        <f>CK30+CN30+CQ30+CT30+CW30</f>
        <v>0</v>
      </c>
      <c r="DA30" s="40">
        <f t="shared" si="82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71"/>
        <v>0</v>
      </c>
      <c r="DF30" s="35">
        <f t="shared" si="72"/>
        <v>0</v>
      </c>
      <c r="DG30" s="36">
        <f t="shared" si="73"/>
        <v>0</v>
      </c>
      <c r="DH30" s="37">
        <f t="shared" si="74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95">SUM(DI30:DM30)</f>
        <v>0</v>
      </c>
      <c r="DO30" s="74"/>
      <c r="DP30" s="307">
        <v>20</v>
      </c>
      <c r="DQ30" s="160"/>
      <c r="DR30" s="160"/>
      <c r="DS30" s="307">
        <f>DP30/5</f>
        <v>4</v>
      </c>
      <c r="DT30" s="160"/>
      <c r="DU30" s="161"/>
    </row>
    <row r="31" spans="1:125" ht="10" customHeight="1" x14ac:dyDescent="0.2">
      <c r="A31" s="248"/>
      <c r="B31" s="249"/>
      <c r="C31" s="250"/>
      <c r="D31" s="248"/>
      <c r="E31" s="249"/>
      <c r="F31" s="250"/>
      <c r="G31" s="248"/>
      <c r="H31" s="249"/>
      <c r="I31" s="250"/>
      <c r="J31" s="93"/>
      <c r="K31" s="1"/>
      <c r="L31" s="94"/>
      <c r="M31" s="86">
        <f t="shared" ref="M31:M32" si="96">CJ31</f>
        <v>0</v>
      </c>
      <c r="N31" s="11">
        <f t="shared" si="57"/>
        <v>0</v>
      </c>
      <c r="O31" s="82">
        <f t="shared" si="57"/>
        <v>0</v>
      </c>
      <c r="P31" s="248"/>
      <c r="Q31" s="249"/>
      <c r="R31" s="250"/>
      <c r="S31" s="93"/>
      <c r="T31" s="1"/>
      <c r="U31" s="94"/>
      <c r="V31" s="86">
        <f t="shared" ref="V31:V32" si="97">CM31</f>
        <v>0</v>
      </c>
      <c r="W31" s="11">
        <f t="shared" si="58"/>
        <v>0</v>
      </c>
      <c r="X31" s="82">
        <f t="shared" si="58"/>
        <v>0</v>
      </c>
      <c r="Y31" s="248"/>
      <c r="Z31" s="249"/>
      <c r="AA31" s="250"/>
      <c r="AB31" s="93"/>
      <c r="AC31" s="1"/>
      <c r="AD31" s="94"/>
      <c r="AE31" s="86">
        <f t="shared" ref="AE31:AE32" si="98">CP31</f>
        <v>0</v>
      </c>
      <c r="AF31" s="11">
        <f t="shared" si="59"/>
        <v>0</v>
      </c>
      <c r="AG31" s="82">
        <f t="shared" si="59"/>
        <v>0</v>
      </c>
      <c r="AH31" s="364"/>
      <c r="AI31" s="249"/>
      <c r="AJ31" s="250"/>
      <c r="AK31" s="93"/>
      <c r="AL31" s="1"/>
      <c r="AM31" s="94"/>
      <c r="AN31" s="86">
        <f t="shared" ref="AN31:AN32" si="99">CS31</f>
        <v>0</v>
      </c>
      <c r="AO31" s="11">
        <f t="shared" si="60"/>
        <v>0</v>
      </c>
      <c r="AP31" s="82">
        <f t="shared" si="60"/>
        <v>0</v>
      </c>
      <c r="AQ31" s="364"/>
      <c r="AR31" s="249"/>
      <c r="AS31" s="250"/>
      <c r="AT31" s="93"/>
      <c r="AU31" s="1"/>
      <c r="AV31" s="94"/>
      <c r="AW31" s="86">
        <f t="shared" ref="AW31:AW32" si="100">CV31</f>
        <v>0</v>
      </c>
      <c r="AX31" s="11">
        <f t="shared" si="61"/>
        <v>0</v>
      </c>
      <c r="AY31" s="82">
        <f t="shared" si="61"/>
        <v>0</v>
      </c>
      <c r="AZ31" s="313"/>
      <c r="BA31" s="314"/>
      <c r="BB31" s="315"/>
      <c r="BC31" s="301"/>
      <c r="BD31" s="302"/>
      <c r="BE31" s="303"/>
      <c r="BF31" s="74"/>
      <c r="BG31" s="86">
        <f t="shared" si="80"/>
        <v>0</v>
      </c>
      <c r="BH31" s="11">
        <f t="shared" si="80"/>
        <v>0</v>
      </c>
      <c r="BI31" s="82">
        <f t="shared" si="62"/>
        <v>0</v>
      </c>
      <c r="BJ31" s="86">
        <f t="shared" si="62"/>
        <v>0</v>
      </c>
      <c r="BK31" s="11">
        <f t="shared" si="62"/>
        <v>0</v>
      </c>
      <c r="BL31" s="82">
        <f t="shared" si="63"/>
        <v>0</v>
      </c>
      <c r="BM31" s="86">
        <f t="shared" si="63"/>
        <v>0</v>
      </c>
      <c r="BN31" s="11">
        <f t="shared" si="63"/>
        <v>0</v>
      </c>
      <c r="BO31" s="82">
        <f t="shared" si="64"/>
        <v>0</v>
      </c>
      <c r="BP31" s="86">
        <f t="shared" si="64"/>
        <v>0</v>
      </c>
      <c r="BQ31" s="11">
        <f t="shared" si="64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6"/>
        <v>0</v>
      </c>
      <c r="BV31" s="74"/>
      <c r="BW31" s="10">
        <f t="shared" si="67"/>
        <v>0</v>
      </c>
      <c r="BX31" s="11">
        <f t="shared" si="67"/>
        <v>0</v>
      </c>
      <c r="BY31" s="12">
        <f t="shared" si="67"/>
        <v>0</v>
      </c>
      <c r="BZ31" s="10">
        <f t="shared" si="68"/>
        <v>0</v>
      </c>
      <c r="CA31" s="11">
        <f t="shared" si="68"/>
        <v>0</v>
      </c>
      <c r="CB31" s="12">
        <f t="shared" si="68"/>
        <v>0</v>
      </c>
      <c r="CC31" s="10">
        <f t="shared" si="69"/>
        <v>0</v>
      </c>
      <c r="CD31" s="11">
        <f t="shared" si="69"/>
        <v>0</v>
      </c>
      <c r="CE31" s="12">
        <f t="shared" si="69"/>
        <v>0</v>
      </c>
      <c r="CF31" s="18"/>
      <c r="CG31" s="34">
        <f t="shared" si="70"/>
        <v>0</v>
      </c>
      <c r="CH31" s="49">
        <f t="shared" si="70"/>
        <v>0</v>
      </c>
      <c r="CI31" s="50">
        <f t="shared" si="70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81"/>
        <v>0</v>
      </c>
      <c r="CZ31" s="53">
        <f>CK31+CN31+CQ31+CT31+CW31+(IF($CO$1=1,DN31,0))</f>
        <v>0</v>
      </c>
      <c r="DA31" s="54">
        <f t="shared" si="82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71"/>
        <v>0</v>
      </c>
      <c r="DF31" s="35">
        <f t="shared" si="72"/>
        <v>0</v>
      </c>
      <c r="DG31" s="51">
        <f t="shared" si="73"/>
        <v>0</v>
      </c>
      <c r="DH31" s="52">
        <f t="shared" si="74"/>
        <v>0</v>
      </c>
      <c r="DI31" s="308">
        <f>IF(DI30&gt;0,IF(G30&gt;=$CL$1,IF(G30&lt;=$CM$1,10-DI30,0),0),0)</f>
        <v>0</v>
      </c>
      <c r="DJ31" s="231">
        <f>IF(DJ30&gt;0,IF(P30&gt;=$CL$1,IF(P30&lt;=$CM$1,10-DJ30,0),0),0)</f>
        <v>0</v>
      </c>
      <c r="DK31" s="231">
        <f>IF(DK30&gt;0,IF(Y30&gt;=$CL$1,IF(Y30&lt;=$CM$1,10-DK30,0),0),0)</f>
        <v>0</v>
      </c>
      <c r="DL31" s="231">
        <f>IF(DL30&gt;0,IF(AH30&gt;=$CL$1,IF(AH30&lt;=$CM$1,10-DL30,0),0),0)</f>
        <v>0</v>
      </c>
      <c r="DM31" s="229">
        <f>IF(DM30&gt;0,IF(AQ30&gt;=$CL$1,IF(AQ30&lt;=$CM$1,10-DM30,0),0),0)</f>
        <v>0</v>
      </c>
      <c r="DN31" s="296">
        <f>SUM(DI31:DM32)</f>
        <v>0</v>
      </c>
      <c r="DO31" s="74"/>
      <c r="DP31" s="170"/>
      <c r="DQ31" s="164"/>
      <c r="DR31" s="164"/>
      <c r="DS31" s="170"/>
      <c r="DT31" s="164"/>
      <c r="DU31" s="165"/>
    </row>
    <row r="32" spans="1:125" ht="10" customHeight="1" thickBot="1" x14ac:dyDescent="0.25">
      <c r="A32" s="248"/>
      <c r="B32" s="249"/>
      <c r="C32" s="250"/>
      <c r="D32" s="248"/>
      <c r="E32" s="249"/>
      <c r="F32" s="250"/>
      <c r="G32" s="293"/>
      <c r="H32" s="294"/>
      <c r="I32" s="295"/>
      <c r="J32" s="95"/>
      <c r="K32" s="96"/>
      <c r="L32" s="97"/>
      <c r="M32" s="87">
        <f t="shared" si="96"/>
        <v>0</v>
      </c>
      <c r="N32" s="88">
        <f t="shared" si="57"/>
        <v>0</v>
      </c>
      <c r="O32" s="89">
        <f t="shared" si="57"/>
        <v>0</v>
      </c>
      <c r="P32" s="293"/>
      <c r="Q32" s="294"/>
      <c r="R32" s="295"/>
      <c r="S32" s="95"/>
      <c r="T32" s="96"/>
      <c r="U32" s="97"/>
      <c r="V32" s="87">
        <f t="shared" si="97"/>
        <v>0</v>
      </c>
      <c r="W32" s="88">
        <f t="shared" si="58"/>
        <v>0</v>
      </c>
      <c r="X32" s="89">
        <f t="shared" si="58"/>
        <v>0</v>
      </c>
      <c r="Y32" s="293"/>
      <c r="Z32" s="294"/>
      <c r="AA32" s="295"/>
      <c r="AB32" s="95"/>
      <c r="AC32" s="96"/>
      <c r="AD32" s="97"/>
      <c r="AE32" s="87">
        <f t="shared" si="98"/>
        <v>0</v>
      </c>
      <c r="AF32" s="88">
        <f t="shared" si="59"/>
        <v>0</v>
      </c>
      <c r="AG32" s="89">
        <f t="shared" si="59"/>
        <v>0</v>
      </c>
      <c r="AH32" s="365"/>
      <c r="AI32" s="294"/>
      <c r="AJ32" s="295"/>
      <c r="AK32" s="95"/>
      <c r="AL32" s="96"/>
      <c r="AM32" s="97"/>
      <c r="AN32" s="87">
        <f t="shared" si="99"/>
        <v>0</v>
      </c>
      <c r="AO32" s="88">
        <f t="shared" si="60"/>
        <v>0</v>
      </c>
      <c r="AP32" s="89">
        <f t="shared" si="60"/>
        <v>0</v>
      </c>
      <c r="AQ32" s="365"/>
      <c r="AR32" s="294"/>
      <c r="AS32" s="295"/>
      <c r="AT32" s="95"/>
      <c r="AU32" s="96"/>
      <c r="AV32" s="97"/>
      <c r="AW32" s="87">
        <f t="shared" si="100"/>
        <v>0</v>
      </c>
      <c r="AX32" s="88">
        <f t="shared" si="61"/>
        <v>0</v>
      </c>
      <c r="AY32" s="89">
        <f t="shared" si="61"/>
        <v>0</v>
      </c>
      <c r="AZ32" s="316"/>
      <c r="BA32" s="317"/>
      <c r="BB32" s="318"/>
      <c r="BC32" s="304"/>
      <c r="BD32" s="305"/>
      <c r="BE32" s="306"/>
      <c r="BF32" s="75"/>
      <c r="BG32" s="87">
        <f t="shared" si="80"/>
        <v>0</v>
      </c>
      <c r="BH32" s="88">
        <f t="shared" si="80"/>
        <v>0</v>
      </c>
      <c r="BI32" s="89">
        <f t="shared" si="62"/>
        <v>0</v>
      </c>
      <c r="BJ32" s="87">
        <f t="shared" si="62"/>
        <v>0</v>
      </c>
      <c r="BK32" s="88">
        <f t="shared" si="62"/>
        <v>0</v>
      </c>
      <c r="BL32" s="89">
        <f t="shared" si="63"/>
        <v>0</v>
      </c>
      <c r="BM32" s="87">
        <f t="shared" si="63"/>
        <v>0</v>
      </c>
      <c r="BN32" s="88">
        <f t="shared" si="63"/>
        <v>0</v>
      </c>
      <c r="BO32" s="89">
        <f t="shared" si="64"/>
        <v>0</v>
      </c>
      <c r="BP32" s="87">
        <f t="shared" si="64"/>
        <v>0</v>
      </c>
      <c r="BQ32" s="88">
        <f t="shared" si="64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6"/>
        <v>0</v>
      </c>
      <c r="BV32" s="75"/>
      <c r="BW32" s="13">
        <f t="shared" si="67"/>
        <v>0</v>
      </c>
      <c r="BX32" s="14">
        <f t="shared" si="67"/>
        <v>0</v>
      </c>
      <c r="BY32" s="15">
        <f t="shared" si="67"/>
        <v>0</v>
      </c>
      <c r="BZ32" s="13">
        <f t="shared" si="68"/>
        <v>0</v>
      </c>
      <c r="CA32" s="14">
        <f t="shared" si="68"/>
        <v>0</v>
      </c>
      <c r="CB32" s="15">
        <f t="shared" si="68"/>
        <v>0</v>
      </c>
      <c r="CC32" s="13">
        <f t="shared" si="69"/>
        <v>0</v>
      </c>
      <c r="CD32" s="14">
        <f t="shared" si="69"/>
        <v>0</v>
      </c>
      <c r="CE32" s="15">
        <f t="shared" si="69"/>
        <v>0</v>
      </c>
      <c r="CF32" s="19"/>
      <c r="CG32" s="58">
        <f t="shared" si="70"/>
        <v>0</v>
      </c>
      <c r="CH32" s="59">
        <f t="shared" si="70"/>
        <v>0</v>
      </c>
      <c r="CI32" s="60">
        <f t="shared" si="70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81"/>
        <v>0</v>
      </c>
      <c r="CZ32" s="65">
        <f>CK32+CN32+CQ32+CT32+CW32</f>
        <v>0</v>
      </c>
      <c r="DA32" s="66">
        <f t="shared" si="82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71"/>
        <v>0</v>
      </c>
      <c r="DF32" s="61">
        <f t="shared" si="72"/>
        <v>0</v>
      </c>
      <c r="DG32" s="62">
        <f t="shared" si="73"/>
        <v>0</v>
      </c>
      <c r="DH32" s="63">
        <f t="shared" si="74"/>
        <v>0</v>
      </c>
      <c r="DI32" s="309"/>
      <c r="DJ32" s="232"/>
      <c r="DK32" s="232"/>
      <c r="DL32" s="232"/>
      <c r="DM32" s="230"/>
      <c r="DN32" s="297"/>
      <c r="DO32" s="75"/>
      <c r="DP32" s="171"/>
      <c r="DQ32" s="168"/>
      <c r="DR32" s="168"/>
      <c r="DS32" s="171"/>
      <c r="DT32" s="168"/>
      <c r="DU32" s="169"/>
    </row>
    <row r="33" spans="1:125" ht="10" customHeight="1" thickTop="1" x14ac:dyDescent="0.2">
      <c r="A33" s="248">
        <v>2</v>
      </c>
      <c r="B33" s="249"/>
      <c r="C33" s="250"/>
      <c r="D33" s="246">
        <v>3</v>
      </c>
      <c r="E33" s="246"/>
      <c r="F33" s="247"/>
      <c r="G33" s="245"/>
      <c r="H33" s="246"/>
      <c r="I33" s="247"/>
      <c r="J33" s="90"/>
      <c r="K33" s="91"/>
      <c r="L33" s="92"/>
      <c r="M33" s="83">
        <f>CJ33</f>
        <v>0</v>
      </c>
      <c r="N33" s="84">
        <f t="shared" ref="N33:O44" si="101">CK33</f>
        <v>0</v>
      </c>
      <c r="O33" s="85">
        <f t="shared" si="101"/>
        <v>0</v>
      </c>
      <c r="P33" s="245"/>
      <c r="Q33" s="246"/>
      <c r="R33" s="247"/>
      <c r="S33" s="90"/>
      <c r="T33" s="91"/>
      <c r="U33" s="92"/>
      <c r="V33" s="83">
        <f>CM33</f>
        <v>0</v>
      </c>
      <c r="W33" s="84">
        <f t="shared" ref="W33:X44" si="102">CN33</f>
        <v>0</v>
      </c>
      <c r="X33" s="85">
        <f t="shared" si="102"/>
        <v>0</v>
      </c>
      <c r="Y33" s="245"/>
      <c r="Z33" s="246"/>
      <c r="AA33" s="247"/>
      <c r="AB33" s="90"/>
      <c r="AC33" s="91"/>
      <c r="AD33" s="92"/>
      <c r="AE33" s="83">
        <f>CP33</f>
        <v>0</v>
      </c>
      <c r="AF33" s="84">
        <f t="shared" ref="AF33:AG44" si="103">CQ33</f>
        <v>0</v>
      </c>
      <c r="AG33" s="85">
        <f t="shared" si="103"/>
        <v>0</v>
      </c>
      <c r="AH33" s="363"/>
      <c r="AI33" s="246"/>
      <c r="AJ33" s="247"/>
      <c r="AK33" s="90"/>
      <c r="AL33" s="91"/>
      <c r="AM33" s="92"/>
      <c r="AN33" s="83">
        <f>CS33</f>
        <v>0</v>
      </c>
      <c r="AO33" s="84">
        <f t="shared" ref="AO33:AP44" si="104">CT33</f>
        <v>0</v>
      </c>
      <c r="AP33" s="85">
        <f t="shared" si="104"/>
        <v>0</v>
      </c>
      <c r="AQ33" s="363"/>
      <c r="AR33" s="246"/>
      <c r="AS33" s="247"/>
      <c r="AT33" s="90"/>
      <c r="AU33" s="91"/>
      <c r="AV33" s="92"/>
      <c r="AW33" s="83">
        <f>CV33</f>
        <v>0</v>
      </c>
      <c r="AX33" s="84">
        <f t="shared" ref="AX33:AY44" si="105">CW33</f>
        <v>0</v>
      </c>
      <c r="AY33" s="85">
        <f t="shared" si="105"/>
        <v>0</v>
      </c>
      <c r="AZ33" s="310">
        <f>G33+P33+Y33+AH33+AQ33</f>
        <v>0</v>
      </c>
      <c r="BA33" s="311"/>
      <c r="BB33" s="312"/>
      <c r="BC33" s="298">
        <f>AZ33+AZ36</f>
        <v>0</v>
      </c>
      <c r="BD33" s="299"/>
      <c r="BE33" s="300"/>
      <c r="BF33" s="73"/>
      <c r="BG33" s="83">
        <f>CJ33</f>
        <v>0</v>
      </c>
      <c r="BH33" s="84">
        <f t="shared" ref="BH33:BK44" si="106">CK33</f>
        <v>0</v>
      </c>
      <c r="BI33" s="85">
        <f t="shared" si="106"/>
        <v>0</v>
      </c>
      <c r="BJ33" s="83">
        <f>CM33</f>
        <v>0</v>
      </c>
      <c r="BK33" s="84">
        <f t="shared" ref="BK33:BN44" si="107">CN33</f>
        <v>0</v>
      </c>
      <c r="BL33" s="85">
        <f t="shared" si="107"/>
        <v>0</v>
      </c>
      <c r="BM33" s="83">
        <f>CP33</f>
        <v>0</v>
      </c>
      <c r="BN33" s="84">
        <f t="shared" ref="BN33:BQ44" si="108">CQ33</f>
        <v>0</v>
      </c>
      <c r="BO33" s="85">
        <f t="shared" si="108"/>
        <v>0</v>
      </c>
      <c r="BP33" s="83">
        <f>CS33</f>
        <v>0</v>
      </c>
      <c r="BQ33" s="84">
        <f t="shared" ref="BQ33:BT44" si="109">CT33</f>
        <v>0</v>
      </c>
      <c r="BR33" s="85">
        <f t="shared" si="109"/>
        <v>0</v>
      </c>
      <c r="BS33" s="83">
        <f>CV33</f>
        <v>0</v>
      </c>
      <c r="BT33" s="84">
        <f t="shared" ref="BT33:BU44" si="110">CW33</f>
        <v>0</v>
      </c>
      <c r="BU33" s="85">
        <f t="shared" si="110"/>
        <v>0</v>
      </c>
      <c r="BV33" s="73"/>
      <c r="BW33" s="7">
        <f t="shared" ref="BW33:BY44" si="111">CY33</f>
        <v>0</v>
      </c>
      <c r="BX33" s="8">
        <f t="shared" si="111"/>
        <v>0</v>
      </c>
      <c r="BY33" s="9">
        <f t="shared" si="111"/>
        <v>0</v>
      </c>
      <c r="BZ33" s="7">
        <f t="shared" ref="BZ33:CB44" si="112">DF33</f>
        <v>0</v>
      </c>
      <c r="CA33" s="8">
        <f t="shared" si="112"/>
        <v>0</v>
      </c>
      <c r="CB33" s="9">
        <f t="shared" si="112"/>
        <v>0</v>
      </c>
      <c r="CC33" s="7">
        <f t="shared" ref="CC33:CE44" si="113">CG33</f>
        <v>0</v>
      </c>
      <c r="CD33" s="8">
        <f t="shared" si="113"/>
        <v>0</v>
      </c>
      <c r="CE33" s="9">
        <f t="shared" si="113"/>
        <v>0</v>
      </c>
      <c r="CF33" s="17"/>
      <c r="CG33" s="31">
        <f t="shared" ref="CG33:CI44" si="114">COUNTIF(J33,$CK$1)+COUNTIF(S33,$CK$1)+COUNTIF(AB33,$CK$1)+COUNTIF(AK33,$CK$1)+COUNTIF(AT33,$CK$1)</f>
        <v>0</v>
      </c>
      <c r="CH33" s="32">
        <f t="shared" si="114"/>
        <v>0</v>
      </c>
      <c r="CI33" s="33">
        <f t="shared" si="114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ref="DE33:DE44" si="115">SUM(CY33:DA33)</f>
        <v>0</v>
      </c>
      <c r="DF33" s="35">
        <f t="shared" ref="DF33:DF44" si="116">DB33+DE33</f>
        <v>0</v>
      </c>
      <c r="DG33" s="36">
        <f t="shared" ref="DG33:DG44" si="117">DC33+DE33</f>
        <v>0</v>
      </c>
      <c r="DH33" s="37">
        <f t="shared" ref="DH33:DH44" si="118">DD33+DE33</f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307">
        <v>20</v>
      </c>
      <c r="DQ33" s="160"/>
      <c r="DR33" s="160"/>
      <c r="DS33" s="307">
        <f>DP33/5</f>
        <v>4</v>
      </c>
      <c r="DT33" s="160"/>
      <c r="DU33" s="161"/>
    </row>
    <row r="34" spans="1:125" ht="10" customHeight="1" x14ac:dyDescent="0.2">
      <c r="A34" s="248"/>
      <c r="B34" s="249"/>
      <c r="C34" s="250"/>
      <c r="D34" s="249"/>
      <c r="E34" s="249"/>
      <c r="F34" s="250"/>
      <c r="G34" s="248"/>
      <c r="H34" s="249"/>
      <c r="I34" s="250"/>
      <c r="J34" s="93"/>
      <c r="K34" s="1"/>
      <c r="L34" s="94"/>
      <c r="M34" s="86">
        <f t="shared" ref="M34:M35" si="119">CJ34</f>
        <v>0</v>
      </c>
      <c r="N34" s="11">
        <f t="shared" si="101"/>
        <v>0</v>
      </c>
      <c r="O34" s="82">
        <f t="shared" si="101"/>
        <v>0</v>
      </c>
      <c r="P34" s="248"/>
      <c r="Q34" s="249"/>
      <c r="R34" s="250"/>
      <c r="S34" s="93"/>
      <c r="T34" s="1"/>
      <c r="U34" s="94"/>
      <c r="V34" s="86">
        <f t="shared" ref="V34:V35" si="120">CM34</f>
        <v>0</v>
      </c>
      <c r="W34" s="11">
        <f t="shared" si="102"/>
        <v>0</v>
      </c>
      <c r="X34" s="82">
        <f t="shared" si="102"/>
        <v>0</v>
      </c>
      <c r="Y34" s="248"/>
      <c r="Z34" s="249"/>
      <c r="AA34" s="250"/>
      <c r="AB34" s="93"/>
      <c r="AC34" s="1"/>
      <c r="AD34" s="94"/>
      <c r="AE34" s="86">
        <f t="shared" ref="AE34:AE35" si="121">CP34</f>
        <v>0</v>
      </c>
      <c r="AF34" s="11">
        <f t="shared" si="103"/>
        <v>0</v>
      </c>
      <c r="AG34" s="82">
        <f t="shared" si="103"/>
        <v>0</v>
      </c>
      <c r="AH34" s="364"/>
      <c r="AI34" s="249"/>
      <c r="AJ34" s="250"/>
      <c r="AK34" s="93"/>
      <c r="AL34" s="1"/>
      <c r="AM34" s="94"/>
      <c r="AN34" s="86">
        <f t="shared" ref="AN34:AN35" si="122">CS34</f>
        <v>0</v>
      </c>
      <c r="AO34" s="11">
        <f t="shared" si="104"/>
        <v>0</v>
      </c>
      <c r="AP34" s="82">
        <f t="shared" si="104"/>
        <v>0</v>
      </c>
      <c r="AQ34" s="364"/>
      <c r="AR34" s="249"/>
      <c r="AS34" s="250"/>
      <c r="AT34" s="93"/>
      <c r="AU34" s="1"/>
      <c r="AV34" s="94"/>
      <c r="AW34" s="86">
        <f t="shared" ref="AW34:AW35" si="123">CV34</f>
        <v>0</v>
      </c>
      <c r="AX34" s="11">
        <f t="shared" si="105"/>
        <v>0</v>
      </c>
      <c r="AY34" s="82">
        <f t="shared" si="105"/>
        <v>0</v>
      </c>
      <c r="AZ34" s="313"/>
      <c r="BA34" s="314"/>
      <c r="BB34" s="315"/>
      <c r="BC34" s="301"/>
      <c r="BD34" s="302"/>
      <c r="BE34" s="303"/>
      <c r="BF34" s="74"/>
      <c r="BG34" s="86">
        <f t="shared" ref="BG34:BH44" si="124">CJ34</f>
        <v>0</v>
      </c>
      <c r="BH34" s="11">
        <f>CK34</f>
        <v>0</v>
      </c>
      <c r="BI34" s="82">
        <f t="shared" si="106"/>
        <v>0</v>
      </c>
      <c r="BJ34" s="86">
        <f t="shared" si="106"/>
        <v>0</v>
      </c>
      <c r="BK34" s="11">
        <f>CN34</f>
        <v>0</v>
      </c>
      <c r="BL34" s="82">
        <f t="shared" si="107"/>
        <v>0</v>
      </c>
      <c r="BM34" s="86">
        <f t="shared" si="107"/>
        <v>0</v>
      </c>
      <c r="BN34" s="11">
        <f>CQ34</f>
        <v>0</v>
      </c>
      <c r="BO34" s="82">
        <f t="shared" si="108"/>
        <v>0</v>
      </c>
      <c r="BP34" s="86">
        <f t="shared" si="108"/>
        <v>0</v>
      </c>
      <c r="BQ34" s="11">
        <f>CT34</f>
        <v>0</v>
      </c>
      <c r="BR34" s="82">
        <f t="shared" si="109"/>
        <v>0</v>
      </c>
      <c r="BS34" s="86">
        <f t="shared" si="109"/>
        <v>0</v>
      </c>
      <c r="BT34" s="11">
        <f>CW34</f>
        <v>0</v>
      </c>
      <c r="BU34" s="82">
        <f t="shared" si="110"/>
        <v>0</v>
      </c>
      <c r="BV34" s="74"/>
      <c r="BW34" s="10">
        <f t="shared" si="111"/>
        <v>0</v>
      </c>
      <c r="BX34" s="11">
        <f t="shared" si="111"/>
        <v>0</v>
      </c>
      <c r="BY34" s="12">
        <f t="shared" si="111"/>
        <v>0</v>
      </c>
      <c r="BZ34" s="10">
        <f t="shared" si="112"/>
        <v>0</v>
      </c>
      <c r="CA34" s="11">
        <f t="shared" si="112"/>
        <v>0</v>
      </c>
      <c r="CB34" s="12">
        <f t="shared" si="112"/>
        <v>0</v>
      </c>
      <c r="CC34" s="10">
        <f t="shared" si="113"/>
        <v>0</v>
      </c>
      <c r="CD34" s="11">
        <f t="shared" si="113"/>
        <v>0</v>
      </c>
      <c r="CE34" s="12">
        <f t="shared" si="113"/>
        <v>0</v>
      </c>
      <c r="CF34" s="18"/>
      <c r="CG34" s="34">
        <f t="shared" si="114"/>
        <v>0</v>
      </c>
      <c r="CH34" s="49">
        <f t="shared" si="114"/>
        <v>0</v>
      </c>
      <c r="CI34" s="50">
        <f t="shared" si="114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25">CJ34+CM34+CP34+CS34+CV34</f>
        <v>0</v>
      </c>
      <c r="CZ34" s="53">
        <f>CK34+CN34+CQ34+CT34+CW34+(IF($CO$1=1,DN34,0))</f>
        <v>0</v>
      </c>
      <c r="DA34" s="54">
        <f t="shared" ref="DA34:DA44" si="126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15"/>
        <v>0</v>
      </c>
      <c r="DF34" s="35">
        <f t="shared" si="116"/>
        <v>0</v>
      </c>
      <c r="DG34" s="51">
        <f t="shared" si="117"/>
        <v>0</v>
      </c>
      <c r="DH34" s="52">
        <f t="shared" si="118"/>
        <v>0</v>
      </c>
      <c r="DI34" s="308">
        <f>IF(DI33&gt;0,IF(G33&gt;=$CL$1,IF(G33&lt;=$CM$1,10-DI33,0),0),0)</f>
        <v>0</v>
      </c>
      <c r="DJ34" s="231">
        <f>IF(DJ33&gt;0,IF(P33&gt;=$CL$1,IF(P33&lt;=$CM$1,10-DJ33,0),0),0)</f>
        <v>0</v>
      </c>
      <c r="DK34" s="231">
        <f>IF(DK33&gt;0,IF(Y33&gt;=$CL$1,IF(Y33&lt;=$CM$1,10-DK33,0),0),0)</f>
        <v>0</v>
      </c>
      <c r="DL34" s="231">
        <f>IF(DL33&gt;0,IF(AH33&gt;=$CL$1,IF(AH33&lt;=$CM$1,10-DL33,0),0),0)</f>
        <v>0</v>
      </c>
      <c r="DM34" s="229">
        <f>IF(DM33&gt;0,IF(AQ33&gt;=$CL$1,IF(AQ33&lt;=$CM$1,10-DM33,0),0),0)</f>
        <v>0</v>
      </c>
      <c r="DN34" s="296">
        <f>SUM(DI34:DM35)</f>
        <v>0</v>
      </c>
      <c r="DO34" s="74"/>
      <c r="DP34" s="170"/>
      <c r="DQ34" s="164"/>
      <c r="DR34" s="164"/>
      <c r="DS34" s="170"/>
      <c r="DT34" s="164"/>
      <c r="DU34" s="165"/>
    </row>
    <row r="35" spans="1:125" ht="10" customHeight="1" thickBot="1" x14ac:dyDescent="0.25">
      <c r="A35" s="248"/>
      <c r="B35" s="249"/>
      <c r="C35" s="250"/>
      <c r="D35" s="249"/>
      <c r="E35" s="249"/>
      <c r="F35" s="250"/>
      <c r="G35" s="293"/>
      <c r="H35" s="294"/>
      <c r="I35" s="295"/>
      <c r="J35" s="95"/>
      <c r="K35" s="96"/>
      <c r="L35" s="97"/>
      <c r="M35" s="87">
        <f t="shared" si="119"/>
        <v>0</v>
      </c>
      <c r="N35" s="88">
        <f t="shared" si="101"/>
        <v>0</v>
      </c>
      <c r="O35" s="89">
        <f t="shared" si="101"/>
        <v>0</v>
      </c>
      <c r="P35" s="293"/>
      <c r="Q35" s="294"/>
      <c r="R35" s="295"/>
      <c r="S35" s="95"/>
      <c r="T35" s="96"/>
      <c r="U35" s="97"/>
      <c r="V35" s="87">
        <f t="shared" si="120"/>
        <v>0</v>
      </c>
      <c r="W35" s="88">
        <f t="shared" si="102"/>
        <v>0</v>
      </c>
      <c r="X35" s="89">
        <f t="shared" si="102"/>
        <v>0</v>
      </c>
      <c r="Y35" s="293"/>
      <c r="Z35" s="294"/>
      <c r="AA35" s="295"/>
      <c r="AB35" s="95"/>
      <c r="AC35" s="96"/>
      <c r="AD35" s="97"/>
      <c r="AE35" s="87">
        <f t="shared" si="121"/>
        <v>0</v>
      </c>
      <c r="AF35" s="88">
        <f t="shared" si="103"/>
        <v>0</v>
      </c>
      <c r="AG35" s="89">
        <f t="shared" si="103"/>
        <v>0</v>
      </c>
      <c r="AH35" s="365"/>
      <c r="AI35" s="294"/>
      <c r="AJ35" s="295"/>
      <c r="AK35" s="95"/>
      <c r="AL35" s="96"/>
      <c r="AM35" s="97"/>
      <c r="AN35" s="87">
        <f t="shared" si="122"/>
        <v>0</v>
      </c>
      <c r="AO35" s="88">
        <f t="shared" si="104"/>
        <v>0</v>
      </c>
      <c r="AP35" s="89">
        <f t="shared" si="104"/>
        <v>0</v>
      </c>
      <c r="AQ35" s="365"/>
      <c r="AR35" s="294"/>
      <c r="AS35" s="295"/>
      <c r="AT35" s="95"/>
      <c r="AU35" s="96"/>
      <c r="AV35" s="97"/>
      <c r="AW35" s="87">
        <f t="shared" si="123"/>
        <v>0</v>
      </c>
      <c r="AX35" s="88">
        <f t="shared" si="105"/>
        <v>0</v>
      </c>
      <c r="AY35" s="89">
        <f t="shared" si="105"/>
        <v>0</v>
      </c>
      <c r="AZ35" s="313"/>
      <c r="BA35" s="314"/>
      <c r="BB35" s="315"/>
      <c r="BC35" s="301"/>
      <c r="BD35" s="302"/>
      <c r="BE35" s="303"/>
      <c r="BF35" s="74"/>
      <c r="BG35" s="87">
        <f t="shared" si="124"/>
        <v>0</v>
      </c>
      <c r="BH35" s="88">
        <f t="shared" si="124"/>
        <v>0</v>
      </c>
      <c r="BI35" s="89">
        <f t="shared" si="106"/>
        <v>0</v>
      </c>
      <c r="BJ35" s="87">
        <f t="shared" si="106"/>
        <v>0</v>
      </c>
      <c r="BK35" s="88">
        <f t="shared" si="106"/>
        <v>0</v>
      </c>
      <c r="BL35" s="89">
        <f t="shared" si="107"/>
        <v>0</v>
      </c>
      <c r="BM35" s="87">
        <f t="shared" si="107"/>
        <v>0</v>
      </c>
      <c r="BN35" s="88">
        <f t="shared" si="107"/>
        <v>0</v>
      </c>
      <c r="BO35" s="89">
        <f t="shared" si="108"/>
        <v>0</v>
      </c>
      <c r="BP35" s="87">
        <f t="shared" si="108"/>
        <v>0</v>
      </c>
      <c r="BQ35" s="88">
        <f t="shared" si="108"/>
        <v>0</v>
      </c>
      <c r="BR35" s="89">
        <f t="shared" si="109"/>
        <v>0</v>
      </c>
      <c r="BS35" s="87">
        <f t="shared" si="109"/>
        <v>0</v>
      </c>
      <c r="BT35" s="88">
        <f t="shared" si="109"/>
        <v>0</v>
      </c>
      <c r="BU35" s="89">
        <f t="shared" si="110"/>
        <v>0</v>
      </c>
      <c r="BV35" s="74"/>
      <c r="BW35" s="13">
        <f t="shared" si="111"/>
        <v>0</v>
      </c>
      <c r="BX35" s="14">
        <f t="shared" si="111"/>
        <v>0</v>
      </c>
      <c r="BY35" s="15">
        <f t="shared" si="111"/>
        <v>0</v>
      </c>
      <c r="BZ35" s="13">
        <f t="shared" si="112"/>
        <v>0</v>
      </c>
      <c r="CA35" s="14">
        <f t="shared" si="112"/>
        <v>0</v>
      </c>
      <c r="CB35" s="15">
        <f t="shared" si="112"/>
        <v>0</v>
      </c>
      <c r="CC35" s="13">
        <f t="shared" si="113"/>
        <v>0</v>
      </c>
      <c r="CD35" s="14">
        <f t="shared" si="113"/>
        <v>0</v>
      </c>
      <c r="CE35" s="15">
        <f t="shared" si="113"/>
        <v>0</v>
      </c>
      <c r="CF35" s="19"/>
      <c r="CG35" s="58">
        <f t="shared" si="114"/>
        <v>0</v>
      </c>
      <c r="CH35" s="59">
        <f t="shared" si="114"/>
        <v>0</v>
      </c>
      <c r="CI35" s="60">
        <f t="shared" si="114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25"/>
        <v>0</v>
      </c>
      <c r="CZ35" s="65">
        <f>CK35+CN35+CQ35+CT35+CW35</f>
        <v>0</v>
      </c>
      <c r="DA35" s="66">
        <f t="shared" si="126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15"/>
        <v>0</v>
      </c>
      <c r="DF35" s="61">
        <f t="shared" si="116"/>
        <v>0</v>
      </c>
      <c r="DG35" s="62">
        <f t="shared" si="117"/>
        <v>0</v>
      </c>
      <c r="DH35" s="63">
        <f t="shared" si="118"/>
        <v>0</v>
      </c>
      <c r="DI35" s="309"/>
      <c r="DJ35" s="232"/>
      <c r="DK35" s="232"/>
      <c r="DL35" s="232"/>
      <c r="DM35" s="230"/>
      <c r="DN35" s="297"/>
      <c r="DO35" s="74"/>
      <c r="DP35" s="170"/>
      <c r="DQ35" s="164"/>
      <c r="DR35" s="164"/>
      <c r="DS35" s="170"/>
      <c r="DT35" s="164"/>
      <c r="DU35" s="165"/>
    </row>
    <row r="36" spans="1:125" ht="10" customHeight="1" thickTop="1" x14ac:dyDescent="0.2">
      <c r="A36" s="248">
        <v>2</v>
      </c>
      <c r="B36" s="249"/>
      <c r="C36" s="250"/>
      <c r="D36" s="245">
        <v>4</v>
      </c>
      <c r="E36" s="246"/>
      <c r="F36" s="247"/>
      <c r="G36" s="245"/>
      <c r="H36" s="246"/>
      <c r="I36" s="247"/>
      <c r="J36" s="90"/>
      <c r="K36" s="91"/>
      <c r="L36" s="92"/>
      <c r="M36" s="83">
        <f>CJ36</f>
        <v>0</v>
      </c>
      <c r="N36" s="84">
        <f t="shared" si="101"/>
        <v>0</v>
      </c>
      <c r="O36" s="85">
        <f t="shared" si="101"/>
        <v>0</v>
      </c>
      <c r="P36" s="245"/>
      <c r="Q36" s="246"/>
      <c r="R36" s="247"/>
      <c r="S36" s="90"/>
      <c r="T36" s="91"/>
      <c r="U36" s="92"/>
      <c r="V36" s="83">
        <f>CM36</f>
        <v>0</v>
      </c>
      <c r="W36" s="84">
        <f t="shared" si="102"/>
        <v>0</v>
      </c>
      <c r="X36" s="85">
        <f t="shared" si="102"/>
        <v>0</v>
      </c>
      <c r="Y36" s="245"/>
      <c r="Z36" s="246"/>
      <c r="AA36" s="247"/>
      <c r="AB36" s="90"/>
      <c r="AC36" s="91"/>
      <c r="AD36" s="92"/>
      <c r="AE36" s="83">
        <f>CP36</f>
        <v>0</v>
      </c>
      <c r="AF36" s="84">
        <f t="shared" si="103"/>
        <v>0</v>
      </c>
      <c r="AG36" s="85">
        <f t="shared" si="103"/>
        <v>0</v>
      </c>
      <c r="AH36" s="363"/>
      <c r="AI36" s="246"/>
      <c r="AJ36" s="247"/>
      <c r="AK36" s="90"/>
      <c r="AL36" s="91"/>
      <c r="AM36" s="92"/>
      <c r="AN36" s="83">
        <f>CS36</f>
        <v>0</v>
      </c>
      <c r="AO36" s="84">
        <f t="shared" si="104"/>
        <v>0</v>
      </c>
      <c r="AP36" s="85">
        <f t="shared" si="104"/>
        <v>0</v>
      </c>
      <c r="AQ36" s="363"/>
      <c r="AR36" s="246"/>
      <c r="AS36" s="247"/>
      <c r="AT36" s="90"/>
      <c r="AU36" s="91"/>
      <c r="AV36" s="92"/>
      <c r="AW36" s="83">
        <f>CV36</f>
        <v>0</v>
      </c>
      <c r="AX36" s="84">
        <f t="shared" si="105"/>
        <v>0</v>
      </c>
      <c r="AY36" s="85">
        <f t="shared" si="105"/>
        <v>0</v>
      </c>
      <c r="AZ36" s="310">
        <f>G36+P36+Y36+AH36+AQ36</f>
        <v>0</v>
      </c>
      <c r="BA36" s="311"/>
      <c r="BB36" s="312"/>
      <c r="BC36" s="301"/>
      <c r="BD36" s="302"/>
      <c r="BE36" s="303"/>
      <c r="BF36" s="74"/>
      <c r="BG36" s="83">
        <f t="shared" si="124"/>
        <v>0</v>
      </c>
      <c r="BH36" s="84">
        <f t="shared" si="124"/>
        <v>0</v>
      </c>
      <c r="BI36" s="85">
        <f t="shared" si="106"/>
        <v>0</v>
      </c>
      <c r="BJ36" s="83">
        <f t="shared" si="106"/>
        <v>0</v>
      </c>
      <c r="BK36" s="84">
        <f t="shared" si="106"/>
        <v>0</v>
      </c>
      <c r="BL36" s="85">
        <f t="shared" si="107"/>
        <v>0</v>
      </c>
      <c r="BM36" s="83">
        <f t="shared" si="107"/>
        <v>0</v>
      </c>
      <c r="BN36" s="84">
        <f t="shared" si="107"/>
        <v>0</v>
      </c>
      <c r="BO36" s="85">
        <f t="shared" si="108"/>
        <v>0</v>
      </c>
      <c r="BP36" s="83">
        <f t="shared" si="108"/>
        <v>0</v>
      </c>
      <c r="BQ36" s="84">
        <f t="shared" si="108"/>
        <v>0</v>
      </c>
      <c r="BR36" s="85">
        <f t="shared" si="109"/>
        <v>0</v>
      </c>
      <c r="BS36" s="83">
        <f t="shared" si="109"/>
        <v>0</v>
      </c>
      <c r="BT36" s="84">
        <f t="shared" si="109"/>
        <v>0</v>
      </c>
      <c r="BU36" s="85">
        <f t="shared" si="110"/>
        <v>0</v>
      </c>
      <c r="BV36" s="74"/>
      <c r="BW36" s="7">
        <f t="shared" si="111"/>
        <v>0</v>
      </c>
      <c r="BX36" s="8">
        <f t="shared" si="111"/>
        <v>0</v>
      </c>
      <c r="BY36" s="9">
        <f t="shared" si="111"/>
        <v>0</v>
      </c>
      <c r="BZ36" s="7">
        <f t="shared" si="112"/>
        <v>0</v>
      </c>
      <c r="CA36" s="8">
        <f t="shared" si="112"/>
        <v>0</v>
      </c>
      <c r="CB36" s="9">
        <f t="shared" si="112"/>
        <v>0</v>
      </c>
      <c r="CC36" s="7">
        <f t="shared" si="113"/>
        <v>0</v>
      </c>
      <c r="CD36" s="8">
        <f t="shared" si="113"/>
        <v>0</v>
      </c>
      <c r="CE36" s="9">
        <f t="shared" si="113"/>
        <v>0</v>
      </c>
      <c r="CF36" s="17"/>
      <c r="CG36" s="31">
        <f t="shared" si="114"/>
        <v>0</v>
      </c>
      <c r="CH36" s="32">
        <f t="shared" si="114"/>
        <v>0</v>
      </c>
      <c r="CI36" s="33">
        <f t="shared" si="114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25"/>
        <v>0</v>
      </c>
      <c r="CZ36" s="39">
        <f>CK36+CN36+CQ36+CT36+CW36</f>
        <v>0</v>
      </c>
      <c r="DA36" s="40">
        <f t="shared" si="126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15"/>
        <v>0</v>
      </c>
      <c r="DF36" s="35">
        <f t="shared" si="116"/>
        <v>0</v>
      </c>
      <c r="DG36" s="36">
        <f t="shared" si="117"/>
        <v>0</v>
      </c>
      <c r="DH36" s="37">
        <f t="shared" si="11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27">SUM(DI36:DM36)</f>
        <v>0</v>
      </c>
      <c r="DO36" s="74"/>
      <c r="DP36" s="307">
        <v>20</v>
      </c>
      <c r="DQ36" s="160"/>
      <c r="DR36" s="160"/>
      <c r="DS36" s="307">
        <f>DP36/5</f>
        <v>4</v>
      </c>
      <c r="DT36" s="160"/>
      <c r="DU36" s="161"/>
    </row>
    <row r="37" spans="1:125" ht="10" customHeight="1" x14ac:dyDescent="0.2">
      <c r="A37" s="248"/>
      <c r="B37" s="249"/>
      <c r="C37" s="250"/>
      <c r="D37" s="248"/>
      <c r="E37" s="249"/>
      <c r="F37" s="250"/>
      <c r="G37" s="248"/>
      <c r="H37" s="249"/>
      <c r="I37" s="250"/>
      <c r="J37" s="93"/>
      <c r="K37" s="1"/>
      <c r="L37" s="94"/>
      <c r="M37" s="86">
        <f t="shared" ref="M37:M38" si="128">CJ37</f>
        <v>0</v>
      </c>
      <c r="N37" s="11">
        <f t="shared" si="101"/>
        <v>0</v>
      </c>
      <c r="O37" s="82">
        <f t="shared" si="101"/>
        <v>0</v>
      </c>
      <c r="P37" s="248"/>
      <c r="Q37" s="249"/>
      <c r="R37" s="250"/>
      <c r="S37" s="93"/>
      <c r="T37" s="1"/>
      <c r="U37" s="94"/>
      <c r="V37" s="86">
        <f t="shared" ref="V37:V38" si="129">CM37</f>
        <v>0</v>
      </c>
      <c r="W37" s="11">
        <f t="shared" si="102"/>
        <v>0</v>
      </c>
      <c r="X37" s="82">
        <f t="shared" si="102"/>
        <v>0</v>
      </c>
      <c r="Y37" s="248"/>
      <c r="Z37" s="249"/>
      <c r="AA37" s="250"/>
      <c r="AB37" s="93"/>
      <c r="AC37" s="1"/>
      <c r="AD37" s="94"/>
      <c r="AE37" s="86">
        <f t="shared" ref="AE37:AE38" si="130">CP37</f>
        <v>0</v>
      </c>
      <c r="AF37" s="11">
        <f t="shared" si="103"/>
        <v>0</v>
      </c>
      <c r="AG37" s="82">
        <f t="shared" si="103"/>
        <v>0</v>
      </c>
      <c r="AH37" s="364"/>
      <c r="AI37" s="249"/>
      <c r="AJ37" s="250"/>
      <c r="AK37" s="93"/>
      <c r="AL37" s="1"/>
      <c r="AM37" s="94"/>
      <c r="AN37" s="86">
        <f t="shared" ref="AN37:AN38" si="131">CS37</f>
        <v>0</v>
      </c>
      <c r="AO37" s="11">
        <f t="shared" si="104"/>
        <v>0</v>
      </c>
      <c r="AP37" s="82">
        <f t="shared" si="104"/>
        <v>0</v>
      </c>
      <c r="AQ37" s="364"/>
      <c r="AR37" s="249"/>
      <c r="AS37" s="250"/>
      <c r="AT37" s="93"/>
      <c r="AU37" s="1"/>
      <c r="AV37" s="94"/>
      <c r="AW37" s="86">
        <f t="shared" ref="AW37:AW38" si="132">CV37</f>
        <v>0</v>
      </c>
      <c r="AX37" s="11">
        <f t="shared" si="105"/>
        <v>0</v>
      </c>
      <c r="AY37" s="82">
        <f t="shared" si="105"/>
        <v>0</v>
      </c>
      <c r="AZ37" s="313"/>
      <c r="BA37" s="314"/>
      <c r="BB37" s="315"/>
      <c r="BC37" s="301"/>
      <c r="BD37" s="302"/>
      <c r="BE37" s="303"/>
      <c r="BF37" s="74"/>
      <c r="BG37" s="86">
        <f t="shared" si="124"/>
        <v>0</v>
      </c>
      <c r="BH37" s="11">
        <f t="shared" si="124"/>
        <v>0</v>
      </c>
      <c r="BI37" s="82">
        <f t="shared" si="106"/>
        <v>0</v>
      </c>
      <c r="BJ37" s="86">
        <f t="shared" si="106"/>
        <v>0</v>
      </c>
      <c r="BK37" s="11">
        <f t="shared" si="106"/>
        <v>0</v>
      </c>
      <c r="BL37" s="82">
        <f t="shared" si="107"/>
        <v>0</v>
      </c>
      <c r="BM37" s="86">
        <f t="shared" si="107"/>
        <v>0</v>
      </c>
      <c r="BN37" s="11">
        <f t="shared" si="107"/>
        <v>0</v>
      </c>
      <c r="BO37" s="82">
        <f t="shared" si="108"/>
        <v>0</v>
      </c>
      <c r="BP37" s="86">
        <f t="shared" si="108"/>
        <v>0</v>
      </c>
      <c r="BQ37" s="11">
        <f t="shared" si="108"/>
        <v>0</v>
      </c>
      <c r="BR37" s="82">
        <f t="shared" si="109"/>
        <v>0</v>
      </c>
      <c r="BS37" s="86">
        <f t="shared" si="109"/>
        <v>0</v>
      </c>
      <c r="BT37" s="11">
        <f t="shared" si="109"/>
        <v>0</v>
      </c>
      <c r="BU37" s="82">
        <f t="shared" si="110"/>
        <v>0</v>
      </c>
      <c r="BV37" s="74"/>
      <c r="BW37" s="10">
        <f t="shared" si="111"/>
        <v>0</v>
      </c>
      <c r="BX37" s="11">
        <f t="shared" si="111"/>
        <v>0</v>
      </c>
      <c r="BY37" s="12">
        <f t="shared" si="111"/>
        <v>0</v>
      </c>
      <c r="BZ37" s="10">
        <f t="shared" si="112"/>
        <v>0</v>
      </c>
      <c r="CA37" s="11">
        <f t="shared" si="112"/>
        <v>0</v>
      </c>
      <c r="CB37" s="12">
        <f t="shared" si="112"/>
        <v>0</v>
      </c>
      <c r="CC37" s="10">
        <f t="shared" si="113"/>
        <v>0</v>
      </c>
      <c r="CD37" s="11">
        <f t="shared" si="113"/>
        <v>0</v>
      </c>
      <c r="CE37" s="12">
        <f t="shared" si="113"/>
        <v>0</v>
      </c>
      <c r="CF37" s="18"/>
      <c r="CG37" s="34">
        <f t="shared" si="114"/>
        <v>0</v>
      </c>
      <c r="CH37" s="49">
        <f t="shared" si="114"/>
        <v>0</v>
      </c>
      <c r="CI37" s="50">
        <f t="shared" si="114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25"/>
        <v>0</v>
      </c>
      <c r="CZ37" s="53">
        <f>CK37+CN37+CQ37+CT37+CW37+(IF($CO$1=1,DN37,0))</f>
        <v>0</v>
      </c>
      <c r="DA37" s="54">
        <f t="shared" si="126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15"/>
        <v>0</v>
      </c>
      <c r="DF37" s="35">
        <f t="shared" si="116"/>
        <v>0</v>
      </c>
      <c r="DG37" s="51">
        <f t="shared" si="117"/>
        <v>0</v>
      </c>
      <c r="DH37" s="52">
        <f t="shared" si="118"/>
        <v>0</v>
      </c>
      <c r="DI37" s="308">
        <f>IF(DI36&gt;0,IF(G36&gt;=$CL$1,IF(G36&lt;=$CM$1,10-DI36,0),0),0)</f>
        <v>0</v>
      </c>
      <c r="DJ37" s="231">
        <f>IF(DJ36&gt;0,IF(P36&gt;=$CL$1,IF(P36&lt;=$CM$1,10-DJ36,0),0),0)</f>
        <v>0</v>
      </c>
      <c r="DK37" s="231">
        <f>IF(DK36&gt;0,IF(Y36&gt;=$CL$1,IF(Y36&lt;=$CM$1,10-DK36,0),0),0)</f>
        <v>0</v>
      </c>
      <c r="DL37" s="231">
        <f>IF(DL36&gt;0,IF(AH36&gt;=$CL$1,IF(AH36&lt;=$CM$1,10-DL36,0),0),0)</f>
        <v>0</v>
      </c>
      <c r="DM37" s="229">
        <f>IF(DM36&gt;0,IF(AQ36&gt;=$CL$1,IF(AQ36&lt;=$CM$1,10-DM36,0),0),0)</f>
        <v>0</v>
      </c>
      <c r="DN37" s="296">
        <f>SUM(DI37:DM38)</f>
        <v>0</v>
      </c>
      <c r="DO37" s="74"/>
      <c r="DP37" s="170"/>
      <c r="DQ37" s="164"/>
      <c r="DR37" s="164"/>
      <c r="DS37" s="170"/>
      <c r="DT37" s="164"/>
      <c r="DU37" s="165"/>
    </row>
    <row r="38" spans="1:125" ht="10" customHeight="1" thickBot="1" x14ac:dyDescent="0.25">
      <c r="A38" s="248"/>
      <c r="B38" s="249"/>
      <c r="C38" s="250"/>
      <c r="D38" s="248"/>
      <c r="E38" s="249"/>
      <c r="F38" s="250"/>
      <c r="G38" s="293"/>
      <c r="H38" s="294"/>
      <c r="I38" s="295"/>
      <c r="J38" s="95"/>
      <c r="K38" s="96"/>
      <c r="L38" s="97"/>
      <c r="M38" s="87">
        <f t="shared" si="128"/>
        <v>0</v>
      </c>
      <c r="N38" s="88">
        <f t="shared" si="101"/>
        <v>0</v>
      </c>
      <c r="O38" s="89">
        <f t="shared" si="101"/>
        <v>0</v>
      </c>
      <c r="P38" s="293"/>
      <c r="Q38" s="294"/>
      <c r="R38" s="295"/>
      <c r="S38" s="95"/>
      <c r="T38" s="96"/>
      <c r="U38" s="97"/>
      <c r="V38" s="87">
        <f t="shared" si="129"/>
        <v>0</v>
      </c>
      <c r="W38" s="88">
        <f t="shared" si="102"/>
        <v>0</v>
      </c>
      <c r="X38" s="89">
        <f t="shared" si="102"/>
        <v>0</v>
      </c>
      <c r="Y38" s="293"/>
      <c r="Z38" s="294"/>
      <c r="AA38" s="295"/>
      <c r="AB38" s="95"/>
      <c r="AC38" s="96"/>
      <c r="AD38" s="97"/>
      <c r="AE38" s="87">
        <f t="shared" si="130"/>
        <v>0</v>
      </c>
      <c r="AF38" s="88">
        <f t="shared" si="103"/>
        <v>0</v>
      </c>
      <c r="AG38" s="89">
        <f t="shared" si="103"/>
        <v>0</v>
      </c>
      <c r="AH38" s="365"/>
      <c r="AI38" s="294"/>
      <c r="AJ38" s="295"/>
      <c r="AK38" s="95"/>
      <c r="AL38" s="96"/>
      <c r="AM38" s="97"/>
      <c r="AN38" s="87">
        <f t="shared" si="131"/>
        <v>0</v>
      </c>
      <c r="AO38" s="88">
        <f t="shared" si="104"/>
        <v>0</v>
      </c>
      <c r="AP38" s="89">
        <f t="shared" si="104"/>
        <v>0</v>
      </c>
      <c r="AQ38" s="365"/>
      <c r="AR38" s="294"/>
      <c r="AS38" s="295"/>
      <c r="AT38" s="95"/>
      <c r="AU38" s="96"/>
      <c r="AV38" s="97"/>
      <c r="AW38" s="87">
        <f t="shared" si="132"/>
        <v>0</v>
      </c>
      <c r="AX38" s="88">
        <f t="shared" si="105"/>
        <v>0</v>
      </c>
      <c r="AY38" s="89">
        <f t="shared" si="105"/>
        <v>0</v>
      </c>
      <c r="AZ38" s="313"/>
      <c r="BA38" s="314"/>
      <c r="BB38" s="315"/>
      <c r="BC38" s="304"/>
      <c r="BD38" s="305"/>
      <c r="BE38" s="306"/>
      <c r="BF38" s="75"/>
      <c r="BG38" s="87">
        <f t="shared" si="124"/>
        <v>0</v>
      </c>
      <c r="BH38" s="88">
        <f t="shared" si="124"/>
        <v>0</v>
      </c>
      <c r="BI38" s="89">
        <f t="shared" si="106"/>
        <v>0</v>
      </c>
      <c r="BJ38" s="87">
        <f t="shared" si="106"/>
        <v>0</v>
      </c>
      <c r="BK38" s="88">
        <f t="shared" si="106"/>
        <v>0</v>
      </c>
      <c r="BL38" s="89">
        <f t="shared" si="107"/>
        <v>0</v>
      </c>
      <c r="BM38" s="87">
        <f t="shared" si="107"/>
        <v>0</v>
      </c>
      <c r="BN38" s="88">
        <f t="shared" si="107"/>
        <v>0</v>
      </c>
      <c r="BO38" s="89">
        <f t="shared" si="108"/>
        <v>0</v>
      </c>
      <c r="BP38" s="87">
        <f t="shared" si="108"/>
        <v>0</v>
      </c>
      <c r="BQ38" s="88">
        <f t="shared" si="108"/>
        <v>0</v>
      </c>
      <c r="BR38" s="89">
        <f t="shared" si="109"/>
        <v>0</v>
      </c>
      <c r="BS38" s="87">
        <f t="shared" si="109"/>
        <v>0</v>
      </c>
      <c r="BT38" s="88">
        <f t="shared" si="109"/>
        <v>0</v>
      </c>
      <c r="BU38" s="89">
        <f t="shared" si="110"/>
        <v>0</v>
      </c>
      <c r="BV38" s="75"/>
      <c r="BW38" s="13">
        <f t="shared" si="111"/>
        <v>0</v>
      </c>
      <c r="BX38" s="14">
        <f t="shared" si="111"/>
        <v>0</v>
      </c>
      <c r="BY38" s="15">
        <f t="shared" si="111"/>
        <v>0</v>
      </c>
      <c r="BZ38" s="13">
        <f t="shared" si="112"/>
        <v>0</v>
      </c>
      <c r="CA38" s="14">
        <f t="shared" si="112"/>
        <v>0</v>
      </c>
      <c r="CB38" s="15">
        <f t="shared" si="112"/>
        <v>0</v>
      </c>
      <c r="CC38" s="13">
        <f t="shared" si="113"/>
        <v>0</v>
      </c>
      <c r="CD38" s="14">
        <f t="shared" si="113"/>
        <v>0</v>
      </c>
      <c r="CE38" s="15">
        <f t="shared" si="113"/>
        <v>0</v>
      </c>
      <c r="CF38" s="19"/>
      <c r="CG38" s="58">
        <f t="shared" si="114"/>
        <v>0</v>
      </c>
      <c r="CH38" s="59">
        <f t="shared" si="114"/>
        <v>0</v>
      </c>
      <c r="CI38" s="60">
        <f t="shared" si="114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25"/>
        <v>0</v>
      </c>
      <c r="CZ38" s="65">
        <f>CK38+CN38+CQ38+CT38+CW38</f>
        <v>0</v>
      </c>
      <c r="DA38" s="66">
        <f t="shared" si="126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15"/>
        <v>0</v>
      </c>
      <c r="DF38" s="61">
        <f t="shared" si="116"/>
        <v>0</v>
      </c>
      <c r="DG38" s="62">
        <f t="shared" si="117"/>
        <v>0</v>
      </c>
      <c r="DH38" s="63">
        <f t="shared" si="118"/>
        <v>0</v>
      </c>
      <c r="DI38" s="309"/>
      <c r="DJ38" s="232"/>
      <c r="DK38" s="232"/>
      <c r="DL38" s="232"/>
      <c r="DM38" s="230"/>
      <c r="DN38" s="297"/>
      <c r="DO38" s="75"/>
      <c r="DP38" s="170"/>
      <c r="DQ38" s="164"/>
      <c r="DR38" s="164"/>
      <c r="DS38" s="170"/>
      <c r="DT38" s="164"/>
      <c r="DU38" s="165"/>
    </row>
    <row r="39" spans="1:125" ht="10" customHeight="1" thickTop="1" x14ac:dyDescent="0.2">
      <c r="A39" s="248">
        <v>2</v>
      </c>
      <c r="B39" s="249"/>
      <c r="C39" s="250"/>
      <c r="D39" s="245">
        <v>5</v>
      </c>
      <c r="E39" s="246"/>
      <c r="F39" s="247"/>
      <c r="G39" s="245"/>
      <c r="H39" s="246"/>
      <c r="I39" s="247"/>
      <c r="J39" s="90"/>
      <c r="K39" s="91"/>
      <c r="L39" s="92"/>
      <c r="M39" s="83">
        <f>CJ39</f>
        <v>0</v>
      </c>
      <c r="N39" s="84">
        <f t="shared" si="101"/>
        <v>0</v>
      </c>
      <c r="O39" s="85">
        <f t="shared" si="101"/>
        <v>0</v>
      </c>
      <c r="P39" s="245"/>
      <c r="Q39" s="246"/>
      <c r="R39" s="247"/>
      <c r="S39" s="90"/>
      <c r="T39" s="91"/>
      <c r="U39" s="92"/>
      <c r="V39" s="83">
        <f>CM39</f>
        <v>0</v>
      </c>
      <c r="W39" s="84">
        <f t="shared" si="102"/>
        <v>0</v>
      </c>
      <c r="X39" s="85">
        <f t="shared" si="102"/>
        <v>0</v>
      </c>
      <c r="Y39" s="245"/>
      <c r="Z39" s="246"/>
      <c r="AA39" s="247"/>
      <c r="AB39" s="90"/>
      <c r="AC39" s="91"/>
      <c r="AD39" s="92"/>
      <c r="AE39" s="83">
        <f>CP39</f>
        <v>0</v>
      </c>
      <c r="AF39" s="84">
        <f t="shared" si="103"/>
        <v>0</v>
      </c>
      <c r="AG39" s="85">
        <f t="shared" si="103"/>
        <v>0</v>
      </c>
      <c r="AH39" s="363"/>
      <c r="AI39" s="246"/>
      <c r="AJ39" s="247"/>
      <c r="AK39" s="90"/>
      <c r="AL39" s="91"/>
      <c r="AM39" s="92"/>
      <c r="AN39" s="83">
        <f>CS39</f>
        <v>0</v>
      </c>
      <c r="AO39" s="84">
        <f t="shared" si="104"/>
        <v>0</v>
      </c>
      <c r="AP39" s="85">
        <f t="shared" si="104"/>
        <v>0</v>
      </c>
      <c r="AQ39" s="363"/>
      <c r="AR39" s="246"/>
      <c r="AS39" s="247"/>
      <c r="AT39" s="90"/>
      <c r="AU39" s="91"/>
      <c r="AV39" s="92"/>
      <c r="AW39" s="83">
        <f>CV39</f>
        <v>0</v>
      </c>
      <c r="AX39" s="84">
        <f t="shared" si="105"/>
        <v>0</v>
      </c>
      <c r="AY39" s="85">
        <f t="shared" si="105"/>
        <v>0</v>
      </c>
      <c r="AZ39" s="310">
        <f>G39+P39+Y39+AH39+AQ39</f>
        <v>0</v>
      </c>
      <c r="BA39" s="311"/>
      <c r="BB39" s="312"/>
      <c r="BC39" s="298">
        <f>AZ39+AZ42</f>
        <v>0</v>
      </c>
      <c r="BD39" s="299"/>
      <c r="BE39" s="300"/>
      <c r="BF39" s="73"/>
      <c r="BG39" s="83">
        <f t="shared" si="124"/>
        <v>0</v>
      </c>
      <c r="BH39" s="84">
        <f t="shared" si="124"/>
        <v>0</v>
      </c>
      <c r="BI39" s="85">
        <f t="shared" si="106"/>
        <v>0</v>
      </c>
      <c r="BJ39" s="83">
        <f t="shared" si="106"/>
        <v>0</v>
      </c>
      <c r="BK39" s="84">
        <f t="shared" si="106"/>
        <v>0</v>
      </c>
      <c r="BL39" s="85">
        <f t="shared" si="107"/>
        <v>0</v>
      </c>
      <c r="BM39" s="83">
        <f t="shared" si="107"/>
        <v>0</v>
      </c>
      <c r="BN39" s="84">
        <f t="shared" si="107"/>
        <v>0</v>
      </c>
      <c r="BO39" s="85">
        <f t="shared" si="108"/>
        <v>0</v>
      </c>
      <c r="BP39" s="83">
        <f t="shared" si="108"/>
        <v>0</v>
      </c>
      <c r="BQ39" s="84">
        <f t="shared" si="108"/>
        <v>0</v>
      </c>
      <c r="BR39" s="85">
        <f t="shared" si="109"/>
        <v>0</v>
      </c>
      <c r="BS39" s="83">
        <f t="shared" si="109"/>
        <v>0</v>
      </c>
      <c r="BT39" s="84">
        <f t="shared" si="109"/>
        <v>0</v>
      </c>
      <c r="BU39" s="85">
        <f t="shared" si="110"/>
        <v>0</v>
      </c>
      <c r="BV39" s="73"/>
      <c r="BW39" s="7">
        <f t="shared" si="111"/>
        <v>0</v>
      </c>
      <c r="BX39" s="8">
        <f t="shared" si="111"/>
        <v>0</v>
      </c>
      <c r="BY39" s="9">
        <f t="shared" si="111"/>
        <v>0</v>
      </c>
      <c r="BZ39" s="7">
        <f t="shared" si="112"/>
        <v>0</v>
      </c>
      <c r="CA39" s="8">
        <f t="shared" si="112"/>
        <v>0</v>
      </c>
      <c r="CB39" s="9">
        <f t="shared" si="112"/>
        <v>0</v>
      </c>
      <c r="CC39" s="7">
        <f t="shared" si="113"/>
        <v>0</v>
      </c>
      <c r="CD39" s="8">
        <f t="shared" si="113"/>
        <v>0</v>
      </c>
      <c r="CE39" s="9">
        <f t="shared" si="113"/>
        <v>0</v>
      </c>
      <c r="CF39" s="17"/>
      <c r="CG39" s="31">
        <f t="shared" si="114"/>
        <v>0</v>
      </c>
      <c r="CH39" s="32">
        <f t="shared" si="114"/>
        <v>0</v>
      </c>
      <c r="CI39" s="33">
        <f t="shared" si="114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25"/>
        <v>0</v>
      </c>
      <c r="CZ39" s="39">
        <f>CK39+CN39+CQ39+CT39+CW39</f>
        <v>0</v>
      </c>
      <c r="DA39" s="40">
        <f t="shared" si="126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15"/>
        <v>0</v>
      </c>
      <c r="DF39" s="35">
        <f t="shared" si="116"/>
        <v>0</v>
      </c>
      <c r="DG39" s="36">
        <f t="shared" si="117"/>
        <v>0</v>
      </c>
      <c r="DH39" s="37">
        <f t="shared" si="11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33">SUM(DI39:DM39)</f>
        <v>0</v>
      </c>
      <c r="DO39" s="73"/>
      <c r="DP39" s="307">
        <v>20</v>
      </c>
      <c r="DQ39" s="160"/>
      <c r="DR39" s="160"/>
      <c r="DS39" s="307">
        <f>DP39/5</f>
        <v>4</v>
      </c>
      <c r="DT39" s="160"/>
      <c r="DU39" s="161"/>
    </row>
    <row r="40" spans="1:125" ht="10" customHeight="1" x14ac:dyDescent="0.2">
      <c r="A40" s="248"/>
      <c r="B40" s="249"/>
      <c r="C40" s="250"/>
      <c r="D40" s="248"/>
      <c r="E40" s="249"/>
      <c r="F40" s="250"/>
      <c r="G40" s="248"/>
      <c r="H40" s="249"/>
      <c r="I40" s="250"/>
      <c r="J40" s="93"/>
      <c r="K40" s="1"/>
      <c r="L40" s="94"/>
      <c r="M40" s="86">
        <f t="shared" ref="M40:M41" si="134">CJ40</f>
        <v>0</v>
      </c>
      <c r="N40" s="11">
        <f t="shared" si="101"/>
        <v>0</v>
      </c>
      <c r="O40" s="82">
        <f t="shared" si="101"/>
        <v>0</v>
      </c>
      <c r="P40" s="248"/>
      <c r="Q40" s="249"/>
      <c r="R40" s="250"/>
      <c r="S40" s="93"/>
      <c r="T40" s="1"/>
      <c r="U40" s="94"/>
      <c r="V40" s="86">
        <f t="shared" ref="V40:V41" si="135">CM40</f>
        <v>0</v>
      </c>
      <c r="W40" s="11">
        <f t="shared" si="102"/>
        <v>0</v>
      </c>
      <c r="X40" s="82">
        <f t="shared" si="102"/>
        <v>0</v>
      </c>
      <c r="Y40" s="248"/>
      <c r="Z40" s="249"/>
      <c r="AA40" s="250"/>
      <c r="AB40" s="93"/>
      <c r="AC40" s="1"/>
      <c r="AD40" s="94"/>
      <c r="AE40" s="86">
        <f t="shared" ref="AE40:AE41" si="136">CP40</f>
        <v>0</v>
      </c>
      <c r="AF40" s="11">
        <f t="shared" si="103"/>
        <v>0</v>
      </c>
      <c r="AG40" s="82">
        <f t="shared" si="103"/>
        <v>0</v>
      </c>
      <c r="AH40" s="364"/>
      <c r="AI40" s="249"/>
      <c r="AJ40" s="250"/>
      <c r="AK40" s="93"/>
      <c r="AL40" s="1"/>
      <c r="AM40" s="94"/>
      <c r="AN40" s="86">
        <f t="shared" ref="AN40:AN41" si="137">CS40</f>
        <v>0</v>
      </c>
      <c r="AO40" s="11">
        <f t="shared" si="104"/>
        <v>0</v>
      </c>
      <c r="AP40" s="82">
        <f t="shared" si="104"/>
        <v>0</v>
      </c>
      <c r="AQ40" s="364"/>
      <c r="AR40" s="249"/>
      <c r="AS40" s="250"/>
      <c r="AT40" s="93"/>
      <c r="AU40" s="1"/>
      <c r="AV40" s="94"/>
      <c r="AW40" s="86">
        <f t="shared" ref="AW40:AW41" si="138">CV40</f>
        <v>0</v>
      </c>
      <c r="AX40" s="11">
        <f t="shared" si="105"/>
        <v>0</v>
      </c>
      <c r="AY40" s="82">
        <f t="shared" si="105"/>
        <v>0</v>
      </c>
      <c r="AZ40" s="313"/>
      <c r="BA40" s="314"/>
      <c r="BB40" s="315"/>
      <c r="BC40" s="301"/>
      <c r="BD40" s="302"/>
      <c r="BE40" s="303"/>
      <c r="BF40" s="74"/>
      <c r="BG40" s="86">
        <f t="shared" si="124"/>
        <v>0</v>
      </c>
      <c r="BH40" s="11">
        <f t="shared" si="124"/>
        <v>0</v>
      </c>
      <c r="BI40" s="82">
        <f t="shared" si="106"/>
        <v>0</v>
      </c>
      <c r="BJ40" s="86">
        <f t="shared" si="106"/>
        <v>0</v>
      </c>
      <c r="BK40" s="11">
        <f t="shared" si="106"/>
        <v>0</v>
      </c>
      <c r="BL40" s="82">
        <f t="shared" si="107"/>
        <v>0</v>
      </c>
      <c r="BM40" s="86">
        <f t="shared" si="107"/>
        <v>0</v>
      </c>
      <c r="BN40" s="11">
        <f t="shared" si="107"/>
        <v>0</v>
      </c>
      <c r="BO40" s="82">
        <f t="shared" si="108"/>
        <v>0</v>
      </c>
      <c r="BP40" s="86">
        <f t="shared" si="108"/>
        <v>0</v>
      </c>
      <c r="BQ40" s="11">
        <f t="shared" si="108"/>
        <v>0</v>
      </c>
      <c r="BR40" s="82">
        <f t="shared" si="109"/>
        <v>0</v>
      </c>
      <c r="BS40" s="86">
        <f t="shared" si="109"/>
        <v>0</v>
      </c>
      <c r="BT40" s="11">
        <f t="shared" si="109"/>
        <v>0</v>
      </c>
      <c r="BU40" s="82">
        <f t="shared" si="110"/>
        <v>0</v>
      </c>
      <c r="BV40" s="74"/>
      <c r="BW40" s="10">
        <f t="shared" si="111"/>
        <v>0</v>
      </c>
      <c r="BX40" s="11">
        <f t="shared" si="111"/>
        <v>0</v>
      </c>
      <c r="BY40" s="12">
        <f t="shared" si="111"/>
        <v>0</v>
      </c>
      <c r="BZ40" s="10">
        <f t="shared" si="112"/>
        <v>0</v>
      </c>
      <c r="CA40" s="11">
        <f t="shared" si="112"/>
        <v>0</v>
      </c>
      <c r="CB40" s="12">
        <f t="shared" si="112"/>
        <v>0</v>
      </c>
      <c r="CC40" s="10">
        <f t="shared" si="113"/>
        <v>0</v>
      </c>
      <c r="CD40" s="11">
        <f t="shared" si="113"/>
        <v>0</v>
      </c>
      <c r="CE40" s="12">
        <f t="shared" si="113"/>
        <v>0</v>
      </c>
      <c r="CF40" s="18"/>
      <c r="CG40" s="34">
        <f t="shared" si="114"/>
        <v>0</v>
      </c>
      <c r="CH40" s="49">
        <f t="shared" si="114"/>
        <v>0</v>
      </c>
      <c r="CI40" s="50">
        <f t="shared" si="114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25"/>
        <v>0</v>
      </c>
      <c r="CZ40" s="53">
        <f>CK40+CN40+CQ40+CT40+CW40+(IF($CO$1=1,DN40,0))</f>
        <v>0</v>
      </c>
      <c r="DA40" s="54">
        <f t="shared" si="126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15"/>
        <v>0</v>
      </c>
      <c r="DF40" s="35">
        <f t="shared" si="116"/>
        <v>0</v>
      </c>
      <c r="DG40" s="51">
        <f t="shared" si="117"/>
        <v>0</v>
      </c>
      <c r="DH40" s="52">
        <f t="shared" si="118"/>
        <v>0</v>
      </c>
      <c r="DI40" s="308">
        <f>IF(DI39&gt;0,IF(G39&gt;=$CL$1,IF(G39&lt;=$CM$1,10-DI39,0),0),0)</f>
        <v>0</v>
      </c>
      <c r="DJ40" s="231">
        <f>IF(DJ39&gt;0,IF(P39&gt;=$CL$1,IF(P39&lt;=$CM$1,10-DJ39,0),0),0)</f>
        <v>0</v>
      </c>
      <c r="DK40" s="231">
        <f>IF(DK39&gt;0,IF(Y39&gt;=$CL$1,IF(Y39&lt;=$CM$1,10-DK39,0),0),0)</f>
        <v>0</v>
      </c>
      <c r="DL40" s="231">
        <f>IF(DL39&gt;0,IF(AH39&gt;=$CL$1,IF(AH39&lt;=$CM$1,10-DL39,0),0),0)</f>
        <v>0</v>
      </c>
      <c r="DM40" s="229">
        <f>IF(DM39&gt;0,IF(AQ39&gt;=$CL$1,IF(AQ39&lt;=$CM$1,10-DM39,0),0),0)</f>
        <v>0</v>
      </c>
      <c r="DN40" s="296">
        <f>SUM(DI40:DM41)</f>
        <v>0</v>
      </c>
      <c r="DO40" s="74"/>
      <c r="DP40" s="170"/>
      <c r="DQ40" s="164"/>
      <c r="DR40" s="164"/>
      <c r="DS40" s="170"/>
      <c r="DT40" s="164"/>
      <c r="DU40" s="165"/>
    </row>
    <row r="41" spans="1:125" ht="10" customHeight="1" thickBot="1" x14ac:dyDescent="0.25">
      <c r="A41" s="248"/>
      <c r="B41" s="249"/>
      <c r="C41" s="250"/>
      <c r="D41" s="248"/>
      <c r="E41" s="249"/>
      <c r="F41" s="250"/>
      <c r="G41" s="293"/>
      <c r="H41" s="294"/>
      <c r="I41" s="295"/>
      <c r="J41" s="95"/>
      <c r="K41" s="96"/>
      <c r="L41" s="97"/>
      <c r="M41" s="87">
        <f t="shared" si="134"/>
        <v>0</v>
      </c>
      <c r="N41" s="88">
        <f t="shared" si="101"/>
        <v>0</v>
      </c>
      <c r="O41" s="89">
        <f t="shared" si="101"/>
        <v>0</v>
      </c>
      <c r="P41" s="293"/>
      <c r="Q41" s="294"/>
      <c r="R41" s="295"/>
      <c r="S41" s="95"/>
      <c r="T41" s="96"/>
      <c r="U41" s="97"/>
      <c r="V41" s="87">
        <f t="shared" si="135"/>
        <v>0</v>
      </c>
      <c r="W41" s="88">
        <f t="shared" si="102"/>
        <v>0</v>
      </c>
      <c r="X41" s="89">
        <f t="shared" si="102"/>
        <v>0</v>
      </c>
      <c r="Y41" s="293"/>
      <c r="Z41" s="294"/>
      <c r="AA41" s="295"/>
      <c r="AB41" s="95"/>
      <c r="AC41" s="96"/>
      <c r="AD41" s="97"/>
      <c r="AE41" s="87">
        <f t="shared" si="136"/>
        <v>0</v>
      </c>
      <c r="AF41" s="88">
        <f t="shared" si="103"/>
        <v>0</v>
      </c>
      <c r="AG41" s="89">
        <f t="shared" si="103"/>
        <v>0</v>
      </c>
      <c r="AH41" s="365"/>
      <c r="AI41" s="294"/>
      <c r="AJ41" s="295"/>
      <c r="AK41" s="95"/>
      <c r="AL41" s="96"/>
      <c r="AM41" s="97"/>
      <c r="AN41" s="87">
        <f t="shared" si="137"/>
        <v>0</v>
      </c>
      <c r="AO41" s="88">
        <f t="shared" si="104"/>
        <v>0</v>
      </c>
      <c r="AP41" s="89">
        <f t="shared" si="104"/>
        <v>0</v>
      </c>
      <c r="AQ41" s="365"/>
      <c r="AR41" s="294"/>
      <c r="AS41" s="295"/>
      <c r="AT41" s="95"/>
      <c r="AU41" s="96"/>
      <c r="AV41" s="97"/>
      <c r="AW41" s="87">
        <f t="shared" si="138"/>
        <v>0</v>
      </c>
      <c r="AX41" s="88">
        <f t="shared" si="105"/>
        <v>0</v>
      </c>
      <c r="AY41" s="89">
        <f t="shared" si="105"/>
        <v>0</v>
      </c>
      <c r="AZ41" s="313"/>
      <c r="BA41" s="314"/>
      <c r="BB41" s="315"/>
      <c r="BC41" s="301"/>
      <c r="BD41" s="302"/>
      <c r="BE41" s="303"/>
      <c r="BF41" s="74"/>
      <c r="BG41" s="87">
        <f t="shared" si="124"/>
        <v>0</v>
      </c>
      <c r="BH41" s="88">
        <f t="shared" si="124"/>
        <v>0</v>
      </c>
      <c r="BI41" s="89">
        <f t="shared" si="106"/>
        <v>0</v>
      </c>
      <c r="BJ41" s="87">
        <f t="shared" si="106"/>
        <v>0</v>
      </c>
      <c r="BK41" s="88">
        <f t="shared" si="106"/>
        <v>0</v>
      </c>
      <c r="BL41" s="89">
        <f t="shared" si="107"/>
        <v>0</v>
      </c>
      <c r="BM41" s="87">
        <f t="shared" si="107"/>
        <v>0</v>
      </c>
      <c r="BN41" s="88">
        <f t="shared" si="107"/>
        <v>0</v>
      </c>
      <c r="BO41" s="89">
        <f t="shared" si="108"/>
        <v>0</v>
      </c>
      <c r="BP41" s="87">
        <f t="shared" si="108"/>
        <v>0</v>
      </c>
      <c r="BQ41" s="88">
        <f t="shared" si="108"/>
        <v>0</v>
      </c>
      <c r="BR41" s="89">
        <f t="shared" si="109"/>
        <v>0</v>
      </c>
      <c r="BS41" s="87">
        <f t="shared" si="109"/>
        <v>0</v>
      </c>
      <c r="BT41" s="88">
        <f t="shared" si="109"/>
        <v>0</v>
      </c>
      <c r="BU41" s="89">
        <f t="shared" si="110"/>
        <v>0</v>
      </c>
      <c r="BV41" s="74"/>
      <c r="BW41" s="13">
        <f t="shared" si="111"/>
        <v>0</v>
      </c>
      <c r="BX41" s="14">
        <f t="shared" si="111"/>
        <v>0</v>
      </c>
      <c r="BY41" s="15">
        <f t="shared" si="111"/>
        <v>0</v>
      </c>
      <c r="BZ41" s="13">
        <f t="shared" si="112"/>
        <v>0</v>
      </c>
      <c r="CA41" s="14">
        <f t="shared" si="112"/>
        <v>0</v>
      </c>
      <c r="CB41" s="15">
        <f t="shared" si="112"/>
        <v>0</v>
      </c>
      <c r="CC41" s="13">
        <f t="shared" si="113"/>
        <v>0</v>
      </c>
      <c r="CD41" s="14">
        <f t="shared" si="113"/>
        <v>0</v>
      </c>
      <c r="CE41" s="15">
        <f t="shared" si="113"/>
        <v>0</v>
      </c>
      <c r="CF41" s="19"/>
      <c r="CG41" s="58">
        <f t="shared" si="114"/>
        <v>0</v>
      </c>
      <c r="CH41" s="59">
        <f t="shared" si="114"/>
        <v>0</v>
      </c>
      <c r="CI41" s="60">
        <f t="shared" si="114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25"/>
        <v>0</v>
      </c>
      <c r="CZ41" s="65">
        <f>CK41+CN41+CQ41+CT41+CW41</f>
        <v>0</v>
      </c>
      <c r="DA41" s="66">
        <f t="shared" si="126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15"/>
        <v>0</v>
      </c>
      <c r="DF41" s="61">
        <f t="shared" si="116"/>
        <v>0</v>
      </c>
      <c r="DG41" s="62">
        <f t="shared" si="117"/>
        <v>0</v>
      </c>
      <c r="DH41" s="63">
        <f t="shared" si="118"/>
        <v>0</v>
      </c>
      <c r="DI41" s="309"/>
      <c r="DJ41" s="232"/>
      <c r="DK41" s="232"/>
      <c r="DL41" s="232"/>
      <c r="DM41" s="230"/>
      <c r="DN41" s="297"/>
      <c r="DO41" s="74"/>
      <c r="DP41" s="170"/>
      <c r="DQ41" s="164"/>
      <c r="DR41" s="164"/>
      <c r="DS41" s="170"/>
      <c r="DT41" s="164"/>
      <c r="DU41" s="165"/>
    </row>
    <row r="42" spans="1:125" ht="10" customHeight="1" thickTop="1" x14ac:dyDescent="0.2">
      <c r="A42" s="248">
        <v>2</v>
      </c>
      <c r="B42" s="249"/>
      <c r="C42" s="250"/>
      <c r="D42" s="245">
        <v>6</v>
      </c>
      <c r="E42" s="246"/>
      <c r="F42" s="247"/>
      <c r="G42" s="245"/>
      <c r="H42" s="246"/>
      <c r="I42" s="247"/>
      <c r="J42" s="90"/>
      <c r="K42" s="91"/>
      <c r="L42" s="92"/>
      <c r="M42" s="83">
        <f>CJ42</f>
        <v>0</v>
      </c>
      <c r="N42" s="84">
        <f t="shared" si="101"/>
        <v>0</v>
      </c>
      <c r="O42" s="85">
        <f t="shared" si="101"/>
        <v>0</v>
      </c>
      <c r="P42" s="245"/>
      <c r="Q42" s="246"/>
      <c r="R42" s="247"/>
      <c r="S42" s="90"/>
      <c r="T42" s="91"/>
      <c r="U42" s="92"/>
      <c r="V42" s="83">
        <f>CM42</f>
        <v>0</v>
      </c>
      <c r="W42" s="84">
        <f t="shared" si="102"/>
        <v>0</v>
      </c>
      <c r="X42" s="85">
        <f t="shared" si="102"/>
        <v>0</v>
      </c>
      <c r="Y42" s="245"/>
      <c r="Z42" s="246"/>
      <c r="AA42" s="247"/>
      <c r="AB42" s="90"/>
      <c r="AC42" s="91"/>
      <c r="AD42" s="92"/>
      <c r="AE42" s="83">
        <f>CP42</f>
        <v>0</v>
      </c>
      <c r="AF42" s="84">
        <f t="shared" si="103"/>
        <v>0</v>
      </c>
      <c r="AG42" s="85">
        <f t="shared" si="103"/>
        <v>0</v>
      </c>
      <c r="AH42" s="363"/>
      <c r="AI42" s="246"/>
      <c r="AJ42" s="247"/>
      <c r="AK42" s="90"/>
      <c r="AL42" s="91"/>
      <c r="AM42" s="92"/>
      <c r="AN42" s="83">
        <f>CS42</f>
        <v>0</v>
      </c>
      <c r="AO42" s="84">
        <f t="shared" si="104"/>
        <v>0</v>
      </c>
      <c r="AP42" s="85">
        <f t="shared" si="104"/>
        <v>0</v>
      </c>
      <c r="AQ42" s="363"/>
      <c r="AR42" s="246"/>
      <c r="AS42" s="247"/>
      <c r="AT42" s="90"/>
      <c r="AU42" s="91"/>
      <c r="AV42" s="92"/>
      <c r="AW42" s="83">
        <f>CV42</f>
        <v>0</v>
      </c>
      <c r="AX42" s="84">
        <f t="shared" si="105"/>
        <v>0</v>
      </c>
      <c r="AY42" s="85">
        <f t="shared" si="105"/>
        <v>0</v>
      </c>
      <c r="AZ42" s="310">
        <f>G42+P42+Y42+AH42+AQ42</f>
        <v>0</v>
      </c>
      <c r="BA42" s="311"/>
      <c r="BB42" s="312"/>
      <c r="BC42" s="301"/>
      <c r="BD42" s="302"/>
      <c r="BE42" s="303"/>
      <c r="BF42" s="74"/>
      <c r="BG42" s="83">
        <f t="shared" si="124"/>
        <v>0</v>
      </c>
      <c r="BH42" s="84">
        <f t="shared" si="124"/>
        <v>0</v>
      </c>
      <c r="BI42" s="85">
        <f t="shared" si="106"/>
        <v>0</v>
      </c>
      <c r="BJ42" s="83">
        <f t="shared" si="106"/>
        <v>0</v>
      </c>
      <c r="BK42" s="84">
        <f t="shared" si="106"/>
        <v>0</v>
      </c>
      <c r="BL42" s="85">
        <f t="shared" si="107"/>
        <v>0</v>
      </c>
      <c r="BM42" s="83">
        <f t="shared" si="107"/>
        <v>0</v>
      </c>
      <c r="BN42" s="84">
        <f t="shared" si="107"/>
        <v>0</v>
      </c>
      <c r="BO42" s="85">
        <f t="shared" si="108"/>
        <v>0</v>
      </c>
      <c r="BP42" s="83">
        <f t="shared" si="108"/>
        <v>0</v>
      </c>
      <c r="BQ42" s="84">
        <f t="shared" si="108"/>
        <v>0</v>
      </c>
      <c r="BR42" s="85">
        <f t="shared" si="109"/>
        <v>0</v>
      </c>
      <c r="BS42" s="83">
        <f t="shared" si="109"/>
        <v>0</v>
      </c>
      <c r="BT42" s="84">
        <f t="shared" si="109"/>
        <v>0</v>
      </c>
      <c r="BU42" s="85">
        <f t="shared" si="110"/>
        <v>0</v>
      </c>
      <c r="BV42" s="74"/>
      <c r="BW42" s="7">
        <f t="shared" si="111"/>
        <v>0</v>
      </c>
      <c r="BX42" s="8">
        <f t="shared" si="111"/>
        <v>0</v>
      </c>
      <c r="BY42" s="9">
        <f t="shared" si="111"/>
        <v>0</v>
      </c>
      <c r="BZ42" s="7">
        <f t="shared" si="112"/>
        <v>0</v>
      </c>
      <c r="CA42" s="8">
        <f t="shared" si="112"/>
        <v>0</v>
      </c>
      <c r="CB42" s="9">
        <f t="shared" si="112"/>
        <v>0</v>
      </c>
      <c r="CC42" s="7">
        <f t="shared" si="113"/>
        <v>0</v>
      </c>
      <c r="CD42" s="8">
        <f t="shared" si="113"/>
        <v>0</v>
      </c>
      <c r="CE42" s="9">
        <f t="shared" si="113"/>
        <v>0</v>
      </c>
      <c r="CF42" s="17"/>
      <c r="CG42" s="31">
        <f t="shared" si="114"/>
        <v>0</v>
      </c>
      <c r="CH42" s="32">
        <f t="shared" si="114"/>
        <v>0</v>
      </c>
      <c r="CI42" s="33">
        <f t="shared" si="114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25"/>
        <v>0</v>
      </c>
      <c r="CZ42" s="39">
        <f>CK42+CN42+CQ42+CT42+CW42</f>
        <v>0</v>
      </c>
      <c r="DA42" s="40">
        <f t="shared" si="126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15"/>
        <v>0</v>
      </c>
      <c r="DF42" s="35">
        <f t="shared" si="116"/>
        <v>0</v>
      </c>
      <c r="DG42" s="36">
        <f t="shared" si="117"/>
        <v>0</v>
      </c>
      <c r="DH42" s="37">
        <f t="shared" si="11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39">SUM(DI42:DM42)</f>
        <v>0</v>
      </c>
      <c r="DO42" s="74"/>
      <c r="DP42" s="307">
        <v>20</v>
      </c>
      <c r="DQ42" s="160"/>
      <c r="DR42" s="160"/>
      <c r="DS42" s="307">
        <f>DP42/5</f>
        <v>4</v>
      </c>
      <c r="DT42" s="160"/>
      <c r="DU42" s="161"/>
    </row>
    <row r="43" spans="1:125" ht="10" customHeight="1" x14ac:dyDescent="0.2">
      <c r="A43" s="248"/>
      <c r="B43" s="249"/>
      <c r="C43" s="250"/>
      <c r="D43" s="248"/>
      <c r="E43" s="249"/>
      <c r="F43" s="250"/>
      <c r="G43" s="248"/>
      <c r="H43" s="249"/>
      <c r="I43" s="250"/>
      <c r="J43" s="93"/>
      <c r="K43" s="1"/>
      <c r="L43" s="94"/>
      <c r="M43" s="86">
        <f t="shared" ref="M43:M44" si="140">CJ43</f>
        <v>0</v>
      </c>
      <c r="N43" s="11">
        <f t="shared" si="101"/>
        <v>0</v>
      </c>
      <c r="O43" s="82">
        <f t="shared" si="101"/>
        <v>0</v>
      </c>
      <c r="P43" s="248"/>
      <c r="Q43" s="249"/>
      <c r="R43" s="250"/>
      <c r="S43" s="93"/>
      <c r="T43" s="1"/>
      <c r="U43" s="94"/>
      <c r="V43" s="86">
        <f t="shared" ref="V43:V44" si="141">CM43</f>
        <v>0</v>
      </c>
      <c r="W43" s="11">
        <f t="shared" si="102"/>
        <v>0</v>
      </c>
      <c r="X43" s="82">
        <f t="shared" si="102"/>
        <v>0</v>
      </c>
      <c r="Y43" s="248"/>
      <c r="Z43" s="249"/>
      <c r="AA43" s="250"/>
      <c r="AB43" s="93"/>
      <c r="AC43" s="1"/>
      <c r="AD43" s="94"/>
      <c r="AE43" s="86">
        <f t="shared" ref="AE43:AE44" si="142">CP43</f>
        <v>0</v>
      </c>
      <c r="AF43" s="11">
        <f t="shared" si="103"/>
        <v>0</v>
      </c>
      <c r="AG43" s="82">
        <f t="shared" si="103"/>
        <v>0</v>
      </c>
      <c r="AH43" s="364"/>
      <c r="AI43" s="249"/>
      <c r="AJ43" s="250"/>
      <c r="AK43" s="93"/>
      <c r="AL43" s="1"/>
      <c r="AM43" s="94"/>
      <c r="AN43" s="86">
        <f t="shared" ref="AN43:AN44" si="143">CS43</f>
        <v>0</v>
      </c>
      <c r="AO43" s="11">
        <f t="shared" si="104"/>
        <v>0</v>
      </c>
      <c r="AP43" s="82">
        <f t="shared" si="104"/>
        <v>0</v>
      </c>
      <c r="AQ43" s="364"/>
      <c r="AR43" s="249"/>
      <c r="AS43" s="250"/>
      <c r="AT43" s="93"/>
      <c r="AU43" s="1"/>
      <c r="AV43" s="94"/>
      <c r="AW43" s="86">
        <f t="shared" ref="AW43:AW44" si="144">CV43</f>
        <v>0</v>
      </c>
      <c r="AX43" s="11">
        <f t="shared" si="105"/>
        <v>0</v>
      </c>
      <c r="AY43" s="82">
        <f t="shared" si="105"/>
        <v>0</v>
      </c>
      <c r="AZ43" s="313"/>
      <c r="BA43" s="314"/>
      <c r="BB43" s="315"/>
      <c r="BC43" s="301"/>
      <c r="BD43" s="302"/>
      <c r="BE43" s="303"/>
      <c r="BF43" s="74"/>
      <c r="BG43" s="86">
        <f t="shared" si="124"/>
        <v>0</v>
      </c>
      <c r="BH43" s="11">
        <f t="shared" si="124"/>
        <v>0</v>
      </c>
      <c r="BI43" s="82">
        <f t="shared" si="106"/>
        <v>0</v>
      </c>
      <c r="BJ43" s="86">
        <f t="shared" si="106"/>
        <v>0</v>
      </c>
      <c r="BK43" s="11">
        <f t="shared" si="106"/>
        <v>0</v>
      </c>
      <c r="BL43" s="82">
        <f t="shared" si="107"/>
        <v>0</v>
      </c>
      <c r="BM43" s="86">
        <f t="shared" si="107"/>
        <v>0</v>
      </c>
      <c r="BN43" s="11">
        <f t="shared" si="107"/>
        <v>0</v>
      </c>
      <c r="BO43" s="82">
        <f t="shared" si="108"/>
        <v>0</v>
      </c>
      <c r="BP43" s="86">
        <f t="shared" si="108"/>
        <v>0</v>
      </c>
      <c r="BQ43" s="11">
        <f t="shared" si="108"/>
        <v>0</v>
      </c>
      <c r="BR43" s="82">
        <f t="shared" si="109"/>
        <v>0</v>
      </c>
      <c r="BS43" s="86">
        <f t="shared" si="109"/>
        <v>0</v>
      </c>
      <c r="BT43" s="11">
        <f t="shared" si="109"/>
        <v>0</v>
      </c>
      <c r="BU43" s="82">
        <f t="shared" si="110"/>
        <v>0</v>
      </c>
      <c r="BV43" s="74"/>
      <c r="BW43" s="10">
        <f t="shared" si="111"/>
        <v>0</v>
      </c>
      <c r="BX43" s="11">
        <f t="shared" si="111"/>
        <v>0</v>
      </c>
      <c r="BY43" s="12">
        <f t="shared" si="111"/>
        <v>0</v>
      </c>
      <c r="BZ43" s="10">
        <f t="shared" si="112"/>
        <v>0</v>
      </c>
      <c r="CA43" s="11">
        <f t="shared" si="112"/>
        <v>0</v>
      </c>
      <c r="CB43" s="12">
        <f t="shared" si="112"/>
        <v>0</v>
      </c>
      <c r="CC43" s="10">
        <f t="shared" si="113"/>
        <v>0</v>
      </c>
      <c r="CD43" s="11">
        <f t="shared" si="113"/>
        <v>0</v>
      </c>
      <c r="CE43" s="12">
        <f t="shared" si="113"/>
        <v>0</v>
      </c>
      <c r="CF43" s="18"/>
      <c r="CG43" s="34">
        <f t="shared" si="114"/>
        <v>0</v>
      </c>
      <c r="CH43" s="49">
        <f t="shared" si="114"/>
        <v>0</v>
      </c>
      <c r="CI43" s="50">
        <f t="shared" si="114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25"/>
        <v>0</v>
      </c>
      <c r="CZ43" s="53">
        <f>CK43+CN43+CQ43+CT43+CW43+(IF($CO$1=1,DN43,0))</f>
        <v>0</v>
      </c>
      <c r="DA43" s="54">
        <f t="shared" si="126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15"/>
        <v>0</v>
      </c>
      <c r="DF43" s="35">
        <f t="shared" si="116"/>
        <v>0</v>
      </c>
      <c r="DG43" s="51">
        <f t="shared" si="117"/>
        <v>0</v>
      </c>
      <c r="DH43" s="52">
        <f t="shared" si="118"/>
        <v>0</v>
      </c>
      <c r="DI43" s="308">
        <f>IF(DI42&gt;0,IF(G42&gt;=$CL$1,IF(G42&lt;=$CM$1,10-DI42,0),0),0)</f>
        <v>0</v>
      </c>
      <c r="DJ43" s="231">
        <f>IF(DJ42&gt;0,IF(P42&gt;=$CL$1,IF(P42&lt;=$CM$1,10-DJ42,0),0),0)</f>
        <v>0</v>
      </c>
      <c r="DK43" s="231">
        <f>IF(DK42&gt;0,IF(Y42&gt;=$CL$1,IF(Y42&lt;=$CM$1,10-DK42,0),0),0)</f>
        <v>0</v>
      </c>
      <c r="DL43" s="231">
        <f>IF(DL42&gt;0,IF(AH42&gt;=$CL$1,IF(AH42&lt;=$CM$1,10-DL42,0),0),0)</f>
        <v>0</v>
      </c>
      <c r="DM43" s="229">
        <f>IF(DM42&gt;0,IF(AQ42&gt;=$CL$1,IF(AQ42&lt;=$CM$1,10-DM42,0),0),0)</f>
        <v>0</v>
      </c>
      <c r="DN43" s="296">
        <f>SUM(DI43:DM44)</f>
        <v>0</v>
      </c>
      <c r="DO43" s="74"/>
      <c r="DP43" s="170"/>
      <c r="DQ43" s="164"/>
      <c r="DR43" s="164"/>
      <c r="DS43" s="170"/>
      <c r="DT43" s="164"/>
      <c r="DU43" s="165"/>
    </row>
    <row r="44" spans="1:125" ht="10" customHeight="1" thickBot="1" x14ac:dyDescent="0.25">
      <c r="A44" s="248"/>
      <c r="B44" s="249"/>
      <c r="C44" s="250"/>
      <c r="D44" s="248"/>
      <c r="E44" s="249"/>
      <c r="F44" s="250"/>
      <c r="G44" s="248"/>
      <c r="H44" s="249"/>
      <c r="I44" s="250"/>
      <c r="J44" s="140"/>
      <c r="K44" s="141"/>
      <c r="L44" s="142"/>
      <c r="M44" s="143">
        <f t="shared" si="140"/>
        <v>0</v>
      </c>
      <c r="N44" s="104">
        <f t="shared" si="101"/>
        <v>0</v>
      </c>
      <c r="O44" s="144">
        <f t="shared" si="101"/>
        <v>0</v>
      </c>
      <c r="P44" s="248"/>
      <c r="Q44" s="249"/>
      <c r="R44" s="250"/>
      <c r="S44" s="140"/>
      <c r="T44" s="141"/>
      <c r="U44" s="142"/>
      <c r="V44" s="143">
        <f t="shared" si="141"/>
        <v>0</v>
      </c>
      <c r="W44" s="104">
        <f t="shared" si="102"/>
        <v>0</v>
      </c>
      <c r="X44" s="144">
        <f t="shared" si="102"/>
        <v>0</v>
      </c>
      <c r="Y44" s="248"/>
      <c r="Z44" s="249"/>
      <c r="AA44" s="250"/>
      <c r="AB44" s="140"/>
      <c r="AC44" s="141"/>
      <c r="AD44" s="142"/>
      <c r="AE44" s="143">
        <f t="shared" si="142"/>
        <v>0</v>
      </c>
      <c r="AF44" s="104">
        <f t="shared" si="103"/>
        <v>0</v>
      </c>
      <c r="AG44" s="144">
        <f t="shared" si="103"/>
        <v>0</v>
      </c>
      <c r="AH44" s="364"/>
      <c r="AI44" s="249"/>
      <c r="AJ44" s="250"/>
      <c r="AK44" s="140"/>
      <c r="AL44" s="141"/>
      <c r="AM44" s="142"/>
      <c r="AN44" s="143">
        <f t="shared" si="143"/>
        <v>0</v>
      </c>
      <c r="AO44" s="104">
        <f t="shared" si="104"/>
        <v>0</v>
      </c>
      <c r="AP44" s="144">
        <f t="shared" si="104"/>
        <v>0</v>
      </c>
      <c r="AQ44" s="364"/>
      <c r="AR44" s="249"/>
      <c r="AS44" s="250"/>
      <c r="AT44" s="140"/>
      <c r="AU44" s="141"/>
      <c r="AV44" s="142"/>
      <c r="AW44" s="143">
        <f t="shared" si="144"/>
        <v>0</v>
      </c>
      <c r="AX44" s="104">
        <f t="shared" si="105"/>
        <v>0</v>
      </c>
      <c r="AY44" s="144">
        <f t="shared" si="105"/>
        <v>0</v>
      </c>
      <c r="AZ44" s="313"/>
      <c r="BA44" s="314"/>
      <c r="BB44" s="315"/>
      <c r="BC44" s="304"/>
      <c r="BD44" s="305"/>
      <c r="BE44" s="306"/>
      <c r="BF44" s="75"/>
      <c r="BG44" s="87">
        <f t="shared" si="124"/>
        <v>0</v>
      </c>
      <c r="BH44" s="88">
        <f t="shared" si="124"/>
        <v>0</v>
      </c>
      <c r="BI44" s="89">
        <f t="shared" si="106"/>
        <v>0</v>
      </c>
      <c r="BJ44" s="87">
        <f t="shared" si="106"/>
        <v>0</v>
      </c>
      <c r="BK44" s="88">
        <f t="shared" si="106"/>
        <v>0</v>
      </c>
      <c r="BL44" s="89">
        <f t="shared" si="107"/>
        <v>0</v>
      </c>
      <c r="BM44" s="87">
        <f t="shared" si="107"/>
        <v>0</v>
      </c>
      <c r="BN44" s="88">
        <f t="shared" si="107"/>
        <v>0</v>
      </c>
      <c r="BO44" s="89">
        <f t="shared" si="108"/>
        <v>0</v>
      </c>
      <c r="BP44" s="87">
        <f t="shared" si="108"/>
        <v>0</v>
      </c>
      <c r="BQ44" s="88">
        <f t="shared" si="108"/>
        <v>0</v>
      </c>
      <c r="BR44" s="89">
        <f t="shared" si="109"/>
        <v>0</v>
      </c>
      <c r="BS44" s="87">
        <f t="shared" si="109"/>
        <v>0</v>
      </c>
      <c r="BT44" s="88">
        <f t="shared" si="109"/>
        <v>0</v>
      </c>
      <c r="BU44" s="89">
        <f t="shared" si="110"/>
        <v>0</v>
      </c>
      <c r="BV44" s="75"/>
      <c r="BW44" s="103">
        <f t="shared" si="111"/>
        <v>0</v>
      </c>
      <c r="BX44" s="104">
        <f t="shared" si="111"/>
        <v>0</v>
      </c>
      <c r="BY44" s="105">
        <f t="shared" si="111"/>
        <v>0</v>
      </c>
      <c r="BZ44" s="103">
        <f t="shared" si="112"/>
        <v>0</v>
      </c>
      <c r="CA44" s="104">
        <f t="shared" si="112"/>
        <v>0</v>
      </c>
      <c r="CB44" s="105">
        <f t="shared" si="112"/>
        <v>0</v>
      </c>
      <c r="CC44" s="103">
        <f t="shared" si="113"/>
        <v>0</v>
      </c>
      <c r="CD44" s="104">
        <f t="shared" si="113"/>
        <v>0</v>
      </c>
      <c r="CE44" s="105">
        <f t="shared" si="113"/>
        <v>0</v>
      </c>
      <c r="CF44" s="106"/>
      <c r="CG44" s="107">
        <f t="shared" si="114"/>
        <v>0</v>
      </c>
      <c r="CH44" s="108">
        <f t="shared" si="114"/>
        <v>0</v>
      </c>
      <c r="CI44" s="109">
        <f t="shared" si="114"/>
        <v>0</v>
      </c>
      <c r="CJ44" s="110">
        <f>IF($G$42 = $CM$1,0,IF(+COUNTIF(J44,$CK$1) = 1,11-$G$42,0))</f>
        <v>0</v>
      </c>
      <c r="CK44" s="111">
        <f>IF($G$42 = $CM$1,0,IF(+COUNTIF(K44,$CK$1) = 1,11-$G$42,0))</f>
        <v>0</v>
      </c>
      <c r="CL44" s="112">
        <f>IF($G$42 = $CM$1,0,IF(+COUNTIF(L44,$CK$1) = 1,11-$G$42,0))</f>
        <v>0</v>
      </c>
      <c r="CM44" s="110">
        <f>IF($P$42 = $CM$1,0,IF(+COUNTIF(S44,$CK$1) = 1,11-$P$42,0))</f>
        <v>0</v>
      </c>
      <c r="CN44" s="111">
        <f>IF($P$42 = $CM$1,0,IF(+COUNTIF(T44,$CK$1) = 1,11-$P$42,0))</f>
        <v>0</v>
      </c>
      <c r="CO44" s="112">
        <f>IF($P$42 = $CM$1,0,IF(+COUNTIF(U44,$CK$1) = 1,11-$P$42,0))</f>
        <v>0</v>
      </c>
      <c r="CP44" s="110">
        <f>IF($Y$42 = $CM$1,0,IF(+COUNTIF(AB44,$CK$1) = 1,11-$Y$42,0))</f>
        <v>0</v>
      </c>
      <c r="CQ44" s="111">
        <f>IF($Y$42 = $CM$1,0,IF(+COUNTIF(AC44,$CK$1) = 1,11-$Y$42,0))</f>
        <v>0</v>
      </c>
      <c r="CR44" s="112">
        <f>IF($Y$42 = $CM$1,0,IF(+COUNTIF(AD44,$CK$1) = 1,11-$Y$42,0))</f>
        <v>0</v>
      </c>
      <c r="CS44" s="110">
        <f>IF($AH$42 = $CM$1,0,IF(+COUNTIF(AK44,$CK$1) = 1,11-$AH$42,0))</f>
        <v>0</v>
      </c>
      <c r="CT44" s="111">
        <f>IF($AH$42 = $CM$1,0,IF(+COUNTIF(AL44,$CK$1) = 1,11-$AH$42,0))</f>
        <v>0</v>
      </c>
      <c r="CU44" s="112">
        <f>IF($AH$42 = $CM$1,0,IF(+COUNTIF(AM44,$CK$1) = 1,11-$AH$42,0))</f>
        <v>0</v>
      </c>
      <c r="CV44" s="110">
        <f>IF($AQ$42 = $CM$1,0,IF(+COUNTIF(AT44,$CK$1) = 1,11-$AQ$42,0))</f>
        <v>0</v>
      </c>
      <c r="CW44" s="111">
        <f>IF($AQ$42 = $CM$1,0,IF(+COUNTIF(AU44,$CK$1) = 1,11-$AQ$42,0))</f>
        <v>0</v>
      </c>
      <c r="CX44" s="112">
        <f>IF($AQ$42 = $CM$1,0,IF(+COUNTIF(AV44,$CK$1) = 1,11-$AQ$42,0))</f>
        <v>0</v>
      </c>
      <c r="CY44" s="113">
        <f t="shared" si="125"/>
        <v>0</v>
      </c>
      <c r="CZ44" s="114">
        <f>CK44+CN44+CQ44+CT44+CW44</f>
        <v>0</v>
      </c>
      <c r="DA44" s="115">
        <f t="shared" si="126"/>
        <v>0</v>
      </c>
      <c r="DB44" s="110">
        <f>SUM($CY$42:$CY$44)</f>
        <v>0</v>
      </c>
      <c r="DC44" s="111">
        <f>SUM($CZ$42:$CZ$44)</f>
        <v>0</v>
      </c>
      <c r="DD44" s="112">
        <f>SUM($DA$42:$DA$44)</f>
        <v>0</v>
      </c>
      <c r="DE44" s="112">
        <f t="shared" si="115"/>
        <v>0</v>
      </c>
      <c r="DF44" s="116">
        <f t="shared" si="116"/>
        <v>0</v>
      </c>
      <c r="DG44" s="117">
        <f t="shared" si="117"/>
        <v>0</v>
      </c>
      <c r="DH44" s="118">
        <f t="shared" si="118"/>
        <v>0</v>
      </c>
      <c r="DI44" s="337"/>
      <c r="DJ44" s="338"/>
      <c r="DK44" s="338"/>
      <c r="DL44" s="338"/>
      <c r="DM44" s="339"/>
      <c r="DN44" s="340"/>
      <c r="DO44" s="74"/>
      <c r="DP44" s="170"/>
      <c r="DQ44" s="164"/>
      <c r="DR44" s="164"/>
      <c r="DS44" s="170"/>
      <c r="DT44" s="164"/>
      <c r="DU44" s="165"/>
    </row>
    <row r="45" spans="1:125" ht="10" customHeight="1" x14ac:dyDescent="0.2">
      <c r="A45" s="319">
        <v>2</v>
      </c>
      <c r="B45" s="320"/>
      <c r="C45" s="321"/>
      <c r="D45" s="325" t="s">
        <v>0</v>
      </c>
      <c r="E45" s="326"/>
      <c r="F45" s="326"/>
      <c r="G45" s="344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345"/>
      <c r="AB45" s="345"/>
      <c r="AC45" s="345"/>
      <c r="AD45" s="345"/>
      <c r="AE45" s="345"/>
      <c r="AF45" s="345"/>
      <c r="AG45" s="345"/>
      <c r="AH45" s="345"/>
      <c r="AI45" s="345"/>
      <c r="AJ45" s="345"/>
      <c r="AK45" s="345"/>
      <c r="AL45" s="345"/>
      <c r="AM45" s="345"/>
      <c r="AN45" s="345"/>
      <c r="AO45" s="345"/>
      <c r="AP45" s="345"/>
      <c r="AQ45" s="345"/>
      <c r="AR45" s="345"/>
      <c r="AS45" s="345"/>
      <c r="AT45" s="345"/>
      <c r="AU45" s="345"/>
      <c r="AV45" s="345"/>
      <c r="AW45" s="345"/>
      <c r="AX45" s="345"/>
      <c r="AY45" s="345"/>
      <c r="AZ45" s="345"/>
      <c r="BA45" s="345"/>
      <c r="BB45" s="346"/>
      <c r="BC45" s="299">
        <f>BC27+BC33+BC39</f>
        <v>0</v>
      </c>
      <c r="BD45" s="299"/>
      <c r="BE45" s="300"/>
      <c r="BF45" s="74"/>
      <c r="BG45" s="356"/>
      <c r="BH45" s="357"/>
      <c r="BI45" s="357"/>
      <c r="BJ45" s="357"/>
      <c r="BK45" s="357"/>
      <c r="BL45" s="357"/>
      <c r="BM45" s="357"/>
      <c r="BN45" s="357"/>
      <c r="BO45" s="357"/>
      <c r="BP45" s="357"/>
      <c r="BQ45" s="357"/>
      <c r="BR45" s="357"/>
      <c r="BS45" s="357"/>
      <c r="BT45" s="357"/>
      <c r="BU45" s="357"/>
      <c r="BV45" s="357"/>
      <c r="BW45" s="357"/>
      <c r="BX45" s="357"/>
      <c r="BY45" s="357"/>
      <c r="BZ45" s="357"/>
      <c r="CA45" s="357"/>
      <c r="CB45" s="357"/>
      <c r="CC45" s="357"/>
      <c r="CD45" s="357"/>
      <c r="CE45" s="357"/>
      <c r="CF45" s="357"/>
      <c r="CG45" s="357"/>
      <c r="CH45" s="357"/>
      <c r="CI45" s="357"/>
      <c r="CJ45" s="357"/>
      <c r="CK45" s="357"/>
      <c r="CL45" s="357"/>
      <c r="CM45" s="357"/>
      <c r="CN45" s="357"/>
      <c r="CO45" s="357"/>
      <c r="CP45" s="357"/>
      <c r="CQ45" s="357"/>
      <c r="CR45" s="357"/>
      <c r="CS45" s="357"/>
      <c r="CT45" s="357"/>
      <c r="CU45" s="357"/>
      <c r="CV45" s="357"/>
      <c r="CW45" s="357"/>
      <c r="CX45" s="357"/>
      <c r="CY45" s="357"/>
      <c r="CZ45" s="357"/>
      <c r="DA45" s="357"/>
      <c r="DB45" s="357"/>
      <c r="DC45" s="357"/>
      <c r="DD45" s="357"/>
      <c r="DE45" s="357"/>
      <c r="DF45" s="357"/>
      <c r="DG45" s="357"/>
      <c r="DH45" s="357"/>
      <c r="DI45" s="357"/>
      <c r="DJ45" s="357"/>
      <c r="DK45" s="357"/>
      <c r="DL45" s="357"/>
      <c r="DM45" s="357"/>
      <c r="DN45" s="357"/>
      <c r="DO45" s="357"/>
      <c r="DP45" s="357"/>
      <c r="DQ45" s="357"/>
      <c r="DR45" s="357"/>
      <c r="DS45" s="357"/>
      <c r="DT45" s="357"/>
      <c r="DU45" s="358"/>
    </row>
    <row r="46" spans="1:125" ht="10" customHeight="1" x14ac:dyDescent="0.2">
      <c r="A46" s="319"/>
      <c r="B46" s="320"/>
      <c r="C46" s="321"/>
      <c r="D46" s="328"/>
      <c r="E46" s="329"/>
      <c r="F46" s="329"/>
      <c r="G46" s="347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8"/>
      <c r="AX46" s="348"/>
      <c r="AY46" s="348"/>
      <c r="AZ46" s="348"/>
      <c r="BA46" s="348"/>
      <c r="BB46" s="349"/>
      <c r="BC46" s="302"/>
      <c r="BD46" s="302"/>
      <c r="BE46" s="303"/>
      <c r="BF46" s="74"/>
      <c r="BG46" s="359"/>
      <c r="BH46" s="357"/>
      <c r="BI46" s="357"/>
      <c r="BJ46" s="357"/>
      <c r="BK46" s="357"/>
      <c r="BL46" s="357"/>
      <c r="BM46" s="357"/>
      <c r="BN46" s="357"/>
      <c r="BO46" s="357"/>
      <c r="BP46" s="357"/>
      <c r="BQ46" s="357"/>
      <c r="BR46" s="357"/>
      <c r="BS46" s="357"/>
      <c r="BT46" s="357"/>
      <c r="BU46" s="357"/>
      <c r="BV46" s="357"/>
      <c r="BW46" s="357"/>
      <c r="BX46" s="357"/>
      <c r="BY46" s="357"/>
      <c r="BZ46" s="357"/>
      <c r="CA46" s="357"/>
      <c r="CB46" s="357"/>
      <c r="CC46" s="357"/>
      <c r="CD46" s="357"/>
      <c r="CE46" s="357"/>
      <c r="CF46" s="357"/>
      <c r="CG46" s="357"/>
      <c r="CH46" s="357"/>
      <c r="CI46" s="357"/>
      <c r="CJ46" s="357"/>
      <c r="CK46" s="357"/>
      <c r="CL46" s="357"/>
      <c r="CM46" s="357"/>
      <c r="CN46" s="357"/>
      <c r="CO46" s="357"/>
      <c r="CP46" s="357"/>
      <c r="CQ46" s="357"/>
      <c r="CR46" s="357"/>
      <c r="CS46" s="357"/>
      <c r="CT46" s="357"/>
      <c r="CU46" s="357"/>
      <c r="CV46" s="357"/>
      <c r="CW46" s="357"/>
      <c r="CX46" s="357"/>
      <c r="CY46" s="357"/>
      <c r="CZ46" s="357"/>
      <c r="DA46" s="357"/>
      <c r="DB46" s="357"/>
      <c r="DC46" s="357"/>
      <c r="DD46" s="357"/>
      <c r="DE46" s="357"/>
      <c r="DF46" s="357"/>
      <c r="DG46" s="357"/>
      <c r="DH46" s="357"/>
      <c r="DI46" s="357"/>
      <c r="DJ46" s="357"/>
      <c r="DK46" s="357"/>
      <c r="DL46" s="357"/>
      <c r="DM46" s="357"/>
      <c r="DN46" s="357"/>
      <c r="DO46" s="357"/>
      <c r="DP46" s="357"/>
      <c r="DQ46" s="357"/>
      <c r="DR46" s="357"/>
      <c r="DS46" s="357"/>
      <c r="DT46" s="357"/>
      <c r="DU46" s="358"/>
    </row>
    <row r="47" spans="1:125" ht="10" customHeight="1" thickBot="1" x14ac:dyDescent="0.25">
      <c r="A47" s="322"/>
      <c r="B47" s="323"/>
      <c r="C47" s="324"/>
      <c r="D47" s="331"/>
      <c r="E47" s="332"/>
      <c r="F47" s="332"/>
      <c r="G47" s="347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  <c r="AP47" s="348"/>
      <c r="AQ47" s="348"/>
      <c r="AR47" s="348"/>
      <c r="AS47" s="348"/>
      <c r="AT47" s="348"/>
      <c r="AU47" s="348"/>
      <c r="AV47" s="348"/>
      <c r="AW47" s="348"/>
      <c r="AX47" s="348"/>
      <c r="AY47" s="348"/>
      <c r="AZ47" s="348"/>
      <c r="BA47" s="348"/>
      <c r="BB47" s="349"/>
      <c r="BC47" s="302"/>
      <c r="BD47" s="302"/>
      <c r="BE47" s="303"/>
      <c r="BF47" s="74"/>
      <c r="BG47" s="359"/>
      <c r="BH47" s="357"/>
      <c r="BI47" s="357"/>
      <c r="BJ47" s="357"/>
      <c r="BK47" s="357"/>
      <c r="BL47" s="357"/>
      <c r="BM47" s="357"/>
      <c r="BN47" s="357"/>
      <c r="BO47" s="357"/>
      <c r="BP47" s="357"/>
      <c r="BQ47" s="357"/>
      <c r="BR47" s="357"/>
      <c r="BS47" s="357"/>
      <c r="BT47" s="357"/>
      <c r="BU47" s="357"/>
      <c r="BV47" s="357"/>
      <c r="BW47" s="357"/>
      <c r="BX47" s="357"/>
      <c r="BY47" s="357"/>
      <c r="BZ47" s="357"/>
      <c r="CA47" s="357"/>
      <c r="CB47" s="357"/>
      <c r="CC47" s="357"/>
      <c r="CD47" s="357"/>
      <c r="CE47" s="357"/>
      <c r="CF47" s="357"/>
      <c r="CG47" s="357"/>
      <c r="CH47" s="357"/>
      <c r="CI47" s="357"/>
      <c r="CJ47" s="357"/>
      <c r="CK47" s="357"/>
      <c r="CL47" s="357"/>
      <c r="CM47" s="357"/>
      <c r="CN47" s="357"/>
      <c r="CO47" s="357"/>
      <c r="CP47" s="357"/>
      <c r="CQ47" s="357"/>
      <c r="CR47" s="357"/>
      <c r="CS47" s="357"/>
      <c r="CT47" s="357"/>
      <c r="CU47" s="357"/>
      <c r="CV47" s="357"/>
      <c r="CW47" s="357"/>
      <c r="CX47" s="357"/>
      <c r="CY47" s="357"/>
      <c r="CZ47" s="357"/>
      <c r="DA47" s="357"/>
      <c r="DB47" s="357"/>
      <c r="DC47" s="357"/>
      <c r="DD47" s="357"/>
      <c r="DE47" s="357"/>
      <c r="DF47" s="357"/>
      <c r="DG47" s="357"/>
      <c r="DH47" s="357"/>
      <c r="DI47" s="357"/>
      <c r="DJ47" s="357"/>
      <c r="DK47" s="357"/>
      <c r="DL47" s="357"/>
      <c r="DM47" s="357"/>
      <c r="DN47" s="357"/>
      <c r="DO47" s="357"/>
      <c r="DP47" s="357"/>
      <c r="DQ47" s="357"/>
      <c r="DR47" s="357"/>
      <c r="DS47" s="357"/>
      <c r="DT47" s="357"/>
      <c r="DU47" s="358"/>
    </row>
    <row r="48" spans="1:125" ht="10" customHeight="1" x14ac:dyDescent="0.2">
      <c r="A48" s="353" t="s">
        <v>0</v>
      </c>
      <c r="B48" s="354"/>
      <c r="C48" s="354"/>
      <c r="D48" s="354"/>
      <c r="E48" s="354"/>
      <c r="F48" s="354"/>
      <c r="G48" s="347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  <c r="AE48" s="348"/>
      <c r="AF48" s="348"/>
      <c r="AG48" s="348"/>
      <c r="AH48" s="348"/>
      <c r="AI48" s="348"/>
      <c r="AJ48" s="348"/>
      <c r="AK48" s="348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8"/>
      <c r="AX48" s="348"/>
      <c r="AY48" s="348"/>
      <c r="AZ48" s="348"/>
      <c r="BA48" s="348"/>
      <c r="BB48" s="349"/>
      <c r="BC48" s="299">
        <f>BC24+BC45</f>
        <v>0</v>
      </c>
      <c r="BD48" s="299"/>
      <c r="BE48" s="300"/>
      <c r="BF48" s="74"/>
      <c r="BG48" s="359"/>
      <c r="BH48" s="357"/>
      <c r="BI48" s="357"/>
      <c r="BJ48" s="357"/>
      <c r="BK48" s="357"/>
      <c r="BL48" s="357"/>
      <c r="BM48" s="357"/>
      <c r="BN48" s="357"/>
      <c r="BO48" s="357"/>
      <c r="BP48" s="357"/>
      <c r="BQ48" s="357"/>
      <c r="BR48" s="357"/>
      <c r="BS48" s="357"/>
      <c r="BT48" s="357"/>
      <c r="BU48" s="357"/>
      <c r="BV48" s="357"/>
      <c r="BW48" s="357"/>
      <c r="BX48" s="357"/>
      <c r="BY48" s="357"/>
      <c r="BZ48" s="357"/>
      <c r="CA48" s="357"/>
      <c r="CB48" s="357"/>
      <c r="CC48" s="357"/>
      <c r="CD48" s="357"/>
      <c r="CE48" s="357"/>
      <c r="CF48" s="357"/>
      <c r="CG48" s="357"/>
      <c r="CH48" s="357"/>
      <c r="CI48" s="357"/>
      <c r="CJ48" s="357"/>
      <c r="CK48" s="357"/>
      <c r="CL48" s="357"/>
      <c r="CM48" s="357"/>
      <c r="CN48" s="357"/>
      <c r="CO48" s="357"/>
      <c r="CP48" s="357"/>
      <c r="CQ48" s="357"/>
      <c r="CR48" s="357"/>
      <c r="CS48" s="357"/>
      <c r="CT48" s="357"/>
      <c r="CU48" s="357"/>
      <c r="CV48" s="357"/>
      <c r="CW48" s="357"/>
      <c r="CX48" s="357"/>
      <c r="CY48" s="357"/>
      <c r="CZ48" s="357"/>
      <c r="DA48" s="357"/>
      <c r="DB48" s="357"/>
      <c r="DC48" s="357"/>
      <c r="DD48" s="357"/>
      <c r="DE48" s="357"/>
      <c r="DF48" s="357"/>
      <c r="DG48" s="357"/>
      <c r="DH48" s="357"/>
      <c r="DI48" s="357"/>
      <c r="DJ48" s="357"/>
      <c r="DK48" s="357"/>
      <c r="DL48" s="357"/>
      <c r="DM48" s="357"/>
      <c r="DN48" s="357"/>
      <c r="DO48" s="357"/>
      <c r="DP48" s="357"/>
      <c r="DQ48" s="357"/>
      <c r="DR48" s="357"/>
      <c r="DS48" s="357"/>
      <c r="DT48" s="357"/>
      <c r="DU48" s="358"/>
    </row>
    <row r="49" spans="1:125" ht="10" customHeight="1" x14ac:dyDescent="0.2">
      <c r="A49" s="319"/>
      <c r="B49" s="320"/>
      <c r="C49" s="320"/>
      <c r="D49" s="320"/>
      <c r="E49" s="320"/>
      <c r="F49" s="320"/>
      <c r="G49" s="347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8"/>
      <c r="AG49" s="348"/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8"/>
      <c r="AX49" s="348"/>
      <c r="AY49" s="348"/>
      <c r="AZ49" s="348"/>
      <c r="BA49" s="348"/>
      <c r="BB49" s="349"/>
      <c r="BC49" s="302"/>
      <c r="BD49" s="302"/>
      <c r="BE49" s="303"/>
      <c r="BF49" s="74"/>
      <c r="BG49" s="359"/>
      <c r="BH49" s="357"/>
      <c r="BI49" s="357"/>
      <c r="BJ49" s="357"/>
      <c r="BK49" s="357"/>
      <c r="BL49" s="357"/>
      <c r="BM49" s="357"/>
      <c r="BN49" s="357"/>
      <c r="BO49" s="357"/>
      <c r="BP49" s="357"/>
      <c r="BQ49" s="357"/>
      <c r="BR49" s="357"/>
      <c r="BS49" s="357"/>
      <c r="BT49" s="357"/>
      <c r="BU49" s="357"/>
      <c r="BV49" s="357"/>
      <c r="BW49" s="357"/>
      <c r="BX49" s="357"/>
      <c r="BY49" s="357"/>
      <c r="BZ49" s="357"/>
      <c r="CA49" s="357"/>
      <c r="CB49" s="357"/>
      <c r="CC49" s="357"/>
      <c r="CD49" s="357"/>
      <c r="CE49" s="357"/>
      <c r="CF49" s="357"/>
      <c r="CG49" s="357"/>
      <c r="CH49" s="357"/>
      <c r="CI49" s="357"/>
      <c r="CJ49" s="357"/>
      <c r="CK49" s="357"/>
      <c r="CL49" s="357"/>
      <c r="CM49" s="357"/>
      <c r="CN49" s="357"/>
      <c r="CO49" s="357"/>
      <c r="CP49" s="357"/>
      <c r="CQ49" s="357"/>
      <c r="CR49" s="357"/>
      <c r="CS49" s="357"/>
      <c r="CT49" s="357"/>
      <c r="CU49" s="357"/>
      <c r="CV49" s="357"/>
      <c r="CW49" s="357"/>
      <c r="CX49" s="357"/>
      <c r="CY49" s="357"/>
      <c r="CZ49" s="357"/>
      <c r="DA49" s="357"/>
      <c r="DB49" s="357"/>
      <c r="DC49" s="357"/>
      <c r="DD49" s="357"/>
      <c r="DE49" s="357"/>
      <c r="DF49" s="357"/>
      <c r="DG49" s="357"/>
      <c r="DH49" s="357"/>
      <c r="DI49" s="357"/>
      <c r="DJ49" s="357"/>
      <c r="DK49" s="357"/>
      <c r="DL49" s="357"/>
      <c r="DM49" s="357"/>
      <c r="DN49" s="357"/>
      <c r="DO49" s="357"/>
      <c r="DP49" s="357"/>
      <c r="DQ49" s="357"/>
      <c r="DR49" s="357"/>
      <c r="DS49" s="357"/>
      <c r="DT49" s="357"/>
      <c r="DU49" s="358"/>
    </row>
    <row r="50" spans="1:125" ht="10" customHeight="1" thickBot="1" x14ac:dyDescent="0.25">
      <c r="A50" s="322"/>
      <c r="B50" s="323"/>
      <c r="C50" s="323"/>
      <c r="D50" s="323"/>
      <c r="E50" s="323"/>
      <c r="F50" s="323"/>
      <c r="G50" s="350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  <c r="AE50" s="351"/>
      <c r="AF50" s="351"/>
      <c r="AG50" s="351"/>
      <c r="AH50" s="351"/>
      <c r="AI50" s="351"/>
      <c r="AJ50" s="351"/>
      <c r="AK50" s="351"/>
      <c r="AL50" s="351"/>
      <c r="AM50" s="351"/>
      <c r="AN50" s="351"/>
      <c r="AO50" s="351"/>
      <c r="AP50" s="351"/>
      <c r="AQ50" s="351"/>
      <c r="AR50" s="351"/>
      <c r="AS50" s="351"/>
      <c r="AT50" s="351"/>
      <c r="AU50" s="351"/>
      <c r="AV50" s="351"/>
      <c r="AW50" s="351"/>
      <c r="AX50" s="351"/>
      <c r="AY50" s="351"/>
      <c r="AZ50" s="351"/>
      <c r="BA50" s="351"/>
      <c r="BB50" s="352"/>
      <c r="BC50" s="305"/>
      <c r="BD50" s="305"/>
      <c r="BE50" s="306"/>
      <c r="BF50" s="75"/>
      <c r="BG50" s="360"/>
      <c r="BH50" s="361"/>
      <c r="BI50" s="361"/>
      <c r="BJ50" s="361"/>
      <c r="BK50" s="361"/>
      <c r="BL50" s="361"/>
      <c r="BM50" s="361"/>
      <c r="BN50" s="361"/>
      <c r="BO50" s="361"/>
      <c r="BP50" s="361"/>
      <c r="BQ50" s="361"/>
      <c r="BR50" s="361"/>
      <c r="BS50" s="361"/>
      <c r="BT50" s="361"/>
      <c r="BU50" s="361"/>
      <c r="BV50" s="361"/>
      <c r="BW50" s="361"/>
      <c r="BX50" s="361"/>
      <c r="BY50" s="361"/>
      <c r="BZ50" s="361"/>
      <c r="CA50" s="361"/>
      <c r="CB50" s="361"/>
      <c r="CC50" s="361"/>
      <c r="CD50" s="361"/>
      <c r="CE50" s="361"/>
      <c r="CF50" s="361"/>
      <c r="CG50" s="361"/>
      <c r="CH50" s="361"/>
      <c r="CI50" s="361"/>
      <c r="CJ50" s="361"/>
      <c r="CK50" s="361"/>
      <c r="CL50" s="361"/>
      <c r="CM50" s="361"/>
      <c r="CN50" s="361"/>
      <c r="CO50" s="361"/>
      <c r="CP50" s="361"/>
      <c r="CQ50" s="361"/>
      <c r="CR50" s="361"/>
      <c r="CS50" s="361"/>
      <c r="CT50" s="361"/>
      <c r="CU50" s="361"/>
      <c r="CV50" s="361"/>
      <c r="CW50" s="361"/>
      <c r="CX50" s="361"/>
      <c r="CY50" s="361"/>
      <c r="CZ50" s="361"/>
      <c r="DA50" s="361"/>
      <c r="DB50" s="361"/>
      <c r="DC50" s="361"/>
      <c r="DD50" s="361"/>
      <c r="DE50" s="361"/>
      <c r="DF50" s="361"/>
      <c r="DG50" s="361"/>
      <c r="DH50" s="361"/>
      <c r="DI50" s="361"/>
      <c r="DJ50" s="361"/>
      <c r="DK50" s="361"/>
      <c r="DL50" s="361"/>
      <c r="DM50" s="361"/>
      <c r="DN50" s="361"/>
      <c r="DO50" s="361"/>
      <c r="DP50" s="361"/>
      <c r="DQ50" s="361"/>
      <c r="DR50" s="361"/>
      <c r="DS50" s="361"/>
      <c r="DT50" s="361"/>
      <c r="DU50" s="362"/>
    </row>
  </sheetData>
  <mergeCells count="239"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BJ3:BL5"/>
    <mergeCell ref="BM3:BO5"/>
    <mergeCell ref="BP3:BR5"/>
    <mergeCell ref="BS3:BU5"/>
    <mergeCell ref="AQ12:AS14"/>
    <mergeCell ref="AZ12:BB14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H18:AJ20"/>
    <mergeCell ref="AQ18:AS20"/>
    <mergeCell ref="AZ18:BB20"/>
    <mergeCell ref="DP21:DR23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Z15:BB17"/>
    <mergeCell ref="DM19:DM20"/>
    <mergeCell ref="DN19:DN20"/>
    <mergeCell ref="BC18:BE23"/>
    <mergeCell ref="DP18:DR20"/>
    <mergeCell ref="DS18:DU20"/>
    <mergeCell ref="DI19:DI20"/>
    <mergeCell ref="DJ19:DJ20"/>
    <mergeCell ref="DK19:DK20"/>
    <mergeCell ref="DL19:DL20"/>
    <mergeCell ref="A18:C20"/>
    <mergeCell ref="D18:F20"/>
    <mergeCell ref="G18:I20"/>
    <mergeCell ref="P18:R20"/>
    <mergeCell ref="Y18:AA20"/>
    <mergeCell ref="A21:C23"/>
    <mergeCell ref="D21:F23"/>
    <mergeCell ref="G21:I23"/>
    <mergeCell ref="P21:R23"/>
    <mergeCell ref="Y21:AA23"/>
    <mergeCell ref="A27:C29"/>
    <mergeCell ref="D27:F29"/>
    <mergeCell ref="G27:I29"/>
    <mergeCell ref="P27:R29"/>
    <mergeCell ref="Y27:AA29"/>
    <mergeCell ref="AH27:AJ29"/>
    <mergeCell ref="DS21:DU23"/>
    <mergeCell ref="DI22:DI23"/>
    <mergeCell ref="DJ22:DJ23"/>
    <mergeCell ref="DK22:DK23"/>
    <mergeCell ref="DL22:DL23"/>
    <mergeCell ref="DM22:DM23"/>
    <mergeCell ref="DN22:DN23"/>
    <mergeCell ref="AH21:AJ23"/>
    <mergeCell ref="AQ21:AS23"/>
    <mergeCell ref="AZ21:BB23"/>
    <mergeCell ref="A24:C26"/>
    <mergeCell ref="D24:F26"/>
    <mergeCell ref="G24:BB26"/>
    <mergeCell ref="BC24:BE26"/>
    <mergeCell ref="BW24:DU26"/>
    <mergeCell ref="AH30:AJ32"/>
    <mergeCell ref="AQ30:AS32"/>
    <mergeCell ref="AZ30:BB32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A33:C35"/>
    <mergeCell ref="D33:F35"/>
    <mergeCell ref="G33:I35"/>
    <mergeCell ref="P33:R35"/>
    <mergeCell ref="Y33:AA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30:C32"/>
    <mergeCell ref="D30:F32"/>
    <mergeCell ref="G30:I32"/>
    <mergeCell ref="P30:R32"/>
    <mergeCell ref="Y30:AA32"/>
    <mergeCell ref="AH33:AJ35"/>
    <mergeCell ref="AQ33:AS35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DP36:DR38"/>
    <mergeCell ref="DN40:DN41"/>
    <mergeCell ref="BC39:BE44"/>
    <mergeCell ref="DS36:DU38"/>
    <mergeCell ref="DI37:DI38"/>
    <mergeCell ref="DJ37:DJ38"/>
    <mergeCell ref="DK37:DK38"/>
    <mergeCell ref="DL37:DL38"/>
    <mergeCell ref="DM37:DM38"/>
    <mergeCell ref="DN37:DN38"/>
    <mergeCell ref="DM34:DM35"/>
    <mergeCell ref="DN34:DN35"/>
    <mergeCell ref="DS39:DU41"/>
    <mergeCell ref="DI40:DI41"/>
    <mergeCell ref="DJ40:DJ41"/>
    <mergeCell ref="DK40:DK41"/>
    <mergeCell ref="DL40:DL41"/>
    <mergeCell ref="DM40:DM41"/>
    <mergeCell ref="DP39:DR41"/>
    <mergeCell ref="A36:C38"/>
    <mergeCell ref="D36:F38"/>
    <mergeCell ref="G36:I38"/>
    <mergeCell ref="P36:R38"/>
    <mergeCell ref="Y36:AA38"/>
    <mergeCell ref="AH36:AJ38"/>
    <mergeCell ref="AQ36:AS38"/>
    <mergeCell ref="AZ36:BB38"/>
    <mergeCell ref="G42:I44"/>
    <mergeCell ref="A39:C41"/>
    <mergeCell ref="D39:F41"/>
    <mergeCell ref="G39:I41"/>
    <mergeCell ref="P39:R41"/>
    <mergeCell ref="Y39:AA41"/>
    <mergeCell ref="AH39:AJ41"/>
    <mergeCell ref="AQ39:AS41"/>
    <mergeCell ref="AZ39:BB41"/>
    <mergeCell ref="AZ42:BB44"/>
    <mergeCell ref="P42:R44"/>
    <mergeCell ref="Y42:AA44"/>
    <mergeCell ref="AH42:AJ44"/>
    <mergeCell ref="AQ42:AS44"/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FEFC32A2-930C-F24F-B101-1A21516B2E9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29B59A4B-DFB2-1B45-ADF9-09E572629DC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5D2F1F09-CDDA-994A-B0B2-72A9981AE7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127318E9-8CBE-7F40-A586-4FCBE33C8E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96BA9B9C-654A-594E-94B2-7803FC61C3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C09E4550-83F5-1243-9A93-1859D57CF1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4BCB8DB0-25B9-4E47-94D2-6E791BE0B2F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3" id="{9167A7EB-59B0-1A44-9E85-E8F8DC1BA82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24" id="{F72B5853-066B-E149-92F2-AEFA8FE886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07" id="{D1905D7E-E5D6-DC47-BD9C-B333DC36EF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06" id="{7E5C92A7-4D28-A543-8A84-BB2B40A96A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05" id="{1973A316-D93A-1D47-A290-0A47F60E2B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04" id="{25D92F1D-5605-334F-870D-82829A5903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03" id="{CC27DBC5-CF12-3C4C-A507-2BA38FB51A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02" id="{9FB9AD69-8AB7-9C4E-B31D-F6A0D11A8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01" id="{D54F24C7-320A-9A41-8B01-C0E4B9CD8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0" id="{CA4D3426-3877-F546-9066-7BDD4DEC40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99" id="{6889CEA3-2EA2-7A4F-8D9E-365CEC0E7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98" id="{EC809AFD-0D8D-6E41-A7CE-C17DEF869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7" id="{9F285512-AD67-5F40-8877-957F2EDD95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96" id="{0179E626-84D9-654A-BB4D-CC204B69AC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5" id="{CFF5278B-7E53-2C4C-A4F1-72FA3B960C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4" id="{CBBFFC85-94D9-5846-9BA6-0EDBCCCD5A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3" id="{16541DDD-6790-0C42-9368-3366EA7677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2" id="{098D2658-E208-4841-A29E-E711912F60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1" id="{0BADA7F9-DE02-6043-A931-DE52A052A6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0" id="{7964E924-A5D3-F746-942D-2995121B0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89" id="{EAA468D9-D09F-9B4B-A27A-33537FCD81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88" id="{8F462EF9-AF6E-8443-B02B-054AF1A66B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7" id="{E45397A9-5287-9543-9D6E-1434A4F95F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6" id="{430662D9-34CC-B947-A14D-5D0F76A28A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5" id="{AD4CD666-A7D0-DD48-9875-C3552D8D1C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4" id="{B58BB717-51B8-0C4D-AE49-56351E6F5A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3" id="{4E44EF7D-52D8-4F40-8A0F-971917CDC0A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2" id="{F62313A8-44F5-4B47-9DB5-B7E19A7214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1" id="{DC717E5D-061A-984E-A6E4-266532F30E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0" id="{00D6DBEB-F6E8-1A49-9F12-72AD2E3D11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79" id="{69ED7DB5-167B-EF47-B75D-986A356FD4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78" id="{AE2D1DD5-CA7C-7B47-9BF9-078A66CC5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7" id="{C0B9B1C5-E839-B447-AFD7-81CAD98F93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6" id="{62B9D5B2-7277-F444-86EC-66962AB3CB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5" id="{FCEC94EA-77E8-5F48-AB52-67F3602498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4" id="{C50738AF-A6FF-EB40-9AA0-AB16303904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3" id="{FC6985FF-E792-C247-8F45-184535A2E4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2" id="{345BB21E-FD58-9845-AD03-FBC694D0EE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1" id="{9EEA1DA0-9B5C-CA4B-BDE4-D909E72AEB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0" id="{8A47A80D-AC15-B542-9A49-B5A1B6B7EC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69" id="{C2079B94-0845-1E40-B775-3256172254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2D1DA7AF-566C-C44C-A501-7C1CD4B6D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86A5D802-3A7E-8B47-839D-2256D1C6CE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119FCF62-7681-2749-B668-036FC8F430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CFA3C884-D3E1-844C-AA7E-7CFFF06E0A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278BB4E9-EC65-704E-A0CC-20A10BB2B3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5D5E237B-9960-AE47-9297-6DAF639C90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BF74B2B5-0550-C948-8C37-D33ABAFC72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D5B58010-B52C-7F4B-87F2-7FB2A8B80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1AB62E9F-E25E-BA46-B286-1930B8211F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A8B7E87-6A15-9C42-A2F5-1D5CB24CE5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7C1FAA9D-C3A8-774B-817E-B15EF17EA2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6E8BF502-2D45-2D4A-B59E-58D9B48EEC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3D0FDC92-9654-E742-8E6F-382A4C9040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86912AC4-0D88-B943-9450-AB196D1B8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E75150F3-E50C-7F43-A5E4-87079FCC84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E8BE6296-983A-D64C-9808-82668B20A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33D1C013-526E-B545-8ECE-345D31F050A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A6302D6-CA0E-BD4D-8382-89C444A45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F9D3E29E-3EC3-0348-BF0C-8B5FAAD579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5D717C66-E8DA-0547-A5CF-55A7B6BFE9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2F9C9AF7-9444-2B42-AA13-FEA1DF2588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B12964A-807A-ED48-AAED-E8C0932178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44F8D9B-B7CA-3347-906F-625CA8760F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D7132E80-7912-D240-8736-9435E7763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79BEBAA2-8D4A-DE4C-AE1E-48A2639647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20BD5A77-8A54-364C-8446-5D53C3CF1D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DA9324B0-9912-3E48-98B0-D21B2B7EAB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B111B705-C238-D448-B039-1027EAE6AF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3E03079C-D426-CB4D-A840-D4F6FA0A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212E6EE0-CE31-B048-99B8-B69C1556FC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37352F68-3656-574F-B489-E66ED3F4B2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D5F5F53A-2C1E-1C4E-80C2-2E72C73D5A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9CB2A4DC-5762-6049-BA75-3AAF85F029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E7069395-987A-C846-86C8-051F04D5C3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121B60E5-3697-A346-B90F-61486E4605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E177A40D-1245-DA43-886E-82E5DAD950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60C0A348-5052-044A-ADDD-72AEC77486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FC5592B0-797E-D145-912F-FB32D209FF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F52C1AFD-7708-E642-8F9A-04D8EDCD46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63DC3E99-0F27-7F4F-B047-FFCD620DBC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5DF5D00E-10CA-ED4F-865B-4E804E6BA7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37B488D5-7997-AB45-B4DD-AE614EFD44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101CE098-0222-BF44-9143-9511C180C5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0B050A10-F788-2F4F-8074-7A04376A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F8E40567-F8B4-A642-9C46-1FEDF896FA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7A1EF6D7-CF79-3D42-AE55-7672E4D76B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99F0ED7A-EBA6-AD44-BD5A-D922F93780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762905DE-4C5B-E944-8F41-708870D7C7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CB0C72A1-555A-DF43-B7DC-7C52025160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8492DF5C-0399-8D4B-91D2-6283B7AB6A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938E32EF-CB9F-E045-B952-9A324DAE3F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11F331EC-7EFE-C749-9076-BC72EE1091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706E2579-B5ED-D346-B070-8F751918C7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960373FB-C0AE-B64B-AC0B-24306291D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B3875E8E-C842-264B-9D1C-C18AE5F647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3D581829-1E44-EC4C-BA47-AC5F913E62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3B471A2E-B1F7-A84F-9D0F-CBA68A6543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3EE72E68-FC7F-4A45-B338-70B6306821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9EE384C7-EE70-7E46-A079-1F4CA85310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AQ6" sqref="AQ6:AS8"/>
    </sheetView>
  </sheetViews>
  <sheetFormatPr baseColWidth="10" defaultColWidth="1.83203125" defaultRowHeight="10" customHeight="1" x14ac:dyDescent="0.2"/>
  <cols>
    <col min="1" max="12" width="1.83203125" style="16" customWidth="1"/>
    <col min="13" max="15" width="1.83203125" style="16" hidden="1" customWidth="1"/>
    <col min="16" max="21" width="1.83203125" style="16" customWidth="1"/>
    <col min="22" max="24" width="1.83203125" style="16" hidden="1" customWidth="1"/>
    <col min="25" max="30" width="1.83203125" style="16" customWidth="1"/>
    <col min="31" max="33" width="1.83203125" style="16" hidden="1" customWidth="1"/>
    <col min="34" max="39" width="1.83203125" style="16" customWidth="1"/>
    <col min="40" max="42" width="1.83203125" style="16" hidden="1" customWidth="1"/>
    <col min="43" max="48" width="1.83203125" style="16" customWidth="1"/>
    <col min="49" max="51" width="1.83203125" style="16" hidden="1" customWidth="1"/>
    <col min="52" max="57" width="1.83203125" style="16" customWidth="1"/>
    <col min="58" max="58" width="0.5" style="16" customWidth="1"/>
    <col min="59" max="73" width="1.83203125" style="16" customWidth="1"/>
    <col min="74" max="74" width="0.5" style="16" customWidth="1"/>
    <col min="75" max="77" width="1.83203125" style="16" customWidth="1"/>
    <col min="78" max="83" width="1.83203125" style="16" hidden="1" customWidth="1"/>
    <col min="84" max="84" width="0.5" style="16" hidden="1" customWidth="1"/>
    <col min="85" max="108" width="1.83203125" style="16" hidden="1" customWidth="1"/>
    <col min="109" max="112" width="1.83203125" hidden="1" customWidth="1"/>
    <col min="113" max="118" width="1.83203125" style="16" hidden="1" customWidth="1"/>
    <col min="119" max="119" width="0.5" style="16" customWidth="1"/>
    <col min="120" max="120" width="1.83203125" style="16" customWidth="1"/>
    <col min="121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41">
        <v>510</v>
      </c>
      <c r="DQ1" s="342"/>
      <c r="DR1" s="342"/>
      <c r="DS1" s="341">
        <v>575</v>
      </c>
      <c r="DT1" s="342"/>
      <c r="DU1" s="343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05" t="s">
        <v>1</v>
      </c>
      <c r="B3" s="206"/>
      <c r="C3" s="233"/>
      <c r="D3" s="236" t="s">
        <v>3</v>
      </c>
      <c r="E3" s="237"/>
      <c r="F3" s="238"/>
      <c r="G3" s="172">
        <v>1</v>
      </c>
      <c r="H3" s="173"/>
      <c r="I3" s="173"/>
      <c r="J3" s="173"/>
      <c r="K3" s="173"/>
      <c r="L3" s="173"/>
      <c r="M3" s="174"/>
      <c r="N3" s="174"/>
      <c r="O3" s="175"/>
      <c r="P3" s="172">
        <v>2</v>
      </c>
      <c r="Q3" s="173"/>
      <c r="R3" s="173"/>
      <c r="S3" s="173"/>
      <c r="T3" s="173"/>
      <c r="U3" s="173"/>
      <c r="V3" s="174"/>
      <c r="W3" s="174"/>
      <c r="X3" s="175"/>
      <c r="Y3" s="172">
        <v>3</v>
      </c>
      <c r="Z3" s="173"/>
      <c r="AA3" s="173"/>
      <c r="AB3" s="173"/>
      <c r="AC3" s="173"/>
      <c r="AD3" s="173"/>
      <c r="AE3" s="174"/>
      <c r="AF3" s="174"/>
      <c r="AG3" s="174"/>
      <c r="AH3" s="172">
        <v>4</v>
      </c>
      <c r="AI3" s="173"/>
      <c r="AJ3" s="173"/>
      <c r="AK3" s="173"/>
      <c r="AL3" s="173"/>
      <c r="AM3" s="173"/>
      <c r="AN3" s="174"/>
      <c r="AO3" s="174"/>
      <c r="AP3" s="174"/>
      <c r="AQ3" s="172">
        <v>5</v>
      </c>
      <c r="AR3" s="173"/>
      <c r="AS3" s="173"/>
      <c r="AT3" s="173"/>
      <c r="AU3" s="173"/>
      <c r="AV3" s="173"/>
      <c r="AW3" s="174"/>
      <c r="AX3" s="174"/>
      <c r="AY3" s="174"/>
      <c r="AZ3" s="199" t="s">
        <v>34</v>
      </c>
      <c r="BA3" s="200"/>
      <c r="BB3" s="200"/>
      <c r="BC3" s="205" t="s">
        <v>0</v>
      </c>
      <c r="BD3" s="206"/>
      <c r="BE3" s="206"/>
      <c r="BF3" s="70"/>
      <c r="BG3" s="173">
        <v>1</v>
      </c>
      <c r="BH3" s="174"/>
      <c r="BI3" s="174"/>
      <c r="BJ3" s="172">
        <v>2</v>
      </c>
      <c r="BK3" s="174"/>
      <c r="BL3" s="174"/>
      <c r="BM3" s="172">
        <v>3</v>
      </c>
      <c r="BN3" s="174"/>
      <c r="BO3" s="174"/>
      <c r="BP3" s="172">
        <v>4</v>
      </c>
      <c r="BQ3" s="174"/>
      <c r="BR3" s="174"/>
      <c r="BS3" s="172">
        <v>5</v>
      </c>
      <c r="BT3" s="174"/>
      <c r="BU3" s="174"/>
      <c r="BV3" s="70"/>
      <c r="BW3" s="211" t="s">
        <v>31</v>
      </c>
      <c r="BX3" s="212"/>
      <c r="BY3" s="213"/>
      <c r="BZ3" s="220" t="s">
        <v>30</v>
      </c>
      <c r="CA3" s="221"/>
      <c r="CB3" s="222"/>
      <c r="CC3" s="184" t="s">
        <v>36</v>
      </c>
      <c r="CD3" s="185"/>
      <c r="CE3" s="186"/>
      <c r="CF3" s="67"/>
      <c r="CG3" s="184" t="s">
        <v>36</v>
      </c>
      <c r="CH3" s="185"/>
      <c r="CI3" s="186"/>
      <c r="CJ3" s="260" t="s">
        <v>31</v>
      </c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2"/>
      <c r="CY3" s="269" t="s">
        <v>37</v>
      </c>
      <c r="CZ3" s="270"/>
      <c r="DA3" s="271"/>
      <c r="DB3" s="193" t="s">
        <v>28</v>
      </c>
      <c r="DC3" s="194"/>
      <c r="DD3" s="195"/>
      <c r="DE3" s="281" t="s">
        <v>29</v>
      </c>
      <c r="DF3" s="284" t="s">
        <v>33</v>
      </c>
      <c r="DG3" s="285"/>
      <c r="DH3" s="286"/>
      <c r="DI3" s="193" t="s">
        <v>38</v>
      </c>
      <c r="DJ3" s="194"/>
      <c r="DK3" s="194"/>
      <c r="DL3" s="194"/>
      <c r="DM3" s="195"/>
      <c r="DN3" s="251" t="s">
        <v>32</v>
      </c>
      <c r="DO3" s="70"/>
      <c r="DP3" s="253" t="s">
        <v>11</v>
      </c>
      <c r="DQ3" s="254"/>
      <c r="DR3" s="251"/>
      <c r="DS3" s="253" t="s">
        <v>12</v>
      </c>
      <c r="DT3" s="254"/>
      <c r="DU3" s="251"/>
    </row>
    <row r="4" spans="1:125" ht="10" customHeight="1" x14ac:dyDescent="0.2">
      <c r="A4" s="207"/>
      <c r="B4" s="208"/>
      <c r="C4" s="234"/>
      <c r="D4" s="239"/>
      <c r="E4" s="240"/>
      <c r="F4" s="241"/>
      <c r="G4" s="176"/>
      <c r="H4" s="177"/>
      <c r="I4" s="177"/>
      <c r="J4" s="177"/>
      <c r="K4" s="177"/>
      <c r="L4" s="177"/>
      <c r="M4" s="178"/>
      <c r="N4" s="178"/>
      <c r="O4" s="179"/>
      <c r="P4" s="176"/>
      <c r="Q4" s="177"/>
      <c r="R4" s="177"/>
      <c r="S4" s="177"/>
      <c r="T4" s="177"/>
      <c r="U4" s="177"/>
      <c r="V4" s="178"/>
      <c r="W4" s="178"/>
      <c r="X4" s="179"/>
      <c r="Y4" s="176"/>
      <c r="Z4" s="177"/>
      <c r="AA4" s="177"/>
      <c r="AB4" s="177"/>
      <c r="AC4" s="177"/>
      <c r="AD4" s="177"/>
      <c r="AE4" s="178"/>
      <c r="AF4" s="178"/>
      <c r="AG4" s="178"/>
      <c r="AH4" s="176"/>
      <c r="AI4" s="177"/>
      <c r="AJ4" s="177"/>
      <c r="AK4" s="177"/>
      <c r="AL4" s="177"/>
      <c r="AM4" s="177"/>
      <c r="AN4" s="178"/>
      <c r="AO4" s="178"/>
      <c r="AP4" s="178"/>
      <c r="AQ4" s="176"/>
      <c r="AR4" s="177"/>
      <c r="AS4" s="177"/>
      <c r="AT4" s="177"/>
      <c r="AU4" s="177"/>
      <c r="AV4" s="177"/>
      <c r="AW4" s="178"/>
      <c r="AX4" s="178"/>
      <c r="AY4" s="178"/>
      <c r="AZ4" s="201"/>
      <c r="BA4" s="202"/>
      <c r="BB4" s="202"/>
      <c r="BC4" s="207"/>
      <c r="BD4" s="208"/>
      <c r="BE4" s="208"/>
      <c r="BF4" s="71"/>
      <c r="BG4" s="178"/>
      <c r="BH4" s="178"/>
      <c r="BI4" s="178"/>
      <c r="BJ4" s="180"/>
      <c r="BK4" s="181"/>
      <c r="BL4" s="181"/>
      <c r="BM4" s="180"/>
      <c r="BN4" s="181"/>
      <c r="BO4" s="181"/>
      <c r="BP4" s="180"/>
      <c r="BQ4" s="181"/>
      <c r="BR4" s="181"/>
      <c r="BS4" s="180"/>
      <c r="BT4" s="181"/>
      <c r="BU4" s="181"/>
      <c r="BV4" s="71"/>
      <c r="BW4" s="214"/>
      <c r="BX4" s="215"/>
      <c r="BY4" s="216"/>
      <c r="BZ4" s="223"/>
      <c r="CA4" s="224"/>
      <c r="CB4" s="225"/>
      <c r="CC4" s="187"/>
      <c r="CD4" s="188"/>
      <c r="CE4" s="189"/>
      <c r="CF4" s="68"/>
      <c r="CG4" s="187"/>
      <c r="CH4" s="188"/>
      <c r="CI4" s="189"/>
      <c r="CJ4" s="263"/>
      <c r="CK4" s="264"/>
      <c r="CL4" s="264"/>
      <c r="CM4" s="264"/>
      <c r="CN4" s="264"/>
      <c r="CO4" s="264"/>
      <c r="CP4" s="264"/>
      <c r="CQ4" s="264"/>
      <c r="CR4" s="264"/>
      <c r="CS4" s="264"/>
      <c r="CT4" s="264"/>
      <c r="CU4" s="264"/>
      <c r="CV4" s="264"/>
      <c r="CW4" s="264"/>
      <c r="CX4" s="265"/>
      <c r="CY4" s="272"/>
      <c r="CZ4" s="273"/>
      <c r="DA4" s="274"/>
      <c r="DB4" s="196"/>
      <c r="DC4" s="197"/>
      <c r="DD4" s="198"/>
      <c r="DE4" s="282"/>
      <c r="DF4" s="287"/>
      <c r="DG4" s="288"/>
      <c r="DH4" s="289"/>
      <c r="DI4" s="196"/>
      <c r="DJ4" s="197"/>
      <c r="DK4" s="197"/>
      <c r="DL4" s="197"/>
      <c r="DM4" s="198"/>
      <c r="DN4" s="252"/>
      <c r="DO4" s="71"/>
      <c r="DP4" s="255"/>
      <c r="DQ4" s="256"/>
      <c r="DR4" s="252"/>
      <c r="DS4" s="255"/>
      <c r="DT4" s="256"/>
      <c r="DU4" s="252"/>
    </row>
    <row r="5" spans="1:125" ht="10" customHeight="1" thickBot="1" x14ac:dyDescent="0.25">
      <c r="A5" s="209"/>
      <c r="B5" s="210"/>
      <c r="C5" s="235"/>
      <c r="D5" s="242"/>
      <c r="E5" s="243"/>
      <c r="F5" s="244"/>
      <c r="G5" s="176"/>
      <c r="H5" s="177"/>
      <c r="I5" s="177"/>
      <c r="J5" s="177"/>
      <c r="K5" s="177"/>
      <c r="L5" s="177"/>
      <c r="M5" s="178"/>
      <c r="N5" s="178"/>
      <c r="O5" s="179"/>
      <c r="P5" s="176"/>
      <c r="Q5" s="177"/>
      <c r="R5" s="177"/>
      <c r="S5" s="177"/>
      <c r="T5" s="177"/>
      <c r="U5" s="177"/>
      <c r="V5" s="178"/>
      <c r="W5" s="178"/>
      <c r="X5" s="179"/>
      <c r="Y5" s="176"/>
      <c r="Z5" s="177"/>
      <c r="AA5" s="177"/>
      <c r="AB5" s="177"/>
      <c r="AC5" s="177"/>
      <c r="AD5" s="177"/>
      <c r="AE5" s="178"/>
      <c r="AF5" s="178"/>
      <c r="AG5" s="178"/>
      <c r="AH5" s="176"/>
      <c r="AI5" s="177"/>
      <c r="AJ5" s="177"/>
      <c r="AK5" s="177"/>
      <c r="AL5" s="177"/>
      <c r="AM5" s="177"/>
      <c r="AN5" s="178"/>
      <c r="AO5" s="178"/>
      <c r="AP5" s="178"/>
      <c r="AQ5" s="176"/>
      <c r="AR5" s="177"/>
      <c r="AS5" s="177"/>
      <c r="AT5" s="177"/>
      <c r="AU5" s="177"/>
      <c r="AV5" s="177"/>
      <c r="AW5" s="178"/>
      <c r="AX5" s="178"/>
      <c r="AY5" s="178"/>
      <c r="AZ5" s="203"/>
      <c r="BA5" s="204"/>
      <c r="BB5" s="204"/>
      <c r="BC5" s="209"/>
      <c r="BD5" s="210"/>
      <c r="BE5" s="210"/>
      <c r="BF5" s="72"/>
      <c r="BG5" s="178"/>
      <c r="BH5" s="178"/>
      <c r="BI5" s="178"/>
      <c r="BJ5" s="182"/>
      <c r="BK5" s="183"/>
      <c r="BL5" s="183"/>
      <c r="BM5" s="182"/>
      <c r="BN5" s="183"/>
      <c r="BO5" s="183"/>
      <c r="BP5" s="182"/>
      <c r="BQ5" s="183"/>
      <c r="BR5" s="183"/>
      <c r="BS5" s="182"/>
      <c r="BT5" s="183"/>
      <c r="BU5" s="183"/>
      <c r="BV5" s="72"/>
      <c r="BW5" s="217"/>
      <c r="BX5" s="218"/>
      <c r="BY5" s="219"/>
      <c r="BZ5" s="226"/>
      <c r="CA5" s="227"/>
      <c r="CB5" s="228"/>
      <c r="CC5" s="190"/>
      <c r="CD5" s="191"/>
      <c r="CE5" s="192"/>
      <c r="CF5" s="69"/>
      <c r="CG5" s="190"/>
      <c r="CH5" s="191"/>
      <c r="CI5" s="192"/>
      <c r="CJ5" s="266"/>
      <c r="CK5" s="267"/>
      <c r="CL5" s="267"/>
      <c r="CM5" s="267"/>
      <c r="CN5" s="267"/>
      <c r="CO5" s="267"/>
      <c r="CP5" s="267"/>
      <c r="CQ5" s="267"/>
      <c r="CR5" s="267"/>
      <c r="CS5" s="267"/>
      <c r="CT5" s="267"/>
      <c r="CU5" s="267"/>
      <c r="CV5" s="267"/>
      <c r="CW5" s="267"/>
      <c r="CX5" s="268"/>
      <c r="CY5" s="275"/>
      <c r="CZ5" s="276"/>
      <c r="DA5" s="277"/>
      <c r="DB5" s="278"/>
      <c r="DC5" s="279"/>
      <c r="DD5" s="280"/>
      <c r="DE5" s="283"/>
      <c r="DF5" s="290"/>
      <c r="DG5" s="291"/>
      <c r="DH5" s="292"/>
      <c r="DI5" s="196"/>
      <c r="DJ5" s="197"/>
      <c r="DK5" s="197"/>
      <c r="DL5" s="197"/>
      <c r="DM5" s="198"/>
      <c r="DN5" s="252"/>
      <c r="DO5" s="72"/>
      <c r="DP5" s="257"/>
      <c r="DQ5" s="258"/>
      <c r="DR5" s="259"/>
      <c r="DS5" s="255"/>
      <c r="DT5" s="256"/>
      <c r="DU5" s="252"/>
    </row>
    <row r="6" spans="1:125" ht="10" customHeight="1" thickTop="1" x14ac:dyDescent="0.2">
      <c r="A6" s="245">
        <v>1</v>
      </c>
      <c r="B6" s="246"/>
      <c r="C6" s="247"/>
      <c r="D6" s="246">
        <v>1</v>
      </c>
      <c r="E6" s="246"/>
      <c r="F6" s="247"/>
      <c r="G6" s="245"/>
      <c r="H6" s="246"/>
      <c r="I6" s="246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245"/>
      <c r="Q6" s="246"/>
      <c r="R6" s="247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245"/>
      <c r="Z6" s="246"/>
      <c r="AA6" s="247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245"/>
      <c r="AI6" s="246"/>
      <c r="AJ6" s="247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245"/>
      <c r="AR6" s="246"/>
      <c r="AS6" s="247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310">
        <f>G6+P6+Y6+AH6+AQ6</f>
        <v>0</v>
      </c>
      <c r="BA6" s="311"/>
      <c r="BB6" s="312"/>
      <c r="BC6" s="298">
        <f>AZ6+AZ9</f>
        <v>0</v>
      </c>
      <c r="BD6" s="299"/>
      <c r="BE6" s="300"/>
      <c r="BF6" s="73"/>
      <c r="BG6" s="83">
        <f>CJ6</f>
        <v>0</v>
      </c>
      <c r="BH6" s="84">
        <f t="shared" ref="BH6:BN21" si="5">CK6</f>
        <v>0</v>
      </c>
      <c r="BI6" s="85">
        <f t="shared" si="5"/>
        <v>0</v>
      </c>
      <c r="BJ6" s="83">
        <f>CM6</f>
        <v>0</v>
      </c>
      <c r="BK6" s="84">
        <f t="shared" ref="BK6:BQ21" si="6">CN6</f>
        <v>0</v>
      </c>
      <c r="BL6" s="85">
        <f t="shared" si="6"/>
        <v>0</v>
      </c>
      <c r="BM6" s="83">
        <f>CP6</f>
        <v>0</v>
      </c>
      <c r="BN6" s="84">
        <f t="shared" ref="BN6:BT21" si="7">CQ6</f>
        <v>0</v>
      </c>
      <c r="BO6" s="85">
        <f t="shared" si="7"/>
        <v>0</v>
      </c>
      <c r="BP6" s="83">
        <f>CS6</f>
        <v>0</v>
      </c>
      <c r="BQ6" s="84">
        <f t="shared" ref="BQ6:BU21" si="8">CT6</f>
        <v>0</v>
      </c>
      <c r="BR6" s="85">
        <f t="shared" si="8"/>
        <v>0</v>
      </c>
      <c r="BS6" s="83">
        <f>CV6</f>
        <v>0</v>
      </c>
      <c r="BT6" s="84">
        <f t="shared" ref="BT6:BU17" si="9">CW6</f>
        <v>0</v>
      </c>
      <c r="BU6" s="85">
        <f t="shared" si="9"/>
        <v>0</v>
      </c>
      <c r="BV6" s="73"/>
      <c r="BW6" s="10">
        <f>CY6</f>
        <v>0</v>
      </c>
      <c r="BX6" s="8">
        <f>CZ6</f>
        <v>0</v>
      </c>
      <c r="BY6" s="9">
        <f>DA6</f>
        <v>0</v>
      </c>
      <c r="BZ6" s="7">
        <f t="shared" ref="BZ6:CB21" si="10">DF6</f>
        <v>0</v>
      </c>
      <c r="CA6" s="8">
        <f t="shared" si="10"/>
        <v>0</v>
      </c>
      <c r="CB6" s="9">
        <f t="shared" si="10"/>
        <v>0</v>
      </c>
      <c r="CC6" s="7">
        <f t="shared" ref="CC6:CE21" si="11">CG6</f>
        <v>0</v>
      </c>
      <c r="CD6" s="8">
        <f t="shared" si="11"/>
        <v>0</v>
      </c>
      <c r="CE6" s="9">
        <f t="shared" si="11"/>
        <v>0</v>
      </c>
      <c r="CF6" s="17"/>
      <c r="CG6" s="31">
        <f t="shared" ref="CG6:CI21" si="12">COUNTIF(J6,$CK$1)+COUNTIF(S6,$CK$1)+COUNTIF(AB6,$CK$1)+COUNTIF(AK6,$CK$1)+COUNTIF(AT6,$CK$1)</f>
        <v>0</v>
      </c>
      <c r="CH6" s="32">
        <f t="shared" si="12"/>
        <v>0</v>
      </c>
      <c r="CI6" s="33">
        <f t="shared" si="12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3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307">
        <v>300</v>
      </c>
      <c r="DQ6" s="160"/>
      <c r="DR6" s="161"/>
      <c r="DS6" s="307">
        <f>DP6/5</f>
        <v>60</v>
      </c>
      <c r="DT6" s="160"/>
      <c r="DU6" s="161"/>
    </row>
    <row r="7" spans="1:125" ht="10" customHeight="1" x14ac:dyDescent="0.2">
      <c r="A7" s="248"/>
      <c r="B7" s="249"/>
      <c r="C7" s="250"/>
      <c r="D7" s="249"/>
      <c r="E7" s="249"/>
      <c r="F7" s="250"/>
      <c r="G7" s="248"/>
      <c r="H7" s="249"/>
      <c r="I7" s="249"/>
      <c r="J7" s="93"/>
      <c r="K7" s="1"/>
      <c r="L7" s="94"/>
      <c r="M7" s="86">
        <f t="shared" ref="M7:M8" si="14">CJ7</f>
        <v>0</v>
      </c>
      <c r="N7" s="11">
        <f t="shared" si="0"/>
        <v>0</v>
      </c>
      <c r="O7" s="82">
        <f t="shared" si="0"/>
        <v>0</v>
      </c>
      <c r="P7" s="248"/>
      <c r="Q7" s="249"/>
      <c r="R7" s="250"/>
      <c r="S7" s="93"/>
      <c r="T7" s="1"/>
      <c r="U7" s="94"/>
      <c r="V7" s="86">
        <f t="shared" ref="V7:V8" si="15">CM7</f>
        <v>0</v>
      </c>
      <c r="W7" s="11">
        <f t="shared" si="1"/>
        <v>0</v>
      </c>
      <c r="X7" s="82">
        <f t="shared" si="1"/>
        <v>0</v>
      </c>
      <c r="Y7" s="248"/>
      <c r="Z7" s="249"/>
      <c r="AA7" s="250"/>
      <c r="AB7" s="93"/>
      <c r="AC7" s="1"/>
      <c r="AD7" s="94"/>
      <c r="AE7" s="86">
        <f t="shared" ref="AE7:AE8" si="16">CP7</f>
        <v>0</v>
      </c>
      <c r="AF7" s="11">
        <f t="shared" si="2"/>
        <v>0</v>
      </c>
      <c r="AG7" s="82">
        <f t="shared" si="2"/>
        <v>0</v>
      </c>
      <c r="AH7" s="248"/>
      <c r="AI7" s="249"/>
      <c r="AJ7" s="250"/>
      <c r="AK7" s="93"/>
      <c r="AL7" s="1"/>
      <c r="AM7" s="94"/>
      <c r="AN7" s="86">
        <f t="shared" ref="AN7:AN8" si="17">CS7</f>
        <v>0</v>
      </c>
      <c r="AO7" s="11">
        <f t="shared" si="3"/>
        <v>0</v>
      </c>
      <c r="AP7" s="82">
        <f t="shared" si="3"/>
        <v>0</v>
      </c>
      <c r="AQ7" s="248"/>
      <c r="AR7" s="249"/>
      <c r="AS7" s="250"/>
      <c r="AT7" s="93"/>
      <c r="AU7" s="1"/>
      <c r="AV7" s="94"/>
      <c r="AW7" s="86">
        <f t="shared" ref="AW7:AW8" si="18">CV7</f>
        <v>0</v>
      </c>
      <c r="AX7" s="11">
        <f t="shared" si="4"/>
        <v>0</v>
      </c>
      <c r="AY7" s="82">
        <f t="shared" si="4"/>
        <v>0</v>
      </c>
      <c r="AZ7" s="313"/>
      <c r="BA7" s="314"/>
      <c r="BB7" s="315"/>
      <c r="BC7" s="301"/>
      <c r="BD7" s="302"/>
      <c r="BE7" s="303"/>
      <c r="BF7" s="74"/>
      <c r="BG7" s="86">
        <f t="shared" ref="BG7:BU22" si="19">CJ7</f>
        <v>0</v>
      </c>
      <c r="BH7" s="11">
        <f>CK7</f>
        <v>0</v>
      </c>
      <c r="BI7" s="82">
        <f t="shared" si="5"/>
        <v>0</v>
      </c>
      <c r="BJ7" s="86">
        <f t="shared" si="5"/>
        <v>0</v>
      </c>
      <c r="BK7" s="11">
        <f>CN7</f>
        <v>0</v>
      </c>
      <c r="BL7" s="82">
        <f t="shared" si="6"/>
        <v>0</v>
      </c>
      <c r="BM7" s="86">
        <f t="shared" si="6"/>
        <v>0</v>
      </c>
      <c r="BN7" s="11">
        <f>CQ7</f>
        <v>0</v>
      </c>
      <c r="BO7" s="82">
        <f t="shared" si="7"/>
        <v>0</v>
      </c>
      <c r="BP7" s="86">
        <f t="shared" si="7"/>
        <v>0</v>
      </c>
      <c r="BQ7" s="11">
        <f>CT7</f>
        <v>0</v>
      </c>
      <c r="BR7" s="82">
        <f t="shared" si="8"/>
        <v>0</v>
      </c>
      <c r="BS7" s="86">
        <f t="shared" si="8"/>
        <v>0</v>
      </c>
      <c r="BT7" s="11">
        <f>CW7</f>
        <v>0</v>
      </c>
      <c r="BU7" s="82">
        <f t="shared" si="9"/>
        <v>0</v>
      </c>
      <c r="BV7" s="74"/>
      <c r="BW7" s="10">
        <f t="shared" ref="BW7:BY22" si="20">CY7</f>
        <v>0</v>
      </c>
      <c r="BX7" s="11">
        <f>CZ7</f>
        <v>0</v>
      </c>
      <c r="BY7" s="12">
        <f t="shared" ref="BY7:BY17" si="21">DA7</f>
        <v>0</v>
      </c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 t="shared" si="12"/>
        <v>0</v>
      </c>
      <c r="CH7" s="49">
        <f t="shared" si="12"/>
        <v>0</v>
      </c>
      <c r="CI7" s="50">
        <f t="shared" si="12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2">CJ7+CM7+CP7+CS7+CV7</f>
        <v>0</v>
      </c>
      <c r="CZ7" s="53">
        <f>CK7+CN7+CQ7+CT7+CW7+(IF($CO$1=1,DN7,0))</f>
        <v>0</v>
      </c>
      <c r="DA7" s="54">
        <f t="shared" ref="DA7:DA17" si="23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3"/>
        <v>0</v>
      </c>
      <c r="DF7" s="35">
        <f t="shared" ref="DF7:DF8" si="24">DB7+DE7</f>
        <v>0</v>
      </c>
      <c r="DG7" s="51">
        <f t="shared" ref="DG7:DG8" si="25">DC7+DE7</f>
        <v>0</v>
      </c>
      <c r="DH7" s="52">
        <f t="shared" ref="DH7:DH8" si="26">DD7+DE7</f>
        <v>0</v>
      </c>
      <c r="DI7" s="308">
        <f>IF(DI6&gt;0,IF(G6&gt;=$CL$1,IF(G6&lt;=$CM$1,10-DI6,0),0),0)</f>
        <v>0</v>
      </c>
      <c r="DJ7" s="231">
        <f>IF(DJ6&gt;0,IF(P6&gt;=$CL$1,IF(P6&lt;=$CM$1,10-DJ6,0),0),0)</f>
        <v>0</v>
      </c>
      <c r="DK7" s="231">
        <f>IF(DK6&gt;0,IF(Y6&gt;=$CL$1,IF(Y6&lt;=$CM$1,10-DK6,0),0),0)</f>
        <v>0</v>
      </c>
      <c r="DL7" s="231">
        <f>IF(DL6&gt;0,IF(AH6&gt;=$CL$1,IF(AH6&lt;=$CM$1,10-DL6,0),0),0)</f>
        <v>0</v>
      </c>
      <c r="DM7" s="229">
        <f>IF(DM6&gt;0,IF(AQ6&gt;=$CL$1,IF(AQ6&lt;=$CM$1,10-DM6,0),0),0)</f>
        <v>0</v>
      </c>
      <c r="DN7" s="296">
        <f>SUM(DI7:DM8)</f>
        <v>0</v>
      </c>
      <c r="DO7" s="74"/>
      <c r="DP7" s="170"/>
      <c r="DQ7" s="164"/>
      <c r="DR7" s="165"/>
      <c r="DS7" s="170"/>
      <c r="DT7" s="164"/>
      <c r="DU7" s="165"/>
    </row>
    <row r="8" spans="1:125" ht="10" customHeight="1" thickBot="1" x14ac:dyDescent="0.25">
      <c r="A8" s="248"/>
      <c r="B8" s="249"/>
      <c r="C8" s="250"/>
      <c r="D8" s="249"/>
      <c r="E8" s="249"/>
      <c r="F8" s="250"/>
      <c r="G8" s="293"/>
      <c r="H8" s="294"/>
      <c r="I8" s="294"/>
      <c r="J8" s="95"/>
      <c r="K8" s="96"/>
      <c r="L8" s="97"/>
      <c r="M8" s="87">
        <f t="shared" si="14"/>
        <v>0</v>
      </c>
      <c r="N8" s="88">
        <f t="shared" si="0"/>
        <v>0</v>
      </c>
      <c r="O8" s="89">
        <f t="shared" si="0"/>
        <v>0</v>
      </c>
      <c r="P8" s="293"/>
      <c r="Q8" s="294"/>
      <c r="R8" s="295"/>
      <c r="S8" s="95"/>
      <c r="T8" s="96"/>
      <c r="U8" s="97"/>
      <c r="V8" s="87">
        <f t="shared" si="15"/>
        <v>0</v>
      </c>
      <c r="W8" s="88">
        <f t="shared" si="1"/>
        <v>0</v>
      </c>
      <c r="X8" s="89">
        <f t="shared" si="1"/>
        <v>0</v>
      </c>
      <c r="Y8" s="293"/>
      <c r="Z8" s="294"/>
      <c r="AA8" s="295"/>
      <c r="AB8" s="95"/>
      <c r="AC8" s="96"/>
      <c r="AD8" s="97"/>
      <c r="AE8" s="87">
        <f t="shared" si="16"/>
        <v>0</v>
      </c>
      <c r="AF8" s="88">
        <f t="shared" si="2"/>
        <v>0</v>
      </c>
      <c r="AG8" s="89">
        <f t="shared" si="2"/>
        <v>0</v>
      </c>
      <c r="AH8" s="293"/>
      <c r="AI8" s="294"/>
      <c r="AJ8" s="295"/>
      <c r="AK8" s="95"/>
      <c r="AL8" s="96"/>
      <c r="AM8" s="97"/>
      <c r="AN8" s="87">
        <f t="shared" si="17"/>
        <v>0</v>
      </c>
      <c r="AO8" s="88">
        <f t="shared" si="3"/>
        <v>0</v>
      </c>
      <c r="AP8" s="89">
        <f t="shared" si="3"/>
        <v>0</v>
      </c>
      <c r="AQ8" s="293"/>
      <c r="AR8" s="294"/>
      <c r="AS8" s="295"/>
      <c r="AT8" s="95">
        <v>0</v>
      </c>
      <c r="AU8" s="96"/>
      <c r="AV8" s="97"/>
      <c r="AW8" s="87">
        <f t="shared" si="18"/>
        <v>0</v>
      </c>
      <c r="AX8" s="88">
        <f t="shared" si="4"/>
        <v>0</v>
      </c>
      <c r="AY8" s="89">
        <f t="shared" si="4"/>
        <v>0</v>
      </c>
      <c r="AZ8" s="316"/>
      <c r="BA8" s="317"/>
      <c r="BB8" s="318"/>
      <c r="BC8" s="301"/>
      <c r="BD8" s="302"/>
      <c r="BE8" s="303"/>
      <c r="BF8" s="74"/>
      <c r="BG8" s="87">
        <f t="shared" si="19"/>
        <v>0</v>
      </c>
      <c r="BH8" s="88">
        <f t="shared" si="19"/>
        <v>0</v>
      </c>
      <c r="BI8" s="89">
        <f t="shared" si="5"/>
        <v>0</v>
      </c>
      <c r="BJ8" s="87">
        <f t="shared" si="5"/>
        <v>0</v>
      </c>
      <c r="BK8" s="88">
        <f t="shared" si="5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74"/>
      <c r="BW8" s="13">
        <f t="shared" si="20"/>
        <v>0</v>
      </c>
      <c r="BX8" s="14">
        <f t="shared" si="20"/>
        <v>0</v>
      </c>
      <c r="BY8" s="15">
        <f t="shared" si="21"/>
        <v>0</v>
      </c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 t="shared" si="12"/>
        <v>0</v>
      </c>
      <c r="CH8" s="59">
        <f t="shared" si="12"/>
        <v>0</v>
      </c>
      <c r="CI8" s="60">
        <f t="shared" si="12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2"/>
        <v>0</v>
      </c>
      <c r="CZ8" s="65">
        <f>CK8+CN8+CQ8+CT8+CW8</f>
        <v>0</v>
      </c>
      <c r="DA8" s="66">
        <f t="shared" si="23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3"/>
        <v>0</v>
      </c>
      <c r="DF8" s="61">
        <f t="shared" si="24"/>
        <v>0</v>
      </c>
      <c r="DG8" s="62">
        <f t="shared" si="25"/>
        <v>0</v>
      </c>
      <c r="DH8" s="63">
        <f t="shared" si="26"/>
        <v>0</v>
      </c>
      <c r="DI8" s="309"/>
      <c r="DJ8" s="232"/>
      <c r="DK8" s="232"/>
      <c r="DL8" s="232"/>
      <c r="DM8" s="230"/>
      <c r="DN8" s="297"/>
      <c r="DO8" s="74"/>
      <c r="DP8" s="171"/>
      <c r="DQ8" s="168"/>
      <c r="DR8" s="169"/>
      <c r="DS8" s="170"/>
      <c r="DT8" s="164"/>
      <c r="DU8" s="165"/>
    </row>
    <row r="9" spans="1:125" ht="10" customHeight="1" thickTop="1" x14ac:dyDescent="0.2">
      <c r="A9" s="248">
        <v>1</v>
      </c>
      <c r="B9" s="249"/>
      <c r="C9" s="250"/>
      <c r="D9" s="245">
        <v>2</v>
      </c>
      <c r="E9" s="246"/>
      <c r="F9" s="247"/>
      <c r="G9" s="245"/>
      <c r="H9" s="246"/>
      <c r="I9" s="247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245"/>
      <c r="Q9" s="246"/>
      <c r="R9" s="247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245"/>
      <c r="Z9" s="246"/>
      <c r="AA9" s="247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245"/>
      <c r="AI9" s="246"/>
      <c r="AJ9" s="247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245"/>
      <c r="AR9" s="246"/>
      <c r="AS9" s="247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310">
        <f>G9+P9+Y9+AH9+AQ9</f>
        <v>0</v>
      </c>
      <c r="BA9" s="311"/>
      <c r="BB9" s="312"/>
      <c r="BC9" s="301"/>
      <c r="BD9" s="302"/>
      <c r="BE9" s="303"/>
      <c r="BF9" s="74"/>
      <c r="BG9" s="83">
        <f t="shared" si="19"/>
        <v>0</v>
      </c>
      <c r="BH9" s="84">
        <f t="shared" si="19"/>
        <v>0</v>
      </c>
      <c r="BI9" s="85">
        <f t="shared" si="5"/>
        <v>0</v>
      </c>
      <c r="BJ9" s="83">
        <f t="shared" si="5"/>
        <v>0</v>
      </c>
      <c r="BK9" s="84">
        <f t="shared" si="5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74"/>
      <c r="BW9" s="10">
        <f t="shared" si="20"/>
        <v>0</v>
      </c>
      <c r="BX9" s="8">
        <f t="shared" si="20"/>
        <v>0</v>
      </c>
      <c r="BY9" s="9">
        <f t="shared" si="21"/>
        <v>0</v>
      </c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 t="shared" si="12"/>
        <v>0</v>
      </c>
      <c r="CH9" s="32">
        <f t="shared" si="12"/>
        <v>0</v>
      </c>
      <c r="CI9" s="33">
        <f t="shared" si="12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2"/>
        <v>0</v>
      </c>
      <c r="CZ9" s="39">
        <f>CK9+CN9+CQ9+CT9+CW9</f>
        <v>0</v>
      </c>
      <c r="DA9" s="40">
        <f t="shared" si="23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3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7">SUM(DI9:DM9)</f>
        <v>0</v>
      </c>
      <c r="DO9" s="74"/>
      <c r="DP9" s="307">
        <v>300</v>
      </c>
      <c r="DQ9" s="160"/>
      <c r="DR9" s="160"/>
      <c r="DS9" s="307">
        <f>DP9/5</f>
        <v>60</v>
      </c>
      <c r="DT9" s="160"/>
      <c r="DU9" s="161"/>
    </row>
    <row r="10" spans="1:125" ht="10" customHeight="1" x14ac:dyDescent="0.2">
      <c r="A10" s="248"/>
      <c r="B10" s="249"/>
      <c r="C10" s="250"/>
      <c r="D10" s="248"/>
      <c r="E10" s="249"/>
      <c r="F10" s="250"/>
      <c r="G10" s="248"/>
      <c r="H10" s="249"/>
      <c r="I10" s="250"/>
      <c r="J10" s="93"/>
      <c r="K10" s="1"/>
      <c r="L10" s="94"/>
      <c r="M10" s="86">
        <f t="shared" ref="M10:M11" si="28">CJ10</f>
        <v>0</v>
      </c>
      <c r="N10" s="11">
        <f t="shared" si="0"/>
        <v>0</v>
      </c>
      <c r="O10" s="82">
        <f t="shared" si="0"/>
        <v>0</v>
      </c>
      <c r="P10" s="248"/>
      <c r="Q10" s="249"/>
      <c r="R10" s="250"/>
      <c r="S10" s="93"/>
      <c r="T10" s="1"/>
      <c r="U10" s="94"/>
      <c r="V10" s="86">
        <f t="shared" ref="V10:V11" si="29">CM10</f>
        <v>0</v>
      </c>
      <c r="W10" s="11">
        <f t="shared" si="1"/>
        <v>0</v>
      </c>
      <c r="X10" s="82">
        <f t="shared" si="1"/>
        <v>0</v>
      </c>
      <c r="Y10" s="248"/>
      <c r="Z10" s="249"/>
      <c r="AA10" s="250"/>
      <c r="AB10" s="93"/>
      <c r="AC10" s="1"/>
      <c r="AD10" s="94"/>
      <c r="AE10" s="86">
        <f t="shared" ref="AE10:AE11" si="30">CP10</f>
        <v>0</v>
      </c>
      <c r="AF10" s="11">
        <f t="shared" si="2"/>
        <v>0</v>
      </c>
      <c r="AG10" s="82">
        <f t="shared" si="2"/>
        <v>0</v>
      </c>
      <c r="AH10" s="248"/>
      <c r="AI10" s="249"/>
      <c r="AJ10" s="250"/>
      <c r="AK10" s="93"/>
      <c r="AL10" s="1"/>
      <c r="AM10" s="94"/>
      <c r="AN10" s="86">
        <f t="shared" ref="AN10:AN11" si="31">CS10</f>
        <v>0</v>
      </c>
      <c r="AO10" s="11">
        <f t="shared" si="3"/>
        <v>0</v>
      </c>
      <c r="AP10" s="82">
        <f t="shared" si="3"/>
        <v>0</v>
      </c>
      <c r="AQ10" s="248"/>
      <c r="AR10" s="249"/>
      <c r="AS10" s="250"/>
      <c r="AT10" s="93"/>
      <c r="AU10" s="1"/>
      <c r="AV10" s="94"/>
      <c r="AW10" s="86">
        <f t="shared" ref="AW10:AW11" si="32">CV10</f>
        <v>0</v>
      </c>
      <c r="AX10" s="11">
        <f t="shared" si="4"/>
        <v>0</v>
      </c>
      <c r="AY10" s="82">
        <f t="shared" si="4"/>
        <v>0</v>
      </c>
      <c r="AZ10" s="313"/>
      <c r="BA10" s="314"/>
      <c r="BB10" s="315"/>
      <c r="BC10" s="301"/>
      <c r="BD10" s="302"/>
      <c r="BE10" s="303"/>
      <c r="BF10" s="74"/>
      <c r="BG10" s="86">
        <f t="shared" si="19"/>
        <v>0</v>
      </c>
      <c r="BH10" s="11">
        <f t="shared" si="19"/>
        <v>0</v>
      </c>
      <c r="BI10" s="82">
        <f t="shared" si="5"/>
        <v>0</v>
      </c>
      <c r="BJ10" s="86">
        <f t="shared" si="5"/>
        <v>0</v>
      </c>
      <c r="BK10" s="11">
        <f t="shared" si="5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74"/>
      <c r="BW10" s="10">
        <f t="shared" si="20"/>
        <v>0</v>
      </c>
      <c r="BX10" s="11">
        <f t="shared" si="20"/>
        <v>0</v>
      </c>
      <c r="BY10" s="12">
        <f t="shared" si="21"/>
        <v>0</v>
      </c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 t="shared" si="12"/>
        <v>0</v>
      </c>
      <c r="CH10" s="49">
        <f t="shared" si="12"/>
        <v>0</v>
      </c>
      <c r="CI10" s="50">
        <f t="shared" si="12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2"/>
        <v>0</v>
      </c>
      <c r="CZ10" s="53">
        <f>CK10+CN10+CQ10+CT10+CW10+(IF($CO$1=1,DN10,0))</f>
        <v>0</v>
      </c>
      <c r="DA10" s="54">
        <f t="shared" si="23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3"/>
        <v>0</v>
      </c>
      <c r="DF10" s="35">
        <f t="shared" ref="DF10:DF11" si="33">DB10+DE10</f>
        <v>0</v>
      </c>
      <c r="DG10" s="51">
        <f t="shared" ref="DG10:DG11" si="34">DC10+DE10</f>
        <v>0</v>
      </c>
      <c r="DH10" s="52">
        <f t="shared" ref="DH10:DH11" si="35">DD10+DE10</f>
        <v>0</v>
      </c>
      <c r="DI10" s="308">
        <f>IF(DI9&gt;0,IF(G9&gt;=$CL$1,IF(G9&lt;=$CM$1,10-DI9,0),0),0)</f>
        <v>0</v>
      </c>
      <c r="DJ10" s="231">
        <f>IF(DJ9&gt;0,IF(P9&gt;=$CL$1,IF(P9&lt;=$CM$1,10-DJ9,0),0),0)</f>
        <v>0</v>
      </c>
      <c r="DK10" s="231">
        <f>IF(DK9&gt;0,IF(Y9&gt;=$CL$1,IF(Y9&lt;=$CM$1,10-DK9,0),0),0)</f>
        <v>0</v>
      </c>
      <c r="DL10" s="231">
        <f>IF(DL9&gt;0,IF(AH9&gt;=$CL$1,IF(AH9&lt;=$CM$1,10-DL9,0),0),0)</f>
        <v>0</v>
      </c>
      <c r="DM10" s="229">
        <f>IF(DM9&gt;0,IF(AQ9&gt;=$CL$1,IF(AQ9&lt;=$CM$1,10-DM9,0),0),0)</f>
        <v>0</v>
      </c>
      <c r="DN10" s="296">
        <f t="shared" ref="DN10" si="36">SUM(DI10:DM11)</f>
        <v>0</v>
      </c>
      <c r="DO10" s="74"/>
      <c r="DP10" s="170"/>
      <c r="DQ10" s="164"/>
      <c r="DR10" s="164"/>
      <c r="DS10" s="170"/>
      <c r="DT10" s="164"/>
      <c r="DU10" s="165"/>
    </row>
    <row r="11" spans="1:125" ht="10" customHeight="1" thickBot="1" x14ac:dyDescent="0.25">
      <c r="A11" s="248"/>
      <c r="B11" s="249"/>
      <c r="C11" s="250"/>
      <c r="D11" s="248"/>
      <c r="E11" s="249"/>
      <c r="F11" s="250"/>
      <c r="G11" s="293"/>
      <c r="H11" s="294"/>
      <c r="I11" s="295"/>
      <c r="J11" s="95"/>
      <c r="K11" s="96"/>
      <c r="L11" s="97"/>
      <c r="M11" s="87">
        <f t="shared" si="28"/>
        <v>0</v>
      </c>
      <c r="N11" s="88">
        <f t="shared" si="0"/>
        <v>0</v>
      </c>
      <c r="O11" s="89">
        <f t="shared" si="0"/>
        <v>0</v>
      </c>
      <c r="P11" s="293"/>
      <c r="Q11" s="294"/>
      <c r="R11" s="295"/>
      <c r="S11" s="95"/>
      <c r="T11" s="96"/>
      <c r="U11" s="97"/>
      <c r="V11" s="87">
        <f t="shared" si="29"/>
        <v>0</v>
      </c>
      <c r="W11" s="88">
        <f t="shared" si="1"/>
        <v>0</v>
      </c>
      <c r="X11" s="89">
        <f t="shared" si="1"/>
        <v>0</v>
      </c>
      <c r="Y11" s="293"/>
      <c r="Z11" s="294"/>
      <c r="AA11" s="295"/>
      <c r="AB11" s="95"/>
      <c r="AC11" s="96"/>
      <c r="AD11" s="97"/>
      <c r="AE11" s="87">
        <f t="shared" si="30"/>
        <v>0</v>
      </c>
      <c r="AF11" s="88">
        <f t="shared" si="2"/>
        <v>0</v>
      </c>
      <c r="AG11" s="89">
        <f t="shared" si="2"/>
        <v>0</v>
      </c>
      <c r="AH11" s="293"/>
      <c r="AI11" s="294"/>
      <c r="AJ11" s="295"/>
      <c r="AK11" s="95"/>
      <c r="AL11" s="96"/>
      <c r="AM11" s="97"/>
      <c r="AN11" s="87">
        <f t="shared" si="31"/>
        <v>0</v>
      </c>
      <c r="AO11" s="88">
        <f t="shared" si="3"/>
        <v>0</v>
      </c>
      <c r="AP11" s="89">
        <f t="shared" si="3"/>
        <v>0</v>
      </c>
      <c r="AQ11" s="293"/>
      <c r="AR11" s="294"/>
      <c r="AS11" s="295"/>
      <c r="AT11" s="95"/>
      <c r="AU11" s="96"/>
      <c r="AV11" s="97"/>
      <c r="AW11" s="87">
        <f t="shared" si="32"/>
        <v>0</v>
      </c>
      <c r="AX11" s="88">
        <f t="shared" si="4"/>
        <v>0</v>
      </c>
      <c r="AY11" s="89">
        <f t="shared" si="4"/>
        <v>0</v>
      </c>
      <c r="AZ11" s="316"/>
      <c r="BA11" s="317"/>
      <c r="BB11" s="318"/>
      <c r="BC11" s="304"/>
      <c r="BD11" s="305"/>
      <c r="BE11" s="306"/>
      <c r="BF11" s="75"/>
      <c r="BG11" s="87">
        <f t="shared" si="19"/>
        <v>0</v>
      </c>
      <c r="BH11" s="88">
        <f t="shared" si="19"/>
        <v>0</v>
      </c>
      <c r="BI11" s="89">
        <f t="shared" si="5"/>
        <v>0</v>
      </c>
      <c r="BJ11" s="87">
        <f t="shared" si="5"/>
        <v>0</v>
      </c>
      <c r="BK11" s="88">
        <f t="shared" si="5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75"/>
      <c r="BW11" s="13">
        <f t="shared" si="20"/>
        <v>0</v>
      </c>
      <c r="BX11" s="14">
        <f t="shared" si="20"/>
        <v>0</v>
      </c>
      <c r="BY11" s="15">
        <f t="shared" si="21"/>
        <v>0</v>
      </c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 t="shared" si="12"/>
        <v>0</v>
      </c>
      <c r="CH11" s="59">
        <f t="shared" si="12"/>
        <v>0</v>
      </c>
      <c r="CI11" s="60">
        <f t="shared" si="12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2"/>
        <v>0</v>
      </c>
      <c r="CZ11" s="65">
        <f>CK11+CN11+CQ11+CT11+CW11</f>
        <v>0</v>
      </c>
      <c r="DA11" s="66">
        <f t="shared" si="23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3"/>
        <v>0</v>
      </c>
      <c r="DF11" s="61">
        <f t="shared" si="33"/>
        <v>0</v>
      </c>
      <c r="DG11" s="62">
        <f t="shared" si="34"/>
        <v>0</v>
      </c>
      <c r="DH11" s="63">
        <f t="shared" si="35"/>
        <v>0</v>
      </c>
      <c r="DI11" s="309"/>
      <c r="DJ11" s="232"/>
      <c r="DK11" s="232"/>
      <c r="DL11" s="232"/>
      <c r="DM11" s="230"/>
      <c r="DN11" s="297"/>
      <c r="DO11" s="75"/>
      <c r="DP11" s="170"/>
      <c r="DQ11" s="164"/>
      <c r="DR11" s="164"/>
      <c r="DS11" s="170"/>
      <c r="DT11" s="164"/>
      <c r="DU11" s="165"/>
    </row>
    <row r="12" spans="1:125" ht="10" customHeight="1" thickTop="1" x14ac:dyDescent="0.2">
      <c r="A12" s="248">
        <v>1</v>
      </c>
      <c r="B12" s="249"/>
      <c r="C12" s="250"/>
      <c r="D12" s="245">
        <v>3</v>
      </c>
      <c r="E12" s="246"/>
      <c r="F12" s="247"/>
      <c r="G12" s="245"/>
      <c r="H12" s="246"/>
      <c r="I12" s="247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245"/>
      <c r="Q12" s="246"/>
      <c r="R12" s="247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245"/>
      <c r="Z12" s="246"/>
      <c r="AA12" s="247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245"/>
      <c r="AI12" s="246"/>
      <c r="AJ12" s="247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245"/>
      <c r="AR12" s="246"/>
      <c r="AS12" s="247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10">
        <f>G12+P12+Y12+AH12+AQ12</f>
        <v>0</v>
      </c>
      <c r="BA12" s="311"/>
      <c r="BB12" s="312"/>
      <c r="BC12" s="298">
        <f>AZ12+AZ15</f>
        <v>0</v>
      </c>
      <c r="BD12" s="299"/>
      <c r="BE12" s="300"/>
      <c r="BF12" s="73"/>
      <c r="BG12" s="83">
        <f t="shared" si="19"/>
        <v>0</v>
      </c>
      <c r="BH12" s="84">
        <f t="shared" si="19"/>
        <v>0</v>
      </c>
      <c r="BI12" s="85">
        <f t="shared" si="5"/>
        <v>0</v>
      </c>
      <c r="BJ12" s="83">
        <f t="shared" si="5"/>
        <v>0</v>
      </c>
      <c r="BK12" s="84">
        <f t="shared" si="5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73"/>
      <c r="BW12" s="10">
        <f t="shared" si="20"/>
        <v>0</v>
      </c>
      <c r="BX12" s="8">
        <f t="shared" si="20"/>
        <v>0</v>
      </c>
      <c r="BY12" s="9">
        <f t="shared" si="21"/>
        <v>0</v>
      </c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 t="shared" si="12"/>
        <v>0</v>
      </c>
      <c r="CH12" s="32">
        <f t="shared" si="12"/>
        <v>0</v>
      </c>
      <c r="CI12" s="33">
        <f t="shared" si="12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2"/>
        <v>0</v>
      </c>
      <c r="CZ12" s="39">
        <f>CK12+CN12+CQ12+CT12+CW12</f>
        <v>0</v>
      </c>
      <c r="DA12" s="40">
        <f t="shared" si="23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3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7">SUM(DI12:DM12)</f>
        <v>0</v>
      </c>
      <c r="DO12" s="73"/>
      <c r="DP12" s="307">
        <v>300</v>
      </c>
      <c r="DQ12" s="160"/>
      <c r="DR12" s="160"/>
      <c r="DS12" s="307">
        <f>DP12/5</f>
        <v>60</v>
      </c>
      <c r="DT12" s="160"/>
      <c r="DU12" s="161"/>
    </row>
    <row r="13" spans="1:125" ht="10" customHeight="1" x14ac:dyDescent="0.2">
      <c r="A13" s="248"/>
      <c r="B13" s="249"/>
      <c r="C13" s="250"/>
      <c r="D13" s="248"/>
      <c r="E13" s="249"/>
      <c r="F13" s="250"/>
      <c r="G13" s="248"/>
      <c r="H13" s="249"/>
      <c r="I13" s="250"/>
      <c r="J13" s="93"/>
      <c r="K13" s="1"/>
      <c r="L13" s="94"/>
      <c r="M13" s="86">
        <f t="shared" ref="M13:M14" si="38">CJ13</f>
        <v>0</v>
      </c>
      <c r="N13" s="11">
        <f t="shared" si="0"/>
        <v>0</v>
      </c>
      <c r="O13" s="82">
        <f t="shared" si="0"/>
        <v>0</v>
      </c>
      <c r="P13" s="248"/>
      <c r="Q13" s="249"/>
      <c r="R13" s="250"/>
      <c r="S13" s="93"/>
      <c r="T13" s="1"/>
      <c r="U13" s="94"/>
      <c r="V13" s="86">
        <f t="shared" ref="V13:V14" si="39">CM13</f>
        <v>0</v>
      </c>
      <c r="W13" s="11">
        <f t="shared" si="1"/>
        <v>0</v>
      </c>
      <c r="X13" s="82">
        <f t="shared" si="1"/>
        <v>0</v>
      </c>
      <c r="Y13" s="248"/>
      <c r="Z13" s="249"/>
      <c r="AA13" s="250"/>
      <c r="AB13" s="93"/>
      <c r="AC13" s="1"/>
      <c r="AD13" s="94"/>
      <c r="AE13" s="86">
        <f t="shared" ref="AE13:AE14" si="40">CP13</f>
        <v>0</v>
      </c>
      <c r="AF13" s="11">
        <f t="shared" si="2"/>
        <v>0</v>
      </c>
      <c r="AG13" s="82">
        <f t="shared" si="2"/>
        <v>0</v>
      </c>
      <c r="AH13" s="248"/>
      <c r="AI13" s="249"/>
      <c r="AJ13" s="250"/>
      <c r="AK13" s="93"/>
      <c r="AL13" s="1"/>
      <c r="AM13" s="94"/>
      <c r="AN13" s="86">
        <f t="shared" ref="AN13:AN14" si="41">CS13</f>
        <v>0</v>
      </c>
      <c r="AO13" s="11">
        <f t="shared" si="3"/>
        <v>0</v>
      </c>
      <c r="AP13" s="82">
        <f t="shared" si="3"/>
        <v>0</v>
      </c>
      <c r="AQ13" s="248"/>
      <c r="AR13" s="249"/>
      <c r="AS13" s="250"/>
      <c r="AT13" s="93"/>
      <c r="AU13" s="1"/>
      <c r="AV13" s="94"/>
      <c r="AW13" s="86">
        <f t="shared" ref="AW13:AW14" si="42">CV13</f>
        <v>0</v>
      </c>
      <c r="AX13" s="11">
        <f t="shared" si="4"/>
        <v>0</v>
      </c>
      <c r="AY13" s="82">
        <f t="shared" si="4"/>
        <v>0</v>
      </c>
      <c r="AZ13" s="313"/>
      <c r="BA13" s="314"/>
      <c r="BB13" s="315"/>
      <c r="BC13" s="301"/>
      <c r="BD13" s="302"/>
      <c r="BE13" s="303"/>
      <c r="BF13" s="74"/>
      <c r="BG13" s="86">
        <f t="shared" si="19"/>
        <v>0</v>
      </c>
      <c r="BH13" s="11">
        <f t="shared" si="19"/>
        <v>0</v>
      </c>
      <c r="BI13" s="82">
        <f t="shared" si="5"/>
        <v>0</v>
      </c>
      <c r="BJ13" s="86">
        <f t="shared" si="5"/>
        <v>0</v>
      </c>
      <c r="BK13" s="11">
        <f t="shared" si="5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74"/>
      <c r="BW13" s="10">
        <f t="shared" si="20"/>
        <v>0</v>
      </c>
      <c r="BX13" s="11">
        <f t="shared" si="20"/>
        <v>0</v>
      </c>
      <c r="BY13" s="12">
        <f t="shared" si="21"/>
        <v>0</v>
      </c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 t="shared" si="12"/>
        <v>0</v>
      </c>
      <c r="CH13" s="49">
        <f t="shared" si="12"/>
        <v>0</v>
      </c>
      <c r="CI13" s="50">
        <f t="shared" si="12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2"/>
        <v>0</v>
      </c>
      <c r="CZ13" s="53">
        <f>CK13+CN13+CQ13+CT13+CW13+(IF($CO$1=1,DN13,0))</f>
        <v>0</v>
      </c>
      <c r="DA13" s="54">
        <f t="shared" si="23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3"/>
        <v>0</v>
      </c>
      <c r="DF13" s="35">
        <f t="shared" ref="DF13:DF14" si="43">DB13+DE13</f>
        <v>0</v>
      </c>
      <c r="DG13" s="51">
        <f t="shared" ref="DG13:DG14" si="44">DC13+DE13</f>
        <v>0</v>
      </c>
      <c r="DH13" s="52">
        <f t="shared" ref="DH13:DH14" si="45">DD13+DE13</f>
        <v>0</v>
      </c>
      <c r="DI13" s="308">
        <f>IF(DI12&gt;0,IF(G12&gt;=$CL$1,IF(G12&lt;=$CM$1,10-DI12,0),0),0)</f>
        <v>0</v>
      </c>
      <c r="DJ13" s="231">
        <f>IF(DJ12&gt;0,IF(P12&gt;=$CL$1,IF(P12&lt;=$CM$1,10-DJ12,0),0),0)</f>
        <v>0</v>
      </c>
      <c r="DK13" s="231">
        <f>IF(DK12&gt;0,IF(Y12&gt;=$CL$1,IF(Y12&lt;=$CM$1,10-DK12,0),0),0)</f>
        <v>0</v>
      </c>
      <c r="DL13" s="231">
        <f>IF(DL12&gt;0,IF(AH12&gt;=$CL$1,IF(AH12&lt;=$CM$1,10-DL12,0),0),0)</f>
        <v>0</v>
      </c>
      <c r="DM13" s="229">
        <f>IF(DM12&gt;0,IF(AQ12&gt;=$CL$1,IF(AQ12&lt;=$CM$1,10-DM12,0),0),0)</f>
        <v>0</v>
      </c>
      <c r="DN13" s="296">
        <f t="shared" ref="DN13" si="46">SUM(DI13:DM14)</f>
        <v>0</v>
      </c>
      <c r="DO13" s="74"/>
      <c r="DP13" s="170"/>
      <c r="DQ13" s="164"/>
      <c r="DR13" s="164"/>
      <c r="DS13" s="170"/>
      <c r="DT13" s="164"/>
      <c r="DU13" s="165"/>
    </row>
    <row r="14" spans="1:125" ht="10" customHeight="1" thickBot="1" x14ac:dyDescent="0.25">
      <c r="A14" s="248"/>
      <c r="B14" s="249"/>
      <c r="C14" s="250"/>
      <c r="D14" s="248"/>
      <c r="E14" s="249"/>
      <c r="F14" s="250"/>
      <c r="G14" s="293"/>
      <c r="H14" s="294"/>
      <c r="I14" s="295"/>
      <c r="J14" s="95"/>
      <c r="K14" s="96"/>
      <c r="L14" s="97"/>
      <c r="M14" s="87">
        <f t="shared" si="38"/>
        <v>0</v>
      </c>
      <c r="N14" s="88">
        <f t="shared" si="0"/>
        <v>0</v>
      </c>
      <c r="O14" s="89">
        <f t="shared" si="0"/>
        <v>0</v>
      </c>
      <c r="P14" s="293"/>
      <c r="Q14" s="294"/>
      <c r="R14" s="295"/>
      <c r="S14" s="95"/>
      <c r="T14" s="96"/>
      <c r="U14" s="97"/>
      <c r="V14" s="87">
        <f t="shared" si="39"/>
        <v>0</v>
      </c>
      <c r="W14" s="88">
        <f t="shared" si="1"/>
        <v>0</v>
      </c>
      <c r="X14" s="89">
        <f t="shared" si="1"/>
        <v>0</v>
      </c>
      <c r="Y14" s="293"/>
      <c r="Z14" s="294"/>
      <c r="AA14" s="295"/>
      <c r="AB14" s="95"/>
      <c r="AC14" s="96"/>
      <c r="AD14" s="97"/>
      <c r="AE14" s="87">
        <f t="shared" si="40"/>
        <v>0</v>
      </c>
      <c r="AF14" s="88">
        <f t="shared" si="2"/>
        <v>0</v>
      </c>
      <c r="AG14" s="89">
        <f t="shared" si="2"/>
        <v>0</v>
      </c>
      <c r="AH14" s="293"/>
      <c r="AI14" s="294"/>
      <c r="AJ14" s="295"/>
      <c r="AK14" s="95"/>
      <c r="AL14" s="96"/>
      <c r="AM14" s="97"/>
      <c r="AN14" s="87">
        <f t="shared" si="41"/>
        <v>0</v>
      </c>
      <c r="AO14" s="88">
        <f t="shared" si="3"/>
        <v>0</v>
      </c>
      <c r="AP14" s="89">
        <f t="shared" si="3"/>
        <v>0</v>
      </c>
      <c r="AQ14" s="293"/>
      <c r="AR14" s="294"/>
      <c r="AS14" s="295"/>
      <c r="AT14" s="95"/>
      <c r="AU14" s="96"/>
      <c r="AV14" s="97"/>
      <c r="AW14" s="87">
        <f t="shared" si="42"/>
        <v>0</v>
      </c>
      <c r="AX14" s="88">
        <f t="shared" si="4"/>
        <v>0</v>
      </c>
      <c r="AY14" s="89">
        <f t="shared" si="4"/>
        <v>0</v>
      </c>
      <c r="AZ14" s="316"/>
      <c r="BA14" s="317"/>
      <c r="BB14" s="318"/>
      <c r="BC14" s="301"/>
      <c r="BD14" s="302"/>
      <c r="BE14" s="303"/>
      <c r="BF14" s="74"/>
      <c r="BG14" s="87">
        <f t="shared" si="19"/>
        <v>0</v>
      </c>
      <c r="BH14" s="88">
        <f t="shared" si="19"/>
        <v>0</v>
      </c>
      <c r="BI14" s="89">
        <f t="shared" si="5"/>
        <v>0</v>
      </c>
      <c r="BJ14" s="87">
        <f t="shared" si="5"/>
        <v>0</v>
      </c>
      <c r="BK14" s="88">
        <f t="shared" si="5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74"/>
      <c r="BW14" s="13">
        <f t="shared" si="20"/>
        <v>0</v>
      </c>
      <c r="BX14" s="14">
        <f t="shared" si="20"/>
        <v>0</v>
      </c>
      <c r="BY14" s="15">
        <f t="shared" si="21"/>
        <v>0</v>
      </c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 t="shared" si="12"/>
        <v>0</v>
      </c>
      <c r="CH14" s="59">
        <f t="shared" si="12"/>
        <v>0</v>
      </c>
      <c r="CI14" s="60">
        <f t="shared" si="12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2"/>
        <v>0</v>
      </c>
      <c r="CZ14" s="65">
        <f>CK14+CN14+CQ14+CT14+CW14</f>
        <v>0</v>
      </c>
      <c r="DA14" s="66">
        <f t="shared" si="23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3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309"/>
      <c r="DJ14" s="232"/>
      <c r="DK14" s="232"/>
      <c r="DL14" s="232"/>
      <c r="DM14" s="230"/>
      <c r="DN14" s="297"/>
      <c r="DO14" s="74"/>
      <c r="DP14" s="170"/>
      <c r="DQ14" s="164"/>
      <c r="DR14" s="164"/>
      <c r="DS14" s="170"/>
      <c r="DT14" s="164"/>
      <c r="DU14" s="165"/>
    </row>
    <row r="15" spans="1:125" ht="10" customHeight="1" thickTop="1" x14ac:dyDescent="0.2">
      <c r="A15" s="248">
        <v>1</v>
      </c>
      <c r="B15" s="249"/>
      <c r="C15" s="250"/>
      <c r="D15" s="245">
        <v>4</v>
      </c>
      <c r="E15" s="246"/>
      <c r="F15" s="247"/>
      <c r="G15" s="245"/>
      <c r="H15" s="246"/>
      <c r="I15" s="247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245"/>
      <c r="Q15" s="246"/>
      <c r="R15" s="247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245"/>
      <c r="Z15" s="246"/>
      <c r="AA15" s="247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245"/>
      <c r="AI15" s="246"/>
      <c r="AJ15" s="247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245"/>
      <c r="AR15" s="246"/>
      <c r="AS15" s="247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310">
        <f>G15+P15+Y15+AH15+AQ15</f>
        <v>0</v>
      </c>
      <c r="BA15" s="311"/>
      <c r="BB15" s="312"/>
      <c r="BC15" s="301"/>
      <c r="BD15" s="302"/>
      <c r="BE15" s="303"/>
      <c r="BF15" s="74"/>
      <c r="BG15" s="83">
        <f t="shared" si="19"/>
        <v>0</v>
      </c>
      <c r="BH15" s="84">
        <f t="shared" si="19"/>
        <v>0</v>
      </c>
      <c r="BI15" s="85">
        <f t="shared" si="5"/>
        <v>0</v>
      </c>
      <c r="BJ15" s="83">
        <f t="shared" si="5"/>
        <v>0</v>
      </c>
      <c r="BK15" s="84">
        <f t="shared" si="5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74"/>
      <c r="BW15" s="10">
        <f t="shared" si="20"/>
        <v>0</v>
      </c>
      <c r="BX15" s="8">
        <f t="shared" si="20"/>
        <v>0</v>
      </c>
      <c r="BY15" s="9">
        <f t="shared" si="21"/>
        <v>0</v>
      </c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 t="shared" si="12"/>
        <v>0</v>
      </c>
      <c r="CH15" s="32">
        <f t="shared" si="12"/>
        <v>0</v>
      </c>
      <c r="CI15" s="33">
        <f t="shared" si="12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2"/>
        <v>0</v>
      </c>
      <c r="CZ15" s="39">
        <f>CK15+CN15+CQ15+CT15+CW15</f>
        <v>0</v>
      </c>
      <c r="DA15" s="40">
        <f t="shared" si="23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3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7">SUM(DI15:DM15)</f>
        <v>0</v>
      </c>
      <c r="DO15" s="74"/>
      <c r="DP15" s="307">
        <v>300</v>
      </c>
      <c r="DQ15" s="160"/>
      <c r="DR15" s="160"/>
      <c r="DS15" s="307">
        <f>DP15/5</f>
        <v>60</v>
      </c>
      <c r="DT15" s="160"/>
      <c r="DU15" s="161"/>
    </row>
    <row r="16" spans="1:125" ht="10" customHeight="1" x14ac:dyDescent="0.2">
      <c r="A16" s="248"/>
      <c r="B16" s="249"/>
      <c r="C16" s="250"/>
      <c r="D16" s="248"/>
      <c r="E16" s="249"/>
      <c r="F16" s="250"/>
      <c r="G16" s="248"/>
      <c r="H16" s="249"/>
      <c r="I16" s="250"/>
      <c r="J16" s="93"/>
      <c r="K16" s="1"/>
      <c r="L16" s="94"/>
      <c r="M16" s="86">
        <f t="shared" ref="M16:M17" si="48">CJ16</f>
        <v>0</v>
      </c>
      <c r="N16" s="11">
        <f t="shared" si="0"/>
        <v>0</v>
      </c>
      <c r="O16" s="82">
        <f t="shared" si="0"/>
        <v>0</v>
      </c>
      <c r="P16" s="248"/>
      <c r="Q16" s="249"/>
      <c r="R16" s="250"/>
      <c r="S16" s="93"/>
      <c r="T16" s="1"/>
      <c r="U16" s="94"/>
      <c r="V16" s="86">
        <f t="shared" ref="V16:V17" si="49">CM16</f>
        <v>0</v>
      </c>
      <c r="W16" s="11">
        <f t="shared" si="1"/>
        <v>0</v>
      </c>
      <c r="X16" s="82">
        <f t="shared" si="1"/>
        <v>0</v>
      </c>
      <c r="Y16" s="248"/>
      <c r="Z16" s="249"/>
      <c r="AA16" s="250"/>
      <c r="AB16" s="93"/>
      <c r="AC16" s="1"/>
      <c r="AD16" s="94"/>
      <c r="AE16" s="86">
        <f t="shared" ref="AE16:AE17" si="50">CP16</f>
        <v>0</v>
      </c>
      <c r="AF16" s="11">
        <f t="shared" si="2"/>
        <v>0</v>
      </c>
      <c r="AG16" s="82">
        <f t="shared" si="2"/>
        <v>0</v>
      </c>
      <c r="AH16" s="248"/>
      <c r="AI16" s="249"/>
      <c r="AJ16" s="250"/>
      <c r="AK16" s="93"/>
      <c r="AL16" s="1"/>
      <c r="AM16" s="94"/>
      <c r="AN16" s="86">
        <f t="shared" ref="AN16:AN17" si="51">CS16</f>
        <v>0</v>
      </c>
      <c r="AO16" s="11">
        <f t="shared" si="3"/>
        <v>0</v>
      </c>
      <c r="AP16" s="82">
        <f t="shared" si="3"/>
        <v>0</v>
      </c>
      <c r="AQ16" s="248"/>
      <c r="AR16" s="249"/>
      <c r="AS16" s="250"/>
      <c r="AT16" s="93"/>
      <c r="AU16" s="1"/>
      <c r="AV16" s="94"/>
      <c r="AW16" s="86">
        <f t="shared" ref="AW16:AW17" si="52">CV16</f>
        <v>0</v>
      </c>
      <c r="AX16" s="11">
        <f t="shared" si="4"/>
        <v>0</v>
      </c>
      <c r="AY16" s="82">
        <f t="shared" si="4"/>
        <v>0</v>
      </c>
      <c r="AZ16" s="313"/>
      <c r="BA16" s="314"/>
      <c r="BB16" s="315"/>
      <c r="BC16" s="301"/>
      <c r="BD16" s="302"/>
      <c r="BE16" s="303"/>
      <c r="BF16" s="74"/>
      <c r="BG16" s="86">
        <f t="shared" si="19"/>
        <v>0</v>
      </c>
      <c r="BH16" s="11">
        <f t="shared" si="19"/>
        <v>0</v>
      </c>
      <c r="BI16" s="82">
        <f t="shared" si="5"/>
        <v>0</v>
      </c>
      <c r="BJ16" s="86">
        <f t="shared" si="5"/>
        <v>0</v>
      </c>
      <c r="BK16" s="11">
        <f t="shared" si="5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74"/>
      <c r="BW16" s="10">
        <f t="shared" si="20"/>
        <v>0</v>
      </c>
      <c r="BX16" s="11">
        <f t="shared" si="20"/>
        <v>0</v>
      </c>
      <c r="BY16" s="12">
        <f t="shared" si="21"/>
        <v>0</v>
      </c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 t="shared" si="12"/>
        <v>0</v>
      </c>
      <c r="CH16" s="49">
        <f t="shared" si="12"/>
        <v>0</v>
      </c>
      <c r="CI16" s="50">
        <f t="shared" si="12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2"/>
        <v>0</v>
      </c>
      <c r="CZ16" s="53">
        <f>CK16+CN16+CQ16+CT16+CW16+(IF($CO$1=1,DN16,0))</f>
        <v>0</v>
      </c>
      <c r="DA16" s="54">
        <f t="shared" si="23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3"/>
        <v>0</v>
      </c>
      <c r="DF16" s="35">
        <f t="shared" ref="DF16:DF44" si="53">DB16+DE16</f>
        <v>0</v>
      </c>
      <c r="DG16" s="51">
        <f t="shared" ref="DG16:DG44" si="54">DC16+DE16</f>
        <v>0</v>
      </c>
      <c r="DH16" s="52">
        <f t="shared" ref="DH16:DH44" si="55">DD16+DE16</f>
        <v>0</v>
      </c>
      <c r="DI16" s="308">
        <f>IF(DI15&gt;0,IF(G15&gt;=$CL$1,IF(G15&lt;=$CM$1,10-DI15,0),0),0)</f>
        <v>0</v>
      </c>
      <c r="DJ16" s="231">
        <f>IF(DJ15&gt;0,IF(P15&gt;=$CL$1,IF(P15&lt;=$CM$1,10-DJ15,0),0),0)</f>
        <v>0</v>
      </c>
      <c r="DK16" s="231">
        <f>IF(DK15&gt;0,IF(Y15&gt;=$CL$1,IF(Y15&lt;=$CM$1,10-DK15,0),0),0)</f>
        <v>0</v>
      </c>
      <c r="DL16" s="231">
        <f>IF(DL15&gt;0,IF(AH15&gt;=$CL$1,IF(AH15&lt;=$CM$1,10-DL15,0),0),0)</f>
        <v>0</v>
      </c>
      <c r="DM16" s="229">
        <f>IF(DM15&gt;0,IF(AQ15&gt;=$CL$1,IF(AQ15&lt;=$CM$1,10-DM15,0),0),0)</f>
        <v>0</v>
      </c>
      <c r="DN16" s="296">
        <f t="shared" ref="DN16" si="56">SUM(DI16:DM17)</f>
        <v>0</v>
      </c>
      <c r="DO16" s="74"/>
      <c r="DP16" s="170"/>
      <c r="DQ16" s="164"/>
      <c r="DR16" s="164"/>
      <c r="DS16" s="170"/>
      <c r="DT16" s="164"/>
      <c r="DU16" s="165"/>
    </row>
    <row r="17" spans="1:125" ht="10" customHeight="1" thickBot="1" x14ac:dyDescent="0.25">
      <c r="A17" s="248"/>
      <c r="B17" s="249"/>
      <c r="C17" s="250"/>
      <c r="D17" s="248"/>
      <c r="E17" s="249"/>
      <c r="F17" s="250"/>
      <c r="G17" s="293"/>
      <c r="H17" s="294"/>
      <c r="I17" s="295"/>
      <c r="J17" s="95"/>
      <c r="K17" s="96"/>
      <c r="L17" s="97"/>
      <c r="M17" s="87">
        <f t="shared" si="48"/>
        <v>0</v>
      </c>
      <c r="N17" s="88">
        <f t="shared" si="0"/>
        <v>0</v>
      </c>
      <c r="O17" s="89">
        <f t="shared" si="0"/>
        <v>0</v>
      </c>
      <c r="P17" s="293"/>
      <c r="Q17" s="294"/>
      <c r="R17" s="295"/>
      <c r="S17" s="95"/>
      <c r="T17" s="96"/>
      <c r="U17" s="97"/>
      <c r="V17" s="87">
        <f t="shared" si="49"/>
        <v>0</v>
      </c>
      <c r="W17" s="88">
        <f t="shared" si="1"/>
        <v>0</v>
      </c>
      <c r="X17" s="89">
        <f t="shared" si="1"/>
        <v>0</v>
      </c>
      <c r="Y17" s="293"/>
      <c r="Z17" s="294"/>
      <c r="AA17" s="295"/>
      <c r="AB17" s="95"/>
      <c r="AC17" s="96"/>
      <c r="AD17" s="97"/>
      <c r="AE17" s="87">
        <f t="shared" si="50"/>
        <v>0</v>
      </c>
      <c r="AF17" s="88">
        <f t="shared" si="2"/>
        <v>0</v>
      </c>
      <c r="AG17" s="89">
        <f t="shared" si="2"/>
        <v>0</v>
      </c>
      <c r="AH17" s="293"/>
      <c r="AI17" s="294"/>
      <c r="AJ17" s="295"/>
      <c r="AK17" s="95"/>
      <c r="AL17" s="96"/>
      <c r="AM17" s="97"/>
      <c r="AN17" s="87">
        <f t="shared" si="51"/>
        <v>0</v>
      </c>
      <c r="AO17" s="88">
        <f t="shared" si="3"/>
        <v>0</v>
      </c>
      <c r="AP17" s="89">
        <f t="shared" si="3"/>
        <v>0</v>
      </c>
      <c r="AQ17" s="293"/>
      <c r="AR17" s="294"/>
      <c r="AS17" s="295"/>
      <c r="AT17" s="95"/>
      <c r="AU17" s="96"/>
      <c r="AV17" s="97"/>
      <c r="AW17" s="87">
        <f t="shared" si="52"/>
        <v>0</v>
      </c>
      <c r="AX17" s="88">
        <f t="shared" si="4"/>
        <v>0</v>
      </c>
      <c r="AY17" s="89">
        <f t="shared" si="4"/>
        <v>0</v>
      </c>
      <c r="AZ17" s="316"/>
      <c r="BA17" s="317"/>
      <c r="BB17" s="318"/>
      <c r="BC17" s="304"/>
      <c r="BD17" s="305"/>
      <c r="BE17" s="306"/>
      <c r="BF17" s="75"/>
      <c r="BG17" s="87">
        <f t="shared" si="19"/>
        <v>0</v>
      </c>
      <c r="BH17" s="88">
        <f t="shared" si="19"/>
        <v>0</v>
      </c>
      <c r="BI17" s="89">
        <f t="shared" si="5"/>
        <v>0</v>
      </c>
      <c r="BJ17" s="87">
        <f t="shared" si="5"/>
        <v>0</v>
      </c>
      <c r="BK17" s="88">
        <f t="shared" si="5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75"/>
      <c r="BW17" s="13">
        <f t="shared" si="20"/>
        <v>0</v>
      </c>
      <c r="BX17" s="14">
        <f t="shared" si="20"/>
        <v>0</v>
      </c>
      <c r="BY17" s="15">
        <f t="shared" si="21"/>
        <v>0</v>
      </c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 t="shared" si="12"/>
        <v>0</v>
      </c>
      <c r="CH17" s="59">
        <f t="shared" si="12"/>
        <v>0</v>
      </c>
      <c r="CI17" s="60">
        <f t="shared" si="12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2"/>
        <v>0</v>
      </c>
      <c r="CZ17" s="65">
        <f>CK17+CN17+CQ17+CT17+CW17</f>
        <v>0</v>
      </c>
      <c r="DA17" s="66">
        <f t="shared" si="23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3"/>
        <v>0</v>
      </c>
      <c r="DF17" s="61">
        <f t="shared" si="53"/>
        <v>0</v>
      </c>
      <c r="DG17" s="62">
        <f t="shared" si="54"/>
        <v>0</v>
      </c>
      <c r="DH17" s="63">
        <f t="shared" si="55"/>
        <v>0</v>
      </c>
      <c r="DI17" s="309"/>
      <c r="DJ17" s="232"/>
      <c r="DK17" s="232"/>
      <c r="DL17" s="232"/>
      <c r="DM17" s="230"/>
      <c r="DN17" s="297"/>
      <c r="DO17" s="75"/>
      <c r="DP17" s="171"/>
      <c r="DQ17" s="168"/>
      <c r="DR17" s="168"/>
      <c r="DS17" s="171"/>
      <c r="DT17" s="168"/>
      <c r="DU17" s="169"/>
    </row>
    <row r="18" spans="1:125" ht="10" customHeight="1" thickTop="1" x14ac:dyDescent="0.2">
      <c r="A18" s="248">
        <v>1</v>
      </c>
      <c r="B18" s="249"/>
      <c r="C18" s="250"/>
      <c r="D18" s="246">
        <v>5</v>
      </c>
      <c r="E18" s="246"/>
      <c r="F18" s="247"/>
      <c r="G18" s="245"/>
      <c r="H18" s="246"/>
      <c r="I18" s="247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245"/>
      <c r="Q18" s="246"/>
      <c r="R18" s="247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245"/>
      <c r="Z18" s="246"/>
      <c r="AA18" s="247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245"/>
      <c r="AI18" s="246"/>
      <c r="AJ18" s="247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245"/>
      <c r="AR18" s="246"/>
      <c r="AS18" s="247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310">
        <f>G18+P18+Y18+AH18+AQ18</f>
        <v>0</v>
      </c>
      <c r="BA18" s="311"/>
      <c r="BB18" s="312"/>
      <c r="BC18" s="298">
        <f>AZ18+AZ21</f>
        <v>0</v>
      </c>
      <c r="BD18" s="299"/>
      <c r="BE18" s="300"/>
      <c r="BF18" s="73"/>
      <c r="BG18" s="83">
        <f>CJ18</f>
        <v>0</v>
      </c>
      <c r="BH18" s="84">
        <f t="shared" si="19"/>
        <v>0</v>
      </c>
      <c r="BI18" s="85">
        <f t="shared" si="19"/>
        <v>0</v>
      </c>
      <c r="BJ18" s="83">
        <f>CM18</f>
        <v>0</v>
      </c>
      <c r="BK18" s="84">
        <f t="shared" si="5"/>
        <v>0</v>
      </c>
      <c r="BL18" s="85">
        <f t="shared" si="5"/>
        <v>0</v>
      </c>
      <c r="BM18" s="83">
        <f>CP18</f>
        <v>0</v>
      </c>
      <c r="BN18" s="84">
        <f t="shared" si="6"/>
        <v>0</v>
      </c>
      <c r="BO18" s="85">
        <f t="shared" si="6"/>
        <v>0</v>
      </c>
      <c r="BP18" s="83">
        <f>CS18</f>
        <v>0</v>
      </c>
      <c r="BQ18" s="84">
        <f t="shared" si="7"/>
        <v>0</v>
      </c>
      <c r="BR18" s="85">
        <f t="shared" si="7"/>
        <v>0</v>
      </c>
      <c r="BS18" s="83">
        <f>CV18</f>
        <v>0</v>
      </c>
      <c r="BT18" s="84">
        <f t="shared" si="8"/>
        <v>0</v>
      </c>
      <c r="BU18" s="85">
        <f t="shared" si="8"/>
        <v>0</v>
      </c>
      <c r="BV18" s="73"/>
      <c r="BW18" s="7">
        <f t="shared" si="20"/>
        <v>0</v>
      </c>
      <c r="BX18" s="8">
        <f t="shared" si="20"/>
        <v>0</v>
      </c>
      <c r="BY18" s="9">
        <f t="shared" si="20"/>
        <v>0</v>
      </c>
      <c r="BZ18" s="7">
        <f t="shared" si="10"/>
        <v>0</v>
      </c>
      <c r="CA18" s="8">
        <f t="shared" si="10"/>
        <v>0</v>
      </c>
      <c r="CB18" s="9">
        <f t="shared" si="10"/>
        <v>0</v>
      </c>
      <c r="CC18" s="7">
        <f t="shared" si="11"/>
        <v>0</v>
      </c>
      <c r="CD18" s="8">
        <f t="shared" si="11"/>
        <v>0</v>
      </c>
      <c r="CE18" s="9">
        <f t="shared" si="11"/>
        <v>0</v>
      </c>
      <c r="CF18" s="17"/>
      <c r="CG18" s="31">
        <f t="shared" si="12"/>
        <v>0</v>
      </c>
      <c r="CH18" s="32">
        <f t="shared" si="12"/>
        <v>0</v>
      </c>
      <c r="CI18" s="33">
        <f t="shared" si="12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3"/>
        <v>0</v>
      </c>
      <c r="DF18" s="35">
        <f t="shared" si="53"/>
        <v>0</v>
      </c>
      <c r="DG18" s="36">
        <f t="shared" si="54"/>
        <v>0</v>
      </c>
      <c r="DH18" s="37">
        <f t="shared" si="55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307">
        <v>300</v>
      </c>
      <c r="DQ18" s="160"/>
      <c r="DR18" s="160"/>
      <c r="DS18" s="307">
        <f>DP18/5</f>
        <v>60</v>
      </c>
      <c r="DT18" s="160"/>
      <c r="DU18" s="161"/>
    </row>
    <row r="19" spans="1:125" ht="10" customHeight="1" x14ac:dyDescent="0.2">
      <c r="A19" s="248"/>
      <c r="B19" s="249"/>
      <c r="C19" s="250"/>
      <c r="D19" s="249"/>
      <c r="E19" s="249"/>
      <c r="F19" s="250"/>
      <c r="G19" s="248"/>
      <c r="H19" s="249"/>
      <c r="I19" s="250"/>
      <c r="J19" s="93"/>
      <c r="K19" s="1"/>
      <c r="L19" s="94"/>
      <c r="M19" s="86">
        <f t="shared" ref="M19:M20" si="57">CJ19</f>
        <v>0</v>
      </c>
      <c r="N19" s="11">
        <f t="shared" si="0"/>
        <v>0</v>
      </c>
      <c r="O19" s="82">
        <f t="shared" si="0"/>
        <v>0</v>
      </c>
      <c r="P19" s="248"/>
      <c r="Q19" s="249"/>
      <c r="R19" s="250"/>
      <c r="S19" s="93"/>
      <c r="T19" s="1"/>
      <c r="U19" s="94"/>
      <c r="V19" s="86">
        <f t="shared" ref="V19:V20" si="58">CM19</f>
        <v>0</v>
      </c>
      <c r="W19" s="11">
        <f t="shared" si="1"/>
        <v>0</v>
      </c>
      <c r="X19" s="82">
        <f t="shared" si="1"/>
        <v>0</v>
      </c>
      <c r="Y19" s="248"/>
      <c r="Z19" s="249"/>
      <c r="AA19" s="250"/>
      <c r="AB19" s="93"/>
      <c r="AC19" s="1"/>
      <c r="AD19" s="94"/>
      <c r="AE19" s="86">
        <f t="shared" ref="AE19:AE20" si="59">CP19</f>
        <v>0</v>
      </c>
      <c r="AF19" s="11">
        <f t="shared" si="2"/>
        <v>0</v>
      </c>
      <c r="AG19" s="82">
        <f t="shared" si="2"/>
        <v>0</v>
      </c>
      <c r="AH19" s="248"/>
      <c r="AI19" s="249"/>
      <c r="AJ19" s="250"/>
      <c r="AK19" s="93"/>
      <c r="AL19" s="1"/>
      <c r="AM19" s="94"/>
      <c r="AN19" s="86">
        <f t="shared" ref="AN19:AN20" si="60">CS19</f>
        <v>0</v>
      </c>
      <c r="AO19" s="11">
        <f t="shared" si="3"/>
        <v>0</v>
      </c>
      <c r="AP19" s="82">
        <f t="shared" si="3"/>
        <v>0</v>
      </c>
      <c r="AQ19" s="248"/>
      <c r="AR19" s="249"/>
      <c r="AS19" s="250"/>
      <c r="AT19" s="93"/>
      <c r="AU19" s="1"/>
      <c r="AV19" s="94"/>
      <c r="AW19" s="86">
        <f t="shared" ref="AW19:AW20" si="61">CV19</f>
        <v>0</v>
      </c>
      <c r="AX19" s="11">
        <f t="shared" si="4"/>
        <v>0</v>
      </c>
      <c r="AY19" s="82">
        <f t="shared" si="4"/>
        <v>0</v>
      </c>
      <c r="AZ19" s="313"/>
      <c r="BA19" s="314"/>
      <c r="BB19" s="315"/>
      <c r="BC19" s="301"/>
      <c r="BD19" s="302"/>
      <c r="BE19" s="303"/>
      <c r="BF19" s="74"/>
      <c r="BG19" s="86">
        <f t="shared" ref="BG19:BU34" si="62">CJ19</f>
        <v>0</v>
      </c>
      <c r="BH19" s="11">
        <f>CK19</f>
        <v>0</v>
      </c>
      <c r="BI19" s="82">
        <f t="shared" si="19"/>
        <v>0</v>
      </c>
      <c r="BJ19" s="86">
        <f t="shared" si="19"/>
        <v>0</v>
      </c>
      <c r="BK19" s="11">
        <f>CN19</f>
        <v>0</v>
      </c>
      <c r="BL19" s="82">
        <f t="shared" si="5"/>
        <v>0</v>
      </c>
      <c r="BM19" s="86">
        <f t="shared" si="5"/>
        <v>0</v>
      </c>
      <c r="BN19" s="11">
        <f>CQ19</f>
        <v>0</v>
      </c>
      <c r="BO19" s="82">
        <f t="shared" si="6"/>
        <v>0</v>
      </c>
      <c r="BP19" s="86">
        <f t="shared" si="6"/>
        <v>0</v>
      </c>
      <c r="BQ19" s="11">
        <f>CT19</f>
        <v>0</v>
      </c>
      <c r="BR19" s="82">
        <f t="shared" si="7"/>
        <v>0</v>
      </c>
      <c r="BS19" s="86">
        <f t="shared" si="7"/>
        <v>0</v>
      </c>
      <c r="BT19" s="11">
        <f>CW19</f>
        <v>0</v>
      </c>
      <c r="BU19" s="82">
        <f t="shared" si="8"/>
        <v>0</v>
      </c>
      <c r="BV19" s="74"/>
      <c r="BW19" s="10">
        <f t="shared" si="20"/>
        <v>0</v>
      </c>
      <c r="BX19" s="11">
        <f t="shared" si="20"/>
        <v>0</v>
      </c>
      <c r="BY19" s="12">
        <f t="shared" si="20"/>
        <v>0</v>
      </c>
      <c r="BZ19" s="10">
        <f t="shared" si="10"/>
        <v>0</v>
      </c>
      <c r="CA19" s="11">
        <f t="shared" si="10"/>
        <v>0</v>
      </c>
      <c r="CB19" s="12">
        <f t="shared" si="10"/>
        <v>0</v>
      </c>
      <c r="CC19" s="10">
        <f t="shared" si="11"/>
        <v>0</v>
      </c>
      <c r="CD19" s="11">
        <f t="shared" si="11"/>
        <v>0</v>
      </c>
      <c r="CE19" s="12">
        <f t="shared" si="11"/>
        <v>0</v>
      </c>
      <c r="CF19" s="18"/>
      <c r="CG19" s="34">
        <f t="shared" si="12"/>
        <v>0</v>
      </c>
      <c r="CH19" s="49">
        <f t="shared" si="12"/>
        <v>0</v>
      </c>
      <c r="CI19" s="50">
        <f t="shared" si="12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3">CJ19+CM19+CP19+CS19+CV19</f>
        <v>0</v>
      </c>
      <c r="CZ19" s="53">
        <f>CK19+CN19+CQ19+CT19+CW19+(IF($CO$1=1,DN19,0))</f>
        <v>0</v>
      </c>
      <c r="DA19" s="54">
        <f t="shared" ref="DA19:DA32" si="64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3"/>
        <v>0</v>
      </c>
      <c r="DF19" s="35">
        <f t="shared" si="53"/>
        <v>0</v>
      </c>
      <c r="DG19" s="51">
        <f t="shared" si="54"/>
        <v>0</v>
      </c>
      <c r="DH19" s="52">
        <f t="shared" si="55"/>
        <v>0</v>
      </c>
      <c r="DI19" s="308">
        <f>IF(DI18&gt;0,IF(G18&gt;=$CL$1,IF(G18&lt;=$CM$1,10-DI18,0),0),0)</f>
        <v>0</v>
      </c>
      <c r="DJ19" s="231">
        <f>IF(DJ18&gt;0,IF(P18&gt;=$CL$1,IF(P18&lt;=$CM$1,10-DJ18,0),0),0)</f>
        <v>0</v>
      </c>
      <c r="DK19" s="231">
        <f>IF(DK18&gt;0,IF(Y18&gt;=$CL$1,IF(Y18&lt;=$CM$1,10-DK18,0),0),0)</f>
        <v>0</v>
      </c>
      <c r="DL19" s="231">
        <f>IF(DL18&gt;0,IF(AH18&gt;=$CL$1,IF(AH18&lt;=$CM$1,10-DL18,0),0),0)</f>
        <v>0</v>
      </c>
      <c r="DM19" s="229">
        <f>IF(DM18&gt;0,IF(AQ18&gt;=$CL$1,IF(AQ18&lt;=$CM$1,10-DM18,0),0),0)</f>
        <v>0</v>
      </c>
      <c r="DN19" s="296">
        <f>SUM(DI19:DM20)</f>
        <v>0</v>
      </c>
      <c r="DO19" s="74"/>
      <c r="DP19" s="170"/>
      <c r="DQ19" s="164"/>
      <c r="DR19" s="164"/>
      <c r="DS19" s="170"/>
      <c r="DT19" s="164"/>
      <c r="DU19" s="165"/>
    </row>
    <row r="20" spans="1:125" ht="10" customHeight="1" thickBot="1" x14ac:dyDescent="0.25">
      <c r="A20" s="248"/>
      <c r="B20" s="249"/>
      <c r="C20" s="250"/>
      <c r="D20" s="249"/>
      <c r="E20" s="249"/>
      <c r="F20" s="250"/>
      <c r="G20" s="293"/>
      <c r="H20" s="294"/>
      <c r="I20" s="295"/>
      <c r="J20" s="95"/>
      <c r="K20" s="96"/>
      <c r="L20" s="97"/>
      <c r="M20" s="87">
        <f t="shared" si="57"/>
        <v>0</v>
      </c>
      <c r="N20" s="88">
        <f t="shared" si="0"/>
        <v>0</v>
      </c>
      <c r="O20" s="89">
        <f t="shared" si="0"/>
        <v>0</v>
      </c>
      <c r="P20" s="293"/>
      <c r="Q20" s="294"/>
      <c r="R20" s="295"/>
      <c r="S20" s="95"/>
      <c r="T20" s="96"/>
      <c r="U20" s="97"/>
      <c r="V20" s="87">
        <f t="shared" si="58"/>
        <v>0</v>
      </c>
      <c r="W20" s="88">
        <f t="shared" si="1"/>
        <v>0</v>
      </c>
      <c r="X20" s="89">
        <f t="shared" si="1"/>
        <v>0</v>
      </c>
      <c r="Y20" s="293"/>
      <c r="Z20" s="294"/>
      <c r="AA20" s="295"/>
      <c r="AB20" s="95"/>
      <c r="AC20" s="96"/>
      <c r="AD20" s="97"/>
      <c r="AE20" s="87">
        <f t="shared" si="59"/>
        <v>0</v>
      </c>
      <c r="AF20" s="88">
        <f t="shared" si="2"/>
        <v>0</v>
      </c>
      <c r="AG20" s="89">
        <f t="shared" si="2"/>
        <v>0</v>
      </c>
      <c r="AH20" s="293"/>
      <c r="AI20" s="294"/>
      <c r="AJ20" s="295"/>
      <c r="AK20" s="95"/>
      <c r="AL20" s="96"/>
      <c r="AM20" s="97"/>
      <c r="AN20" s="87">
        <f t="shared" si="60"/>
        <v>0</v>
      </c>
      <c r="AO20" s="88">
        <f t="shared" si="3"/>
        <v>0</v>
      </c>
      <c r="AP20" s="89">
        <f t="shared" si="3"/>
        <v>0</v>
      </c>
      <c r="AQ20" s="293"/>
      <c r="AR20" s="294"/>
      <c r="AS20" s="295"/>
      <c r="AT20" s="95"/>
      <c r="AU20" s="96"/>
      <c r="AV20" s="97"/>
      <c r="AW20" s="87">
        <f t="shared" si="61"/>
        <v>0</v>
      </c>
      <c r="AX20" s="88">
        <f t="shared" si="4"/>
        <v>0</v>
      </c>
      <c r="AY20" s="89">
        <f t="shared" si="4"/>
        <v>0</v>
      </c>
      <c r="AZ20" s="313"/>
      <c r="BA20" s="314"/>
      <c r="BB20" s="315"/>
      <c r="BC20" s="301"/>
      <c r="BD20" s="302"/>
      <c r="BE20" s="303"/>
      <c r="BF20" s="74"/>
      <c r="BG20" s="87">
        <f t="shared" si="62"/>
        <v>0</v>
      </c>
      <c r="BH20" s="88">
        <f t="shared" si="62"/>
        <v>0</v>
      </c>
      <c r="BI20" s="89">
        <f t="shared" si="19"/>
        <v>0</v>
      </c>
      <c r="BJ20" s="87">
        <f t="shared" si="19"/>
        <v>0</v>
      </c>
      <c r="BK20" s="88">
        <f t="shared" si="19"/>
        <v>0</v>
      </c>
      <c r="BL20" s="89">
        <f t="shared" si="5"/>
        <v>0</v>
      </c>
      <c r="BM20" s="87">
        <f t="shared" si="5"/>
        <v>0</v>
      </c>
      <c r="BN20" s="88">
        <f t="shared" si="5"/>
        <v>0</v>
      </c>
      <c r="BO20" s="89">
        <f t="shared" si="6"/>
        <v>0</v>
      </c>
      <c r="BP20" s="87">
        <f t="shared" si="6"/>
        <v>0</v>
      </c>
      <c r="BQ20" s="88">
        <f t="shared" si="6"/>
        <v>0</v>
      </c>
      <c r="BR20" s="89">
        <f t="shared" si="7"/>
        <v>0</v>
      </c>
      <c r="BS20" s="87">
        <f t="shared" si="7"/>
        <v>0</v>
      </c>
      <c r="BT20" s="88">
        <f t="shared" si="7"/>
        <v>0</v>
      </c>
      <c r="BU20" s="89">
        <f t="shared" si="8"/>
        <v>0</v>
      </c>
      <c r="BV20" s="74"/>
      <c r="BW20" s="13">
        <f t="shared" si="20"/>
        <v>0</v>
      </c>
      <c r="BX20" s="14">
        <f t="shared" si="20"/>
        <v>0</v>
      </c>
      <c r="BY20" s="15">
        <f t="shared" si="20"/>
        <v>0</v>
      </c>
      <c r="BZ20" s="13">
        <f t="shared" si="10"/>
        <v>0</v>
      </c>
      <c r="CA20" s="14">
        <f t="shared" si="10"/>
        <v>0</v>
      </c>
      <c r="CB20" s="15">
        <f t="shared" si="10"/>
        <v>0</v>
      </c>
      <c r="CC20" s="13">
        <f t="shared" si="11"/>
        <v>0</v>
      </c>
      <c r="CD20" s="14">
        <f t="shared" si="11"/>
        <v>0</v>
      </c>
      <c r="CE20" s="15">
        <f t="shared" si="11"/>
        <v>0</v>
      </c>
      <c r="CF20" s="19"/>
      <c r="CG20" s="58">
        <f t="shared" si="12"/>
        <v>0</v>
      </c>
      <c r="CH20" s="59">
        <f t="shared" si="12"/>
        <v>0</v>
      </c>
      <c r="CI20" s="60">
        <f t="shared" si="12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3"/>
        <v>0</v>
      </c>
      <c r="CZ20" s="65">
        <f>CK20+CN20+CQ20+CT20+CW20</f>
        <v>0</v>
      </c>
      <c r="DA20" s="66">
        <f t="shared" si="64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3"/>
        <v>0</v>
      </c>
      <c r="DF20" s="61">
        <f t="shared" si="53"/>
        <v>0</v>
      </c>
      <c r="DG20" s="62">
        <f t="shared" si="54"/>
        <v>0</v>
      </c>
      <c r="DH20" s="63">
        <f t="shared" si="55"/>
        <v>0</v>
      </c>
      <c r="DI20" s="309"/>
      <c r="DJ20" s="232"/>
      <c r="DK20" s="232"/>
      <c r="DL20" s="232"/>
      <c r="DM20" s="230"/>
      <c r="DN20" s="297"/>
      <c r="DO20" s="74"/>
      <c r="DP20" s="170"/>
      <c r="DQ20" s="164"/>
      <c r="DR20" s="164"/>
      <c r="DS20" s="170"/>
      <c r="DT20" s="164"/>
      <c r="DU20" s="165"/>
    </row>
    <row r="21" spans="1:125" ht="10" customHeight="1" thickTop="1" x14ac:dyDescent="0.2">
      <c r="A21" s="248">
        <v>1</v>
      </c>
      <c r="B21" s="249"/>
      <c r="C21" s="250"/>
      <c r="D21" s="245">
        <v>6</v>
      </c>
      <c r="E21" s="246"/>
      <c r="F21" s="247"/>
      <c r="G21" s="245"/>
      <c r="H21" s="246"/>
      <c r="I21" s="247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245"/>
      <c r="Q21" s="246"/>
      <c r="R21" s="247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245"/>
      <c r="Z21" s="246"/>
      <c r="AA21" s="247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245"/>
      <c r="AI21" s="246"/>
      <c r="AJ21" s="247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245"/>
      <c r="AR21" s="246"/>
      <c r="AS21" s="247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310">
        <f>G21+P21+Y21+AH21+AQ21</f>
        <v>0</v>
      </c>
      <c r="BA21" s="311"/>
      <c r="BB21" s="312"/>
      <c r="BC21" s="301"/>
      <c r="BD21" s="302"/>
      <c r="BE21" s="303"/>
      <c r="BF21" s="74"/>
      <c r="BG21" s="83">
        <f t="shared" si="62"/>
        <v>0</v>
      </c>
      <c r="BH21" s="84">
        <f t="shared" si="62"/>
        <v>0</v>
      </c>
      <c r="BI21" s="85">
        <f t="shared" si="19"/>
        <v>0</v>
      </c>
      <c r="BJ21" s="83">
        <f t="shared" si="19"/>
        <v>0</v>
      </c>
      <c r="BK21" s="84">
        <f t="shared" si="19"/>
        <v>0</v>
      </c>
      <c r="BL21" s="85">
        <f t="shared" si="5"/>
        <v>0</v>
      </c>
      <c r="BM21" s="83">
        <f t="shared" si="5"/>
        <v>0</v>
      </c>
      <c r="BN21" s="84">
        <f t="shared" si="5"/>
        <v>0</v>
      </c>
      <c r="BO21" s="85">
        <f t="shared" si="6"/>
        <v>0</v>
      </c>
      <c r="BP21" s="83">
        <f t="shared" si="6"/>
        <v>0</v>
      </c>
      <c r="BQ21" s="84">
        <f t="shared" si="6"/>
        <v>0</v>
      </c>
      <c r="BR21" s="85">
        <f t="shared" si="7"/>
        <v>0</v>
      </c>
      <c r="BS21" s="83">
        <f t="shared" si="7"/>
        <v>0</v>
      </c>
      <c r="BT21" s="84">
        <f t="shared" si="7"/>
        <v>0</v>
      </c>
      <c r="BU21" s="85">
        <f t="shared" si="8"/>
        <v>0</v>
      </c>
      <c r="BV21" s="74"/>
      <c r="BW21" s="7">
        <f t="shared" si="20"/>
        <v>0</v>
      </c>
      <c r="BX21" s="8">
        <f t="shared" si="20"/>
        <v>0</v>
      </c>
      <c r="BY21" s="9">
        <f t="shared" si="20"/>
        <v>0</v>
      </c>
      <c r="BZ21" s="7">
        <f t="shared" si="10"/>
        <v>0</v>
      </c>
      <c r="CA21" s="8">
        <f t="shared" si="10"/>
        <v>0</v>
      </c>
      <c r="CB21" s="9">
        <f t="shared" si="10"/>
        <v>0</v>
      </c>
      <c r="CC21" s="7">
        <f t="shared" si="11"/>
        <v>0</v>
      </c>
      <c r="CD21" s="8">
        <f t="shared" si="11"/>
        <v>0</v>
      </c>
      <c r="CE21" s="9">
        <f t="shared" si="11"/>
        <v>0</v>
      </c>
      <c r="CF21" s="17"/>
      <c r="CG21" s="31">
        <f t="shared" si="12"/>
        <v>0</v>
      </c>
      <c r="CH21" s="32">
        <f t="shared" si="12"/>
        <v>0</v>
      </c>
      <c r="CI21" s="33">
        <f t="shared" si="12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3"/>
        <v>0</v>
      </c>
      <c r="CZ21" s="39">
        <f>CK21+CN21+CQ21+CT21+CW21</f>
        <v>0</v>
      </c>
      <c r="DA21" s="40">
        <f t="shared" si="64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3"/>
        <v>0</v>
      </c>
      <c r="DF21" s="35">
        <f t="shared" si="53"/>
        <v>0</v>
      </c>
      <c r="DG21" s="36">
        <f t="shared" si="54"/>
        <v>0</v>
      </c>
      <c r="DH21" s="37">
        <f t="shared" si="55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5">SUM(DI21:DM21)</f>
        <v>0</v>
      </c>
      <c r="DO21" s="74"/>
      <c r="DP21" s="307">
        <v>300</v>
      </c>
      <c r="DQ21" s="160"/>
      <c r="DR21" s="160"/>
      <c r="DS21" s="307">
        <f>DP21/5</f>
        <v>60</v>
      </c>
      <c r="DT21" s="160"/>
      <c r="DU21" s="161"/>
    </row>
    <row r="22" spans="1:125" ht="10" customHeight="1" x14ac:dyDescent="0.2">
      <c r="A22" s="248"/>
      <c r="B22" s="249"/>
      <c r="C22" s="250"/>
      <c r="D22" s="248"/>
      <c r="E22" s="249"/>
      <c r="F22" s="250"/>
      <c r="G22" s="248"/>
      <c r="H22" s="249"/>
      <c r="I22" s="250"/>
      <c r="J22" s="93"/>
      <c r="K22" s="1"/>
      <c r="L22" s="94"/>
      <c r="M22" s="86">
        <f t="shared" ref="M22:O37" si="66">CJ22</f>
        <v>0</v>
      </c>
      <c r="N22" s="11">
        <f t="shared" si="66"/>
        <v>0</v>
      </c>
      <c r="O22" s="82">
        <f t="shared" si="66"/>
        <v>0</v>
      </c>
      <c r="P22" s="248"/>
      <c r="Q22" s="249"/>
      <c r="R22" s="250"/>
      <c r="S22" s="93"/>
      <c r="T22" s="1"/>
      <c r="U22" s="94"/>
      <c r="V22" s="86">
        <f t="shared" ref="V22:X37" si="67">CM22</f>
        <v>0</v>
      </c>
      <c r="W22" s="11">
        <f t="shared" si="67"/>
        <v>0</v>
      </c>
      <c r="X22" s="82">
        <f t="shared" si="67"/>
        <v>0</v>
      </c>
      <c r="Y22" s="248"/>
      <c r="Z22" s="249"/>
      <c r="AA22" s="250"/>
      <c r="AB22" s="93"/>
      <c r="AC22" s="1"/>
      <c r="AD22" s="94"/>
      <c r="AE22" s="86">
        <f t="shared" ref="AE22:AG37" si="68">CP22</f>
        <v>0</v>
      </c>
      <c r="AF22" s="11">
        <f t="shared" si="68"/>
        <v>0</v>
      </c>
      <c r="AG22" s="82">
        <f t="shared" si="68"/>
        <v>0</v>
      </c>
      <c r="AH22" s="248"/>
      <c r="AI22" s="249"/>
      <c r="AJ22" s="250"/>
      <c r="AK22" s="93"/>
      <c r="AL22" s="1"/>
      <c r="AM22" s="94"/>
      <c r="AN22" s="86">
        <f t="shared" ref="AN22:AP37" si="69">CS22</f>
        <v>0</v>
      </c>
      <c r="AO22" s="11">
        <f t="shared" si="69"/>
        <v>0</v>
      </c>
      <c r="AP22" s="82">
        <f t="shared" si="69"/>
        <v>0</v>
      </c>
      <c r="AQ22" s="248"/>
      <c r="AR22" s="249"/>
      <c r="AS22" s="250"/>
      <c r="AT22" s="93"/>
      <c r="AU22" s="1"/>
      <c r="AV22" s="94"/>
      <c r="AW22" s="86">
        <f t="shared" ref="AW22:AY37" si="70">CV22</f>
        <v>0</v>
      </c>
      <c r="AX22" s="11">
        <f t="shared" si="70"/>
        <v>0</v>
      </c>
      <c r="AY22" s="82">
        <f t="shared" si="70"/>
        <v>0</v>
      </c>
      <c r="AZ22" s="313"/>
      <c r="BA22" s="314"/>
      <c r="BB22" s="315"/>
      <c r="BC22" s="301"/>
      <c r="BD22" s="302"/>
      <c r="BE22" s="303"/>
      <c r="BF22" s="74"/>
      <c r="BG22" s="86">
        <f t="shared" si="62"/>
        <v>0</v>
      </c>
      <c r="BH22" s="11">
        <f t="shared" si="62"/>
        <v>0</v>
      </c>
      <c r="BI22" s="82">
        <f t="shared" si="19"/>
        <v>0</v>
      </c>
      <c r="BJ22" s="86">
        <f t="shared" si="19"/>
        <v>0</v>
      </c>
      <c r="BK22" s="11">
        <f t="shared" si="19"/>
        <v>0</v>
      </c>
      <c r="BL22" s="82">
        <f t="shared" si="19"/>
        <v>0</v>
      </c>
      <c r="BM22" s="86">
        <f t="shared" si="19"/>
        <v>0</v>
      </c>
      <c r="BN22" s="11">
        <f t="shared" si="19"/>
        <v>0</v>
      </c>
      <c r="BO22" s="82">
        <f t="shared" si="19"/>
        <v>0</v>
      </c>
      <c r="BP22" s="86">
        <f t="shared" si="19"/>
        <v>0</v>
      </c>
      <c r="BQ22" s="11">
        <f t="shared" si="19"/>
        <v>0</v>
      </c>
      <c r="BR22" s="82">
        <f t="shared" si="19"/>
        <v>0</v>
      </c>
      <c r="BS22" s="86">
        <f t="shared" si="19"/>
        <v>0</v>
      </c>
      <c r="BT22" s="11">
        <f t="shared" si="19"/>
        <v>0</v>
      </c>
      <c r="BU22" s="82">
        <f t="shared" si="19"/>
        <v>0</v>
      </c>
      <c r="BV22" s="74"/>
      <c r="BW22" s="10">
        <f t="shared" si="20"/>
        <v>0</v>
      </c>
      <c r="BX22" s="11">
        <f t="shared" si="20"/>
        <v>0</v>
      </c>
      <c r="BY22" s="12">
        <f t="shared" si="20"/>
        <v>0</v>
      </c>
      <c r="BZ22" s="10">
        <f t="shared" ref="BZ22:CB37" si="71">DF22</f>
        <v>0</v>
      </c>
      <c r="CA22" s="11">
        <f t="shared" si="71"/>
        <v>0</v>
      </c>
      <c r="CB22" s="12">
        <f t="shared" si="71"/>
        <v>0</v>
      </c>
      <c r="CC22" s="10">
        <f t="shared" ref="CC22:CE37" si="72">CG22</f>
        <v>0</v>
      </c>
      <c r="CD22" s="11">
        <f t="shared" si="72"/>
        <v>0</v>
      </c>
      <c r="CE22" s="12">
        <f t="shared" si="72"/>
        <v>0</v>
      </c>
      <c r="CF22" s="18"/>
      <c r="CG22" s="34">
        <f t="shared" ref="CG22:CI37" si="73">COUNTIF(J22,$CK$1)+COUNTIF(S22,$CK$1)+COUNTIF(AB22,$CK$1)+COUNTIF(AK22,$CK$1)+COUNTIF(AT22,$CK$1)</f>
        <v>0</v>
      </c>
      <c r="CH22" s="49">
        <f t="shared" si="73"/>
        <v>0</v>
      </c>
      <c r="CI22" s="50">
        <f t="shared" si="73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3"/>
        <v>0</v>
      </c>
      <c r="CZ22" s="53">
        <f>CK22+CN22+CQ22+CT22+CW22+(IF($CO$1=1,DN22,0))</f>
        <v>0</v>
      </c>
      <c r="DA22" s="54">
        <f t="shared" si="64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3"/>
        <v>0</v>
      </c>
      <c r="DF22" s="35">
        <f t="shared" si="53"/>
        <v>0</v>
      </c>
      <c r="DG22" s="51">
        <f t="shared" si="54"/>
        <v>0</v>
      </c>
      <c r="DH22" s="52">
        <f t="shared" si="55"/>
        <v>0</v>
      </c>
      <c r="DI22" s="308">
        <f>IF(DI21&gt;0,IF(G21&gt;=$CL$1,IF(G21&lt;=$CM$1,10-DI21,0),0),0)</f>
        <v>0</v>
      </c>
      <c r="DJ22" s="231">
        <f>IF(DJ21&gt;0,IF(P21&gt;=$CL$1,IF(P21&lt;=$CM$1,10-DJ21,0),0),0)</f>
        <v>0</v>
      </c>
      <c r="DK22" s="231">
        <f>IF(DK21&gt;0,IF(Y21&gt;=$CL$1,IF(Y21&lt;=$CM$1,10-DK21,0),0),0)</f>
        <v>0</v>
      </c>
      <c r="DL22" s="231">
        <f>IF(DL21&gt;0,IF(AH21&gt;=$CL$1,IF(AH21&lt;=$CM$1,10-DL21,0),0),0)</f>
        <v>0</v>
      </c>
      <c r="DM22" s="229">
        <f>IF(DM21&gt;0,IF(AQ21&gt;=$CL$1,IF(AQ21&lt;=$CM$1,10-DM21,0),0),0)</f>
        <v>0</v>
      </c>
      <c r="DN22" s="296">
        <f>SUM(DI22:DM23)</f>
        <v>0</v>
      </c>
      <c r="DO22" s="74"/>
      <c r="DP22" s="170"/>
      <c r="DQ22" s="164"/>
      <c r="DR22" s="164"/>
      <c r="DS22" s="170"/>
      <c r="DT22" s="164"/>
      <c r="DU22" s="165"/>
    </row>
    <row r="23" spans="1:125" ht="10" customHeight="1" thickBot="1" x14ac:dyDescent="0.25">
      <c r="A23" s="248"/>
      <c r="B23" s="249"/>
      <c r="C23" s="250"/>
      <c r="D23" s="248"/>
      <c r="E23" s="249"/>
      <c r="F23" s="250"/>
      <c r="G23" s="293"/>
      <c r="H23" s="294"/>
      <c r="I23" s="295"/>
      <c r="J23" s="95"/>
      <c r="K23" s="96"/>
      <c r="L23" s="97"/>
      <c r="M23" s="87">
        <f t="shared" si="66"/>
        <v>0</v>
      </c>
      <c r="N23" s="88">
        <f t="shared" si="66"/>
        <v>0</v>
      </c>
      <c r="O23" s="89">
        <f t="shared" si="66"/>
        <v>0</v>
      </c>
      <c r="P23" s="293"/>
      <c r="Q23" s="294"/>
      <c r="R23" s="295"/>
      <c r="S23" s="95"/>
      <c r="T23" s="96"/>
      <c r="U23" s="97"/>
      <c r="V23" s="87">
        <f t="shared" si="67"/>
        <v>0</v>
      </c>
      <c r="W23" s="88">
        <f t="shared" si="67"/>
        <v>0</v>
      </c>
      <c r="X23" s="89">
        <f t="shared" si="67"/>
        <v>0</v>
      </c>
      <c r="Y23" s="293"/>
      <c r="Z23" s="294"/>
      <c r="AA23" s="295"/>
      <c r="AB23" s="95"/>
      <c r="AC23" s="96"/>
      <c r="AD23" s="97"/>
      <c r="AE23" s="87">
        <f t="shared" si="68"/>
        <v>0</v>
      </c>
      <c r="AF23" s="88">
        <f t="shared" si="68"/>
        <v>0</v>
      </c>
      <c r="AG23" s="89">
        <f t="shared" si="68"/>
        <v>0</v>
      </c>
      <c r="AH23" s="293"/>
      <c r="AI23" s="294"/>
      <c r="AJ23" s="295"/>
      <c r="AK23" s="95"/>
      <c r="AL23" s="96"/>
      <c r="AM23" s="97"/>
      <c r="AN23" s="87">
        <f t="shared" si="69"/>
        <v>0</v>
      </c>
      <c r="AO23" s="88">
        <f t="shared" si="69"/>
        <v>0</v>
      </c>
      <c r="AP23" s="89">
        <f t="shared" si="69"/>
        <v>0</v>
      </c>
      <c r="AQ23" s="293"/>
      <c r="AR23" s="294"/>
      <c r="AS23" s="295"/>
      <c r="AT23" s="95"/>
      <c r="AU23" s="96"/>
      <c r="AV23" s="97"/>
      <c r="AW23" s="87">
        <f t="shared" si="70"/>
        <v>0</v>
      </c>
      <c r="AX23" s="88">
        <f t="shared" si="70"/>
        <v>0</v>
      </c>
      <c r="AY23" s="89">
        <f t="shared" si="70"/>
        <v>0</v>
      </c>
      <c r="AZ23" s="313"/>
      <c r="BA23" s="314"/>
      <c r="BB23" s="315"/>
      <c r="BC23" s="304"/>
      <c r="BD23" s="305"/>
      <c r="BE23" s="306"/>
      <c r="BF23" s="75"/>
      <c r="BG23" s="87">
        <f t="shared" si="62"/>
        <v>0</v>
      </c>
      <c r="BH23" s="88">
        <f t="shared" si="62"/>
        <v>0</v>
      </c>
      <c r="BI23" s="89">
        <f t="shared" si="62"/>
        <v>0</v>
      </c>
      <c r="BJ23" s="87">
        <f t="shared" si="62"/>
        <v>0</v>
      </c>
      <c r="BK23" s="88">
        <f t="shared" si="62"/>
        <v>0</v>
      </c>
      <c r="BL23" s="89">
        <f t="shared" si="62"/>
        <v>0</v>
      </c>
      <c r="BM23" s="87">
        <f t="shared" si="62"/>
        <v>0</v>
      </c>
      <c r="BN23" s="88">
        <f t="shared" si="62"/>
        <v>0</v>
      </c>
      <c r="BO23" s="89">
        <f t="shared" si="62"/>
        <v>0</v>
      </c>
      <c r="BP23" s="87">
        <f t="shared" si="62"/>
        <v>0</v>
      </c>
      <c r="BQ23" s="88">
        <f t="shared" si="62"/>
        <v>0</v>
      </c>
      <c r="BR23" s="89">
        <f t="shared" si="62"/>
        <v>0</v>
      </c>
      <c r="BS23" s="87">
        <f t="shared" si="62"/>
        <v>0</v>
      </c>
      <c r="BT23" s="88">
        <f t="shared" si="62"/>
        <v>0</v>
      </c>
      <c r="BU23" s="89">
        <f t="shared" si="62"/>
        <v>0</v>
      </c>
      <c r="BV23" s="75"/>
      <c r="BW23" s="13">
        <f t="shared" ref="BW23:BY38" si="74">CY23</f>
        <v>0</v>
      </c>
      <c r="BX23" s="14">
        <f t="shared" si="74"/>
        <v>0</v>
      </c>
      <c r="BY23" s="15">
        <f t="shared" si="74"/>
        <v>0</v>
      </c>
      <c r="BZ23" s="13">
        <f t="shared" si="71"/>
        <v>0</v>
      </c>
      <c r="CA23" s="14">
        <f t="shared" si="71"/>
        <v>0</v>
      </c>
      <c r="CB23" s="15">
        <f t="shared" si="71"/>
        <v>0</v>
      </c>
      <c r="CC23" s="13">
        <f t="shared" si="72"/>
        <v>0</v>
      </c>
      <c r="CD23" s="14">
        <f t="shared" si="72"/>
        <v>0</v>
      </c>
      <c r="CE23" s="15">
        <f t="shared" si="72"/>
        <v>0</v>
      </c>
      <c r="CF23" s="19"/>
      <c r="CG23" s="58">
        <f t="shared" si="73"/>
        <v>0</v>
      </c>
      <c r="CH23" s="59">
        <f t="shared" si="73"/>
        <v>0</v>
      </c>
      <c r="CI23" s="60">
        <f t="shared" si="73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63"/>
        <v>0</v>
      </c>
      <c r="CZ23" s="65">
        <f>CK23+CN23+CQ23+CT23+CW23</f>
        <v>0</v>
      </c>
      <c r="DA23" s="66">
        <f t="shared" si="64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3"/>
        <v>0</v>
      </c>
      <c r="DF23" s="61">
        <f t="shared" si="53"/>
        <v>0</v>
      </c>
      <c r="DG23" s="62">
        <f t="shared" si="54"/>
        <v>0</v>
      </c>
      <c r="DH23" s="63">
        <f t="shared" si="55"/>
        <v>0</v>
      </c>
      <c r="DI23" s="309"/>
      <c r="DJ23" s="232"/>
      <c r="DK23" s="232"/>
      <c r="DL23" s="232"/>
      <c r="DM23" s="230"/>
      <c r="DN23" s="297"/>
      <c r="DO23" s="75"/>
      <c r="DP23" s="170"/>
      <c r="DQ23" s="164"/>
      <c r="DR23" s="164"/>
      <c r="DS23" s="170"/>
      <c r="DT23" s="164"/>
      <c r="DU23" s="165"/>
    </row>
    <row r="24" spans="1:125" ht="10" customHeight="1" x14ac:dyDescent="0.2">
      <c r="A24" s="319">
        <v>1</v>
      </c>
      <c r="B24" s="320"/>
      <c r="C24" s="321"/>
      <c r="D24" s="325" t="s">
        <v>0</v>
      </c>
      <c r="E24" s="326"/>
      <c r="F24" s="327"/>
      <c r="G24" s="158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334"/>
      <c r="BC24" s="298">
        <f>BC6+BC12+BC18</f>
        <v>0</v>
      </c>
      <c r="BD24" s="299"/>
      <c r="BE24" s="300"/>
      <c r="BF24" s="74"/>
      <c r="BG24" s="158"/>
      <c r="BH24" s="159"/>
      <c r="BI24" s="159"/>
      <c r="BJ24" s="159"/>
      <c r="BK24" s="159"/>
      <c r="BL24" s="159"/>
      <c r="BM24" s="159"/>
      <c r="BN24" s="159"/>
      <c r="BO24" s="159"/>
      <c r="BP24" s="159"/>
      <c r="BQ24" s="159"/>
      <c r="BR24" s="159"/>
      <c r="BS24" s="159"/>
      <c r="BT24" s="159"/>
      <c r="BU24" s="159"/>
      <c r="BV24" s="159"/>
      <c r="BW24" s="159"/>
      <c r="BX24" s="159"/>
      <c r="BY24" s="159"/>
      <c r="BZ24" s="159"/>
      <c r="CA24" s="159"/>
      <c r="CB24" s="159"/>
      <c r="CC24" s="159"/>
      <c r="CD24" s="159"/>
      <c r="CE24" s="159"/>
      <c r="CF24" s="159"/>
      <c r="CG24" s="159"/>
      <c r="CH24" s="159"/>
      <c r="CI24" s="159"/>
      <c r="CJ24" s="159"/>
      <c r="CK24" s="159"/>
      <c r="CL24" s="159"/>
      <c r="CM24" s="159"/>
      <c r="CN24" s="159"/>
      <c r="CO24" s="160"/>
      <c r="CP24" s="160"/>
      <c r="CQ24" s="160"/>
      <c r="CR24" s="160"/>
      <c r="CS24" s="160"/>
      <c r="CT24" s="160"/>
      <c r="CU24" s="160"/>
      <c r="CV24" s="160"/>
      <c r="CW24" s="160"/>
      <c r="CX24" s="160"/>
      <c r="CY24" s="160"/>
      <c r="CZ24" s="160"/>
      <c r="DA24" s="160"/>
      <c r="DB24" s="160"/>
      <c r="DC24" s="160"/>
      <c r="DD24" s="160"/>
      <c r="DE24" s="160"/>
      <c r="DF24" s="160"/>
      <c r="DG24" s="160"/>
      <c r="DH24" s="160"/>
      <c r="DI24" s="160"/>
      <c r="DJ24" s="160"/>
      <c r="DK24" s="160"/>
      <c r="DL24" s="160"/>
      <c r="DM24" s="160"/>
      <c r="DN24" s="160"/>
      <c r="DO24" s="160"/>
      <c r="DP24" s="160"/>
      <c r="DQ24" s="160"/>
      <c r="DR24" s="160"/>
      <c r="DS24" s="160"/>
      <c r="DT24" s="160"/>
      <c r="DU24" s="161"/>
    </row>
    <row r="25" spans="1:125" ht="10" customHeight="1" x14ac:dyDescent="0.2">
      <c r="A25" s="319"/>
      <c r="B25" s="320"/>
      <c r="C25" s="321"/>
      <c r="D25" s="328"/>
      <c r="E25" s="329"/>
      <c r="F25" s="330"/>
      <c r="G25" s="162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335"/>
      <c r="BC25" s="301"/>
      <c r="BD25" s="302"/>
      <c r="BE25" s="303"/>
      <c r="BF25" s="74"/>
      <c r="BG25" s="162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4"/>
      <c r="CP25" s="164"/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  <c r="DB25" s="164"/>
      <c r="DC25" s="164"/>
      <c r="DD25" s="164"/>
      <c r="DE25" s="164"/>
      <c r="DF25" s="164"/>
      <c r="DG25" s="164"/>
      <c r="DH25" s="164"/>
      <c r="DI25" s="164"/>
      <c r="DJ25" s="164"/>
      <c r="DK25" s="164"/>
      <c r="DL25" s="164"/>
      <c r="DM25" s="164"/>
      <c r="DN25" s="164"/>
      <c r="DO25" s="164"/>
      <c r="DP25" s="164"/>
      <c r="DQ25" s="164"/>
      <c r="DR25" s="164"/>
      <c r="DS25" s="164"/>
      <c r="DT25" s="164"/>
      <c r="DU25" s="165"/>
    </row>
    <row r="26" spans="1:125" ht="10" customHeight="1" thickBot="1" x14ac:dyDescent="0.25">
      <c r="A26" s="322"/>
      <c r="B26" s="323"/>
      <c r="C26" s="324"/>
      <c r="D26" s="331"/>
      <c r="E26" s="332"/>
      <c r="F26" s="333"/>
      <c r="G26" s="166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336"/>
      <c r="BC26" s="301"/>
      <c r="BD26" s="302"/>
      <c r="BE26" s="303"/>
      <c r="BF26" s="75"/>
      <c r="BG26" s="166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8"/>
      <c r="CP26" s="168"/>
      <c r="CQ26" s="168"/>
      <c r="CR26" s="168"/>
      <c r="CS26" s="168"/>
      <c r="CT26" s="168"/>
      <c r="CU26" s="168"/>
      <c r="CV26" s="168"/>
      <c r="CW26" s="168"/>
      <c r="CX26" s="168"/>
      <c r="CY26" s="168"/>
      <c r="CZ26" s="168"/>
      <c r="DA26" s="168"/>
      <c r="DB26" s="168"/>
      <c r="DC26" s="168"/>
      <c r="DD26" s="168"/>
      <c r="DE26" s="168"/>
      <c r="DF26" s="168"/>
      <c r="DG26" s="168"/>
      <c r="DH26" s="168"/>
      <c r="DI26" s="168"/>
      <c r="DJ26" s="168"/>
      <c r="DK26" s="168"/>
      <c r="DL26" s="168"/>
      <c r="DM26" s="168"/>
      <c r="DN26" s="168"/>
      <c r="DO26" s="168"/>
      <c r="DP26" s="168"/>
      <c r="DQ26" s="168"/>
      <c r="DR26" s="168"/>
      <c r="DS26" s="168"/>
      <c r="DT26" s="168"/>
      <c r="DU26" s="169"/>
    </row>
    <row r="27" spans="1:125" ht="10" customHeight="1" thickTop="1" x14ac:dyDescent="0.2">
      <c r="A27" s="248">
        <v>2</v>
      </c>
      <c r="B27" s="249"/>
      <c r="C27" s="250"/>
      <c r="D27" s="245">
        <v>1</v>
      </c>
      <c r="E27" s="246"/>
      <c r="F27" s="247"/>
      <c r="G27" s="245"/>
      <c r="H27" s="246"/>
      <c r="I27" s="247"/>
      <c r="J27" s="90"/>
      <c r="K27" s="91"/>
      <c r="L27" s="92"/>
      <c r="M27" s="83">
        <f>CJ27</f>
        <v>0</v>
      </c>
      <c r="N27" s="84">
        <f t="shared" si="66"/>
        <v>0</v>
      </c>
      <c r="O27" s="85">
        <f t="shared" si="66"/>
        <v>0</v>
      </c>
      <c r="P27" s="245"/>
      <c r="Q27" s="246"/>
      <c r="R27" s="247"/>
      <c r="S27" s="90"/>
      <c r="T27" s="91"/>
      <c r="U27" s="92"/>
      <c r="V27" s="83">
        <f>CM27</f>
        <v>0</v>
      </c>
      <c r="W27" s="84">
        <f t="shared" si="67"/>
        <v>0</v>
      </c>
      <c r="X27" s="85">
        <f t="shared" si="67"/>
        <v>0</v>
      </c>
      <c r="Y27" s="245"/>
      <c r="Z27" s="246"/>
      <c r="AA27" s="247"/>
      <c r="AB27" s="90"/>
      <c r="AC27" s="91"/>
      <c r="AD27" s="92"/>
      <c r="AE27" s="83">
        <f>CP27</f>
        <v>0</v>
      </c>
      <c r="AF27" s="84">
        <f t="shared" si="68"/>
        <v>0</v>
      </c>
      <c r="AG27" s="85">
        <f t="shared" si="68"/>
        <v>0</v>
      </c>
      <c r="AH27" s="363"/>
      <c r="AI27" s="246"/>
      <c r="AJ27" s="247"/>
      <c r="AK27" s="90"/>
      <c r="AL27" s="91"/>
      <c r="AM27" s="92"/>
      <c r="AN27" s="83">
        <f>CS27</f>
        <v>0</v>
      </c>
      <c r="AO27" s="84">
        <f t="shared" si="69"/>
        <v>0</v>
      </c>
      <c r="AP27" s="85">
        <f t="shared" si="69"/>
        <v>0</v>
      </c>
      <c r="AQ27" s="245"/>
      <c r="AR27" s="246"/>
      <c r="AS27" s="247"/>
      <c r="AT27" s="90"/>
      <c r="AU27" s="91"/>
      <c r="AV27" s="92"/>
      <c r="AW27" s="83">
        <f>CV27</f>
        <v>0</v>
      </c>
      <c r="AX27" s="84">
        <f t="shared" si="70"/>
        <v>0</v>
      </c>
      <c r="AY27" s="85">
        <f t="shared" si="70"/>
        <v>0</v>
      </c>
      <c r="AZ27" s="310">
        <f>G27+P27+Y27+AH27+AQ27</f>
        <v>0</v>
      </c>
      <c r="BA27" s="311"/>
      <c r="BB27" s="312"/>
      <c r="BC27" s="298">
        <f>AZ27+AZ30</f>
        <v>0</v>
      </c>
      <c r="BD27" s="299"/>
      <c r="BE27" s="300"/>
      <c r="BF27" s="73"/>
      <c r="BG27" s="83">
        <f t="shared" si="62"/>
        <v>0</v>
      </c>
      <c r="BH27" s="84">
        <f t="shared" si="62"/>
        <v>0</v>
      </c>
      <c r="BI27" s="85">
        <f t="shared" si="62"/>
        <v>0</v>
      </c>
      <c r="BJ27" s="83">
        <f t="shared" si="62"/>
        <v>0</v>
      </c>
      <c r="BK27" s="84">
        <f t="shared" si="62"/>
        <v>0</v>
      </c>
      <c r="BL27" s="85">
        <f t="shared" si="62"/>
        <v>0</v>
      </c>
      <c r="BM27" s="83">
        <f t="shared" si="62"/>
        <v>0</v>
      </c>
      <c r="BN27" s="84">
        <f t="shared" si="62"/>
        <v>0</v>
      </c>
      <c r="BO27" s="85">
        <f t="shared" si="62"/>
        <v>0</v>
      </c>
      <c r="BP27" s="83">
        <f t="shared" si="62"/>
        <v>0</v>
      </c>
      <c r="BQ27" s="84">
        <f t="shared" si="62"/>
        <v>0</v>
      </c>
      <c r="BR27" s="85">
        <f t="shared" si="62"/>
        <v>0</v>
      </c>
      <c r="BS27" s="83">
        <f t="shared" si="62"/>
        <v>0</v>
      </c>
      <c r="BT27" s="84">
        <f t="shared" si="62"/>
        <v>0</v>
      </c>
      <c r="BU27" s="85">
        <f t="shared" si="62"/>
        <v>0</v>
      </c>
      <c r="BV27" s="73"/>
      <c r="BW27" s="7">
        <f t="shared" si="74"/>
        <v>0</v>
      </c>
      <c r="BX27" s="8">
        <f t="shared" si="74"/>
        <v>0</v>
      </c>
      <c r="BY27" s="9">
        <f t="shared" si="74"/>
        <v>0</v>
      </c>
      <c r="BZ27" s="7">
        <f t="shared" si="71"/>
        <v>0</v>
      </c>
      <c r="CA27" s="8">
        <f t="shared" si="71"/>
        <v>0</v>
      </c>
      <c r="CB27" s="9">
        <f t="shared" si="71"/>
        <v>0</v>
      </c>
      <c r="CC27" s="7">
        <f t="shared" si="72"/>
        <v>0</v>
      </c>
      <c r="CD27" s="8">
        <f t="shared" si="72"/>
        <v>0</v>
      </c>
      <c r="CE27" s="9">
        <f t="shared" si="72"/>
        <v>0</v>
      </c>
      <c r="CF27" s="17"/>
      <c r="CG27" s="31">
        <f t="shared" si="73"/>
        <v>0</v>
      </c>
      <c r="CH27" s="32">
        <f t="shared" si="73"/>
        <v>0</v>
      </c>
      <c r="CI27" s="33">
        <f t="shared" si="73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63"/>
        <v>0</v>
      </c>
      <c r="CZ27" s="39">
        <f>CK27+CN27+CQ27+CT27+CW27</f>
        <v>0</v>
      </c>
      <c r="DA27" s="40">
        <f t="shared" si="64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3"/>
        <v>0</v>
      </c>
      <c r="DF27" s="35">
        <f t="shared" si="53"/>
        <v>0</v>
      </c>
      <c r="DG27" s="36">
        <f t="shared" si="54"/>
        <v>0</v>
      </c>
      <c r="DH27" s="37">
        <f t="shared" si="55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75">SUM(DI27:DM27)</f>
        <v>0</v>
      </c>
      <c r="DO27" s="73"/>
      <c r="DP27" s="307"/>
      <c r="DQ27" s="160"/>
      <c r="DR27" s="160"/>
      <c r="DS27" s="307">
        <v>3</v>
      </c>
      <c r="DT27" s="160"/>
      <c r="DU27" s="161"/>
    </row>
    <row r="28" spans="1:125" ht="10" customHeight="1" x14ac:dyDescent="0.2">
      <c r="A28" s="248"/>
      <c r="B28" s="249"/>
      <c r="C28" s="250"/>
      <c r="D28" s="248"/>
      <c r="E28" s="249"/>
      <c r="F28" s="250"/>
      <c r="G28" s="248"/>
      <c r="H28" s="249"/>
      <c r="I28" s="250"/>
      <c r="J28" s="93"/>
      <c r="K28" s="1"/>
      <c r="L28" s="94"/>
      <c r="M28" s="86">
        <f t="shared" ref="M28:M29" si="76">CJ28</f>
        <v>0</v>
      </c>
      <c r="N28" s="11">
        <f t="shared" si="66"/>
        <v>0</v>
      </c>
      <c r="O28" s="82">
        <f t="shared" si="66"/>
        <v>0</v>
      </c>
      <c r="P28" s="248"/>
      <c r="Q28" s="249"/>
      <c r="R28" s="250"/>
      <c r="S28" s="93"/>
      <c r="T28" s="1"/>
      <c r="U28" s="94"/>
      <c r="V28" s="86">
        <f t="shared" ref="V28:V29" si="77">CM28</f>
        <v>0</v>
      </c>
      <c r="W28" s="11">
        <f t="shared" si="67"/>
        <v>0</v>
      </c>
      <c r="X28" s="82">
        <f t="shared" si="67"/>
        <v>0</v>
      </c>
      <c r="Y28" s="248"/>
      <c r="Z28" s="249"/>
      <c r="AA28" s="250"/>
      <c r="AB28" s="93"/>
      <c r="AC28" s="1"/>
      <c r="AD28" s="94"/>
      <c r="AE28" s="86">
        <f t="shared" ref="AE28:AE29" si="78">CP28</f>
        <v>0</v>
      </c>
      <c r="AF28" s="11">
        <f t="shared" si="68"/>
        <v>0</v>
      </c>
      <c r="AG28" s="82">
        <f t="shared" si="68"/>
        <v>0</v>
      </c>
      <c r="AH28" s="364"/>
      <c r="AI28" s="249"/>
      <c r="AJ28" s="250"/>
      <c r="AK28" s="93"/>
      <c r="AL28" s="1"/>
      <c r="AM28" s="94"/>
      <c r="AN28" s="86">
        <f t="shared" ref="AN28:AN29" si="79">CS28</f>
        <v>0</v>
      </c>
      <c r="AO28" s="11">
        <f t="shared" si="69"/>
        <v>0</v>
      </c>
      <c r="AP28" s="82">
        <f t="shared" si="69"/>
        <v>0</v>
      </c>
      <c r="AQ28" s="248"/>
      <c r="AR28" s="249"/>
      <c r="AS28" s="250"/>
      <c r="AT28" s="93"/>
      <c r="AU28" s="1"/>
      <c r="AV28" s="94"/>
      <c r="AW28" s="86">
        <f t="shared" ref="AW28:AW29" si="80">CV28</f>
        <v>0</v>
      </c>
      <c r="AX28" s="11">
        <f t="shared" si="70"/>
        <v>0</v>
      </c>
      <c r="AY28" s="82">
        <f t="shared" si="70"/>
        <v>0</v>
      </c>
      <c r="AZ28" s="313"/>
      <c r="BA28" s="314"/>
      <c r="BB28" s="315"/>
      <c r="BC28" s="301"/>
      <c r="BD28" s="302"/>
      <c r="BE28" s="303"/>
      <c r="BF28" s="74"/>
      <c r="BG28" s="86">
        <f t="shared" si="62"/>
        <v>0</v>
      </c>
      <c r="BH28" s="11">
        <f t="shared" si="62"/>
        <v>0</v>
      </c>
      <c r="BI28" s="82">
        <f t="shared" si="62"/>
        <v>0</v>
      </c>
      <c r="BJ28" s="86">
        <f t="shared" si="62"/>
        <v>0</v>
      </c>
      <c r="BK28" s="11">
        <f t="shared" si="62"/>
        <v>0</v>
      </c>
      <c r="BL28" s="82">
        <f t="shared" si="62"/>
        <v>0</v>
      </c>
      <c r="BM28" s="86">
        <f t="shared" si="62"/>
        <v>0</v>
      </c>
      <c r="BN28" s="11">
        <f t="shared" si="62"/>
        <v>0</v>
      </c>
      <c r="BO28" s="82">
        <f t="shared" si="62"/>
        <v>0</v>
      </c>
      <c r="BP28" s="86">
        <f t="shared" si="62"/>
        <v>0</v>
      </c>
      <c r="BQ28" s="11">
        <f t="shared" si="62"/>
        <v>0</v>
      </c>
      <c r="BR28" s="82">
        <f t="shared" si="62"/>
        <v>0</v>
      </c>
      <c r="BS28" s="86">
        <f t="shared" si="62"/>
        <v>0</v>
      </c>
      <c r="BT28" s="11">
        <f t="shared" si="62"/>
        <v>0</v>
      </c>
      <c r="BU28" s="82">
        <f t="shared" si="62"/>
        <v>0</v>
      </c>
      <c r="BV28" s="74"/>
      <c r="BW28" s="10">
        <f t="shared" si="74"/>
        <v>0</v>
      </c>
      <c r="BX28" s="11">
        <f t="shared" si="74"/>
        <v>0</v>
      </c>
      <c r="BY28" s="12">
        <f t="shared" si="74"/>
        <v>0</v>
      </c>
      <c r="BZ28" s="10">
        <f t="shared" si="71"/>
        <v>0</v>
      </c>
      <c r="CA28" s="11">
        <f t="shared" si="71"/>
        <v>0</v>
      </c>
      <c r="CB28" s="12">
        <f t="shared" si="71"/>
        <v>0</v>
      </c>
      <c r="CC28" s="10">
        <f t="shared" si="72"/>
        <v>0</v>
      </c>
      <c r="CD28" s="11">
        <f t="shared" si="72"/>
        <v>0</v>
      </c>
      <c r="CE28" s="12">
        <f t="shared" si="72"/>
        <v>0</v>
      </c>
      <c r="CF28" s="18"/>
      <c r="CG28" s="34">
        <f t="shared" si="73"/>
        <v>0</v>
      </c>
      <c r="CH28" s="49">
        <f t="shared" si="73"/>
        <v>0</v>
      </c>
      <c r="CI28" s="50">
        <f t="shared" si="73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3"/>
        <v>0</v>
      </c>
      <c r="CZ28" s="53">
        <f>CK28+CN28+CQ28+CT28+CW28+(IF($CO$1=1,DN28,0))</f>
        <v>0</v>
      </c>
      <c r="DA28" s="54">
        <f t="shared" si="64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3"/>
        <v>0</v>
      </c>
      <c r="DF28" s="35">
        <f t="shared" si="53"/>
        <v>0</v>
      </c>
      <c r="DG28" s="51">
        <f t="shared" si="54"/>
        <v>0</v>
      </c>
      <c r="DH28" s="52">
        <f t="shared" si="55"/>
        <v>0</v>
      </c>
      <c r="DI28" s="308">
        <f>IF(DI27&gt;0,IF(G27&gt;=$CL$1,IF(G27&lt;=$CM$1,10-DI27,0),0),0)</f>
        <v>0</v>
      </c>
      <c r="DJ28" s="231">
        <f>IF(DJ27&gt;0,IF(P27&gt;=$CL$1,IF(P27&lt;=$CM$1,10-DJ27,0),0),0)</f>
        <v>0</v>
      </c>
      <c r="DK28" s="231">
        <f>IF(DK27&gt;0,IF(Y27&gt;=$CL$1,IF(Y27&lt;=$CM$1,10-DK27,0),0),0)</f>
        <v>0</v>
      </c>
      <c r="DL28" s="231">
        <f>IF(DL27&gt;0,IF(AH27&gt;=$CL$1,IF(AH27&lt;=$CM$1,10-DL27,0),0),0)</f>
        <v>0</v>
      </c>
      <c r="DM28" s="229">
        <f>IF(DM27&gt;0,IF(AQ27&gt;=$CL$1,IF(AQ27&lt;=$CM$1,10-DM27,0),0),0)</f>
        <v>0</v>
      </c>
      <c r="DN28" s="296">
        <f>SUM(DI28:DM29)</f>
        <v>0</v>
      </c>
      <c r="DO28" s="74"/>
      <c r="DP28" s="170"/>
      <c r="DQ28" s="164"/>
      <c r="DR28" s="164"/>
      <c r="DS28" s="170"/>
      <c r="DT28" s="164"/>
      <c r="DU28" s="165"/>
    </row>
    <row r="29" spans="1:125" ht="10" customHeight="1" thickBot="1" x14ac:dyDescent="0.25">
      <c r="A29" s="248"/>
      <c r="B29" s="249"/>
      <c r="C29" s="250"/>
      <c r="D29" s="248"/>
      <c r="E29" s="249"/>
      <c r="F29" s="250"/>
      <c r="G29" s="293"/>
      <c r="H29" s="294"/>
      <c r="I29" s="295"/>
      <c r="J29" s="95"/>
      <c r="K29" s="96"/>
      <c r="L29" s="97"/>
      <c r="M29" s="87">
        <f t="shared" si="76"/>
        <v>0</v>
      </c>
      <c r="N29" s="88">
        <f t="shared" si="66"/>
        <v>0</v>
      </c>
      <c r="O29" s="89">
        <f t="shared" si="66"/>
        <v>0</v>
      </c>
      <c r="P29" s="293"/>
      <c r="Q29" s="294"/>
      <c r="R29" s="295"/>
      <c r="S29" s="95"/>
      <c r="T29" s="96"/>
      <c r="U29" s="97"/>
      <c r="V29" s="87">
        <f t="shared" si="77"/>
        <v>0</v>
      </c>
      <c r="W29" s="88">
        <f t="shared" si="67"/>
        <v>0</v>
      </c>
      <c r="X29" s="89">
        <f t="shared" si="67"/>
        <v>0</v>
      </c>
      <c r="Y29" s="293"/>
      <c r="Z29" s="294"/>
      <c r="AA29" s="295"/>
      <c r="AB29" s="95"/>
      <c r="AC29" s="96"/>
      <c r="AD29" s="97"/>
      <c r="AE29" s="87">
        <f t="shared" si="78"/>
        <v>0</v>
      </c>
      <c r="AF29" s="88">
        <f t="shared" si="68"/>
        <v>0</v>
      </c>
      <c r="AG29" s="89">
        <f t="shared" si="68"/>
        <v>0</v>
      </c>
      <c r="AH29" s="365"/>
      <c r="AI29" s="294"/>
      <c r="AJ29" s="295"/>
      <c r="AK29" s="95"/>
      <c r="AL29" s="96"/>
      <c r="AM29" s="97"/>
      <c r="AN29" s="87">
        <f t="shared" si="79"/>
        <v>0</v>
      </c>
      <c r="AO29" s="88">
        <f t="shared" si="69"/>
        <v>0</v>
      </c>
      <c r="AP29" s="89">
        <f t="shared" si="69"/>
        <v>0</v>
      </c>
      <c r="AQ29" s="293"/>
      <c r="AR29" s="294"/>
      <c r="AS29" s="295"/>
      <c r="AT29" s="95"/>
      <c r="AU29" s="96"/>
      <c r="AV29" s="97"/>
      <c r="AW29" s="87">
        <f t="shared" si="80"/>
        <v>0</v>
      </c>
      <c r="AX29" s="88">
        <f t="shared" si="70"/>
        <v>0</v>
      </c>
      <c r="AY29" s="89">
        <f t="shared" si="70"/>
        <v>0</v>
      </c>
      <c r="AZ29" s="313"/>
      <c r="BA29" s="314"/>
      <c r="BB29" s="315"/>
      <c r="BC29" s="301"/>
      <c r="BD29" s="302"/>
      <c r="BE29" s="303"/>
      <c r="BF29" s="74"/>
      <c r="BG29" s="87">
        <f t="shared" si="62"/>
        <v>0</v>
      </c>
      <c r="BH29" s="88">
        <f t="shared" si="62"/>
        <v>0</v>
      </c>
      <c r="BI29" s="89">
        <f t="shared" si="62"/>
        <v>0</v>
      </c>
      <c r="BJ29" s="87">
        <f t="shared" si="62"/>
        <v>0</v>
      </c>
      <c r="BK29" s="88">
        <f t="shared" si="62"/>
        <v>0</v>
      </c>
      <c r="BL29" s="89">
        <f t="shared" si="62"/>
        <v>0</v>
      </c>
      <c r="BM29" s="87">
        <f t="shared" si="62"/>
        <v>0</v>
      </c>
      <c r="BN29" s="88">
        <f t="shared" si="62"/>
        <v>0</v>
      </c>
      <c r="BO29" s="89">
        <f t="shared" si="62"/>
        <v>0</v>
      </c>
      <c r="BP29" s="87">
        <f t="shared" si="62"/>
        <v>0</v>
      </c>
      <c r="BQ29" s="88">
        <f t="shared" si="62"/>
        <v>0</v>
      </c>
      <c r="BR29" s="89">
        <f t="shared" si="62"/>
        <v>0</v>
      </c>
      <c r="BS29" s="87">
        <f t="shared" si="62"/>
        <v>0</v>
      </c>
      <c r="BT29" s="88">
        <f t="shared" si="62"/>
        <v>0</v>
      </c>
      <c r="BU29" s="89">
        <f t="shared" si="62"/>
        <v>0</v>
      </c>
      <c r="BV29" s="74"/>
      <c r="BW29" s="13">
        <f t="shared" si="74"/>
        <v>0</v>
      </c>
      <c r="BX29" s="14">
        <f t="shared" si="74"/>
        <v>0</v>
      </c>
      <c r="BY29" s="15">
        <f t="shared" si="74"/>
        <v>0</v>
      </c>
      <c r="BZ29" s="13">
        <f t="shared" si="71"/>
        <v>0</v>
      </c>
      <c r="CA29" s="14">
        <f t="shared" si="71"/>
        <v>0</v>
      </c>
      <c r="CB29" s="15">
        <f t="shared" si="71"/>
        <v>0</v>
      </c>
      <c r="CC29" s="13">
        <f t="shared" si="72"/>
        <v>0</v>
      </c>
      <c r="CD29" s="14">
        <f t="shared" si="72"/>
        <v>0</v>
      </c>
      <c r="CE29" s="15">
        <f t="shared" si="72"/>
        <v>0</v>
      </c>
      <c r="CF29" s="19"/>
      <c r="CG29" s="58">
        <f t="shared" si="73"/>
        <v>0</v>
      </c>
      <c r="CH29" s="59">
        <f t="shared" si="73"/>
        <v>0</v>
      </c>
      <c r="CI29" s="60">
        <f t="shared" si="73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3"/>
        <v>0</v>
      </c>
      <c r="CZ29" s="65">
        <f>CK29+CN29+CQ29+CT29+CW29</f>
        <v>0</v>
      </c>
      <c r="DA29" s="66">
        <f t="shared" si="64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3"/>
        <v>0</v>
      </c>
      <c r="DF29" s="61">
        <f t="shared" si="53"/>
        <v>0</v>
      </c>
      <c r="DG29" s="62">
        <f t="shared" si="54"/>
        <v>0</v>
      </c>
      <c r="DH29" s="63">
        <f t="shared" si="55"/>
        <v>0</v>
      </c>
      <c r="DI29" s="309"/>
      <c r="DJ29" s="232"/>
      <c r="DK29" s="232"/>
      <c r="DL29" s="232"/>
      <c r="DM29" s="230"/>
      <c r="DN29" s="297"/>
      <c r="DO29" s="74"/>
      <c r="DP29" s="170"/>
      <c r="DQ29" s="164"/>
      <c r="DR29" s="164"/>
      <c r="DS29" s="170"/>
      <c r="DT29" s="164"/>
      <c r="DU29" s="165"/>
    </row>
    <row r="30" spans="1:125" ht="10" customHeight="1" thickTop="1" x14ac:dyDescent="0.2">
      <c r="A30" s="248">
        <v>2</v>
      </c>
      <c r="B30" s="249"/>
      <c r="C30" s="250"/>
      <c r="D30" s="245">
        <v>2</v>
      </c>
      <c r="E30" s="246"/>
      <c r="F30" s="247"/>
      <c r="G30" s="245"/>
      <c r="H30" s="246"/>
      <c r="I30" s="247"/>
      <c r="J30" s="90"/>
      <c r="K30" s="91"/>
      <c r="L30" s="92"/>
      <c r="M30" s="83">
        <f>CJ30</f>
        <v>0</v>
      </c>
      <c r="N30" s="84">
        <f t="shared" si="66"/>
        <v>0</v>
      </c>
      <c r="O30" s="85">
        <f t="shared" si="66"/>
        <v>0</v>
      </c>
      <c r="P30" s="245"/>
      <c r="Q30" s="246"/>
      <c r="R30" s="247"/>
      <c r="S30" s="90"/>
      <c r="T30" s="91"/>
      <c r="U30" s="92"/>
      <c r="V30" s="83">
        <f>CM30</f>
        <v>0</v>
      </c>
      <c r="W30" s="84">
        <f t="shared" si="67"/>
        <v>0</v>
      </c>
      <c r="X30" s="85">
        <f t="shared" si="67"/>
        <v>0</v>
      </c>
      <c r="Y30" s="245"/>
      <c r="Z30" s="246"/>
      <c r="AA30" s="247"/>
      <c r="AB30" s="90"/>
      <c r="AC30" s="91"/>
      <c r="AD30" s="92"/>
      <c r="AE30" s="83">
        <f>CP30</f>
        <v>0</v>
      </c>
      <c r="AF30" s="84">
        <f t="shared" si="68"/>
        <v>0</v>
      </c>
      <c r="AG30" s="85">
        <f t="shared" si="68"/>
        <v>0</v>
      </c>
      <c r="AH30" s="363"/>
      <c r="AI30" s="246"/>
      <c r="AJ30" s="247"/>
      <c r="AK30" s="90"/>
      <c r="AL30" s="91"/>
      <c r="AM30" s="92"/>
      <c r="AN30" s="83">
        <f>CS30</f>
        <v>0</v>
      </c>
      <c r="AO30" s="84">
        <f t="shared" si="69"/>
        <v>0</v>
      </c>
      <c r="AP30" s="85">
        <f t="shared" si="69"/>
        <v>0</v>
      </c>
      <c r="AQ30" s="245"/>
      <c r="AR30" s="246"/>
      <c r="AS30" s="247"/>
      <c r="AT30" s="90"/>
      <c r="AU30" s="91"/>
      <c r="AV30" s="92"/>
      <c r="AW30" s="83">
        <f>CV30</f>
        <v>0</v>
      </c>
      <c r="AX30" s="84">
        <f t="shared" si="70"/>
        <v>0</v>
      </c>
      <c r="AY30" s="85">
        <f t="shared" si="70"/>
        <v>0</v>
      </c>
      <c r="AZ30" s="310">
        <f>G30+P30+Y30+AH30+AQ30</f>
        <v>0</v>
      </c>
      <c r="BA30" s="311"/>
      <c r="BB30" s="312"/>
      <c r="BC30" s="301"/>
      <c r="BD30" s="302"/>
      <c r="BE30" s="303"/>
      <c r="BF30" s="74"/>
      <c r="BG30" s="83">
        <f t="shared" si="62"/>
        <v>0</v>
      </c>
      <c r="BH30" s="84">
        <f t="shared" si="62"/>
        <v>0</v>
      </c>
      <c r="BI30" s="85">
        <f t="shared" si="62"/>
        <v>0</v>
      </c>
      <c r="BJ30" s="83">
        <f t="shared" si="62"/>
        <v>0</v>
      </c>
      <c r="BK30" s="84">
        <f t="shared" si="62"/>
        <v>0</v>
      </c>
      <c r="BL30" s="85">
        <f t="shared" si="62"/>
        <v>0</v>
      </c>
      <c r="BM30" s="83">
        <f t="shared" si="62"/>
        <v>0</v>
      </c>
      <c r="BN30" s="84">
        <f t="shared" si="62"/>
        <v>0</v>
      </c>
      <c r="BO30" s="85">
        <f t="shared" si="62"/>
        <v>0</v>
      </c>
      <c r="BP30" s="83">
        <f t="shared" si="62"/>
        <v>0</v>
      </c>
      <c r="BQ30" s="84">
        <f t="shared" si="62"/>
        <v>0</v>
      </c>
      <c r="BR30" s="85">
        <f t="shared" si="62"/>
        <v>0</v>
      </c>
      <c r="BS30" s="83">
        <f t="shared" si="62"/>
        <v>0</v>
      </c>
      <c r="BT30" s="84">
        <f t="shared" si="62"/>
        <v>0</v>
      </c>
      <c r="BU30" s="85">
        <f t="shared" si="62"/>
        <v>0</v>
      </c>
      <c r="BV30" s="74"/>
      <c r="BW30" s="7">
        <f t="shared" si="74"/>
        <v>0</v>
      </c>
      <c r="BX30" s="8">
        <f t="shared" si="74"/>
        <v>0</v>
      </c>
      <c r="BY30" s="9">
        <f t="shared" si="74"/>
        <v>0</v>
      </c>
      <c r="BZ30" s="7">
        <f t="shared" si="71"/>
        <v>0</v>
      </c>
      <c r="CA30" s="8">
        <f t="shared" si="71"/>
        <v>0</v>
      </c>
      <c r="CB30" s="9">
        <f t="shared" si="71"/>
        <v>0</v>
      </c>
      <c r="CC30" s="7">
        <f t="shared" si="72"/>
        <v>0</v>
      </c>
      <c r="CD30" s="8">
        <f t="shared" si="72"/>
        <v>0</v>
      </c>
      <c r="CE30" s="9">
        <f t="shared" si="72"/>
        <v>0</v>
      </c>
      <c r="CF30" s="17"/>
      <c r="CG30" s="31">
        <f t="shared" si="73"/>
        <v>0</v>
      </c>
      <c r="CH30" s="32">
        <f t="shared" si="73"/>
        <v>0</v>
      </c>
      <c r="CI30" s="33">
        <f t="shared" si="73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3"/>
        <v>0</v>
      </c>
      <c r="CZ30" s="39">
        <f>CK30+CN30+CQ30+CT30+CW30</f>
        <v>0</v>
      </c>
      <c r="DA30" s="40">
        <f t="shared" si="64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3"/>
        <v>0</v>
      </c>
      <c r="DF30" s="35">
        <f t="shared" si="53"/>
        <v>0</v>
      </c>
      <c r="DG30" s="36">
        <f t="shared" si="54"/>
        <v>0</v>
      </c>
      <c r="DH30" s="37">
        <f t="shared" si="55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1">SUM(DI30:DM30)</f>
        <v>0</v>
      </c>
      <c r="DO30" s="74"/>
      <c r="DP30" s="307"/>
      <c r="DQ30" s="160"/>
      <c r="DR30" s="160"/>
      <c r="DS30" s="307">
        <v>3</v>
      </c>
      <c r="DT30" s="160"/>
      <c r="DU30" s="161"/>
    </row>
    <row r="31" spans="1:125" ht="10" customHeight="1" x14ac:dyDescent="0.2">
      <c r="A31" s="248"/>
      <c r="B31" s="249"/>
      <c r="C31" s="250"/>
      <c r="D31" s="248"/>
      <c r="E31" s="249"/>
      <c r="F31" s="250"/>
      <c r="G31" s="248"/>
      <c r="H31" s="249"/>
      <c r="I31" s="250"/>
      <c r="J31" s="93"/>
      <c r="K31" s="1"/>
      <c r="L31" s="94"/>
      <c r="M31" s="86">
        <f t="shared" ref="M31:M32" si="82">CJ31</f>
        <v>0</v>
      </c>
      <c r="N31" s="11">
        <f t="shared" si="66"/>
        <v>0</v>
      </c>
      <c r="O31" s="82">
        <f t="shared" si="66"/>
        <v>0</v>
      </c>
      <c r="P31" s="248"/>
      <c r="Q31" s="249"/>
      <c r="R31" s="250"/>
      <c r="S31" s="93"/>
      <c r="T31" s="1"/>
      <c r="U31" s="94"/>
      <c r="V31" s="86">
        <f t="shared" ref="V31:V32" si="83">CM31</f>
        <v>0</v>
      </c>
      <c r="W31" s="11">
        <f t="shared" si="67"/>
        <v>0</v>
      </c>
      <c r="X31" s="82">
        <f t="shared" si="67"/>
        <v>0</v>
      </c>
      <c r="Y31" s="248"/>
      <c r="Z31" s="249"/>
      <c r="AA31" s="250"/>
      <c r="AB31" s="93"/>
      <c r="AC31" s="1"/>
      <c r="AD31" s="94"/>
      <c r="AE31" s="86">
        <f t="shared" ref="AE31:AE32" si="84">CP31</f>
        <v>0</v>
      </c>
      <c r="AF31" s="11">
        <f t="shared" si="68"/>
        <v>0</v>
      </c>
      <c r="AG31" s="82">
        <f t="shared" si="68"/>
        <v>0</v>
      </c>
      <c r="AH31" s="364"/>
      <c r="AI31" s="249"/>
      <c r="AJ31" s="250"/>
      <c r="AK31" s="93"/>
      <c r="AL31" s="1"/>
      <c r="AM31" s="94"/>
      <c r="AN31" s="86">
        <f t="shared" ref="AN31:AN32" si="85">CS31</f>
        <v>0</v>
      </c>
      <c r="AO31" s="11">
        <f t="shared" si="69"/>
        <v>0</v>
      </c>
      <c r="AP31" s="82">
        <f t="shared" si="69"/>
        <v>0</v>
      </c>
      <c r="AQ31" s="248"/>
      <c r="AR31" s="249"/>
      <c r="AS31" s="250"/>
      <c r="AT31" s="93"/>
      <c r="AU31" s="1"/>
      <c r="AV31" s="94"/>
      <c r="AW31" s="86">
        <f t="shared" ref="AW31:AW32" si="86">CV31</f>
        <v>0</v>
      </c>
      <c r="AX31" s="11">
        <f t="shared" si="70"/>
        <v>0</v>
      </c>
      <c r="AY31" s="82">
        <f t="shared" si="70"/>
        <v>0</v>
      </c>
      <c r="AZ31" s="313"/>
      <c r="BA31" s="314"/>
      <c r="BB31" s="315"/>
      <c r="BC31" s="301"/>
      <c r="BD31" s="302"/>
      <c r="BE31" s="303"/>
      <c r="BF31" s="74"/>
      <c r="BG31" s="86">
        <f t="shared" si="62"/>
        <v>0</v>
      </c>
      <c r="BH31" s="11">
        <f t="shared" si="62"/>
        <v>0</v>
      </c>
      <c r="BI31" s="82">
        <f t="shared" si="62"/>
        <v>0</v>
      </c>
      <c r="BJ31" s="86">
        <f t="shared" si="62"/>
        <v>0</v>
      </c>
      <c r="BK31" s="11">
        <f t="shared" si="62"/>
        <v>0</v>
      </c>
      <c r="BL31" s="82">
        <f t="shared" si="62"/>
        <v>0</v>
      </c>
      <c r="BM31" s="86">
        <f t="shared" si="62"/>
        <v>0</v>
      </c>
      <c r="BN31" s="11">
        <f t="shared" si="62"/>
        <v>0</v>
      </c>
      <c r="BO31" s="82">
        <f t="shared" si="62"/>
        <v>0</v>
      </c>
      <c r="BP31" s="86">
        <f t="shared" si="62"/>
        <v>0</v>
      </c>
      <c r="BQ31" s="11">
        <f t="shared" si="62"/>
        <v>0</v>
      </c>
      <c r="BR31" s="82">
        <f t="shared" si="62"/>
        <v>0</v>
      </c>
      <c r="BS31" s="86">
        <f t="shared" si="62"/>
        <v>0</v>
      </c>
      <c r="BT31" s="11">
        <f t="shared" si="62"/>
        <v>0</v>
      </c>
      <c r="BU31" s="82">
        <f t="shared" si="62"/>
        <v>0</v>
      </c>
      <c r="BV31" s="74"/>
      <c r="BW31" s="10">
        <f t="shared" si="74"/>
        <v>0</v>
      </c>
      <c r="BX31" s="11">
        <f t="shared" si="74"/>
        <v>0</v>
      </c>
      <c r="BY31" s="12">
        <f t="shared" si="74"/>
        <v>0</v>
      </c>
      <c r="BZ31" s="10">
        <f t="shared" si="71"/>
        <v>0</v>
      </c>
      <c r="CA31" s="11">
        <f t="shared" si="71"/>
        <v>0</v>
      </c>
      <c r="CB31" s="12">
        <f t="shared" si="71"/>
        <v>0</v>
      </c>
      <c r="CC31" s="10">
        <f t="shared" si="72"/>
        <v>0</v>
      </c>
      <c r="CD31" s="11">
        <f t="shared" si="72"/>
        <v>0</v>
      </c>
      <c r="CE31" s="12">
        <f t="shared" si="72"/>
        <v>0</v>
      </c>
      <c r="CF31" s="18"/>
      <c r="CG31" s="34">
        <f t="shared" si="73"/>
        <v>0</v>
      </c>
      <c r="CH31" s="49">
        <f t="shared" si="73"/>
        <v>0</v>
      </c>
      <c r="CI31" s="50">
        <f t="shared" si="73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3"/>
        <v>0</v>
      </c>
      <c r="CZ31" s="53">
        <f>CK31+CN31+CQ31+CT31+CW31+(IF($CO$1=1,DN31,0))</f>
        <v>0</v>
      </c>
      <c r="DA31" s="54">
        <f t="shared" si="64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3"/>
        <v>0</v>
      </c>
      <c r="DF31" s="35">
        <f t="shared" si="53"/>
        <v>0</v>
      </c>
      <c r="DG31" s="51">
        <f t="shared" si="54"/>
        <v>0</v>
      </c>
      <c r="DH31" s="52">
        <f t="shared" si="55"/>
        <v>0</v>
      </c>
      <c r="DI31" s="308">
        <f>IF(DI30&gt;0,IF(G30&gt;=$CL$1,IF(G30&lt;=$CM$1,10-DI30,0),0),0)</f>
        <v>0</v>
      </c>
      <c r="DJ31" s="231">
        <f>IF(DJ30&gt;0,IF(P30&gt;=$CL$1,IF(P30&lt;=$CM$1,10-DJ30,0),0),0)</f>
        <v>0</v>
      </c>
      <c r="DK31" s="231">
        <f>IF(DK30&gt;0,IF(Y30&gt;=$CL$1,IF(Y30&lt;=$CM$1,10-DK30,0),0),0)</f>
        <v>0</v>
      </c>
      <c r="DL31" s="231">
        <f>IF(DL30&gt;0,IF(AH30&gt;=$CL$1,IF(AH30&lt;=$CM$1,10-DL30,0),0),0)</f>
        <v>0</v>
      </c>
      <c r="DM31" s="229">
        <f>IF(DM30&gt;0,IF(AQ30&gt;=$CL$1,IF(AQ30&lt;=$CM$1,10-DM30,0),0),0)</f>
        <v>0</v>
      </c>
      <c r="DN31" s="296">
        <f>SUM(DI31:DM32)</f>
        <v>0</v>
      </c>
      <c r="DO31" s="74"/>
      <c r="DP31" s="170"/>
      <c r="DQ31" s="164"/>
      <c r="DR31" s="164"/>
      <c r="DS31" s="170"/>
      <c r="DT31" s="164"/>
      <c r="DU31" s="165"/>
    </row>
    <row r="32" spans="1:125" ht="10" customHeight="1" thickBot="1" x14ac:dyDescent="0.25">
      <c r="A32" s="248"/>
      <c r="B32" s="249"/>
      <c r="C32" s="250"/>
      <c r="D32" s="248"/>
      <c r="E32" s="249"/>
      <c r="F32" s="250"/>
      <c r="G32" s="293"/>
      <c r="H32" s="294"/>
      <c r="I32" s="295"/>
      <c r="J32" s="95"/>
      <c r="K32" s="96"/>
      <c r="L32" s="97"/>
      <c r="M32" s="87">
        <f t="shared" si="82"/>
        <v>0</v>
      </c>
      <c r="N32" s="88">
        <f t="shared" si="66"/>
        <v>0</v>
      </c>
      <c r="O32" s="89">
        <f t="shared" si="66"/>
        <v>0</v>
      </c>
      <c r="P32" s="293"/>
      <c r="Q32" s="294"/>
      <c r="R32" s="295"/>
      <c r="S32" s="95"/>
      <c r="T32" s="96"/>
      <c r="U32" s="97"/>
      <c r="V32" s="87">
        <f t="shared" si="83"/>
        <v>0</v>
      </c>
      <c r="W32" s="88">
        <f t="shared" si="67"/>
        <v>0</v>
      </c>
      <c r="X32" s="89">
        <f t="shared" si="67"/>
        <v>0</v>
      </c>
      <c r="Y32" s="293"/>
      <c r="Z32" s="294"/>
      <c r="AA32" s="295"/>
      <c r="AB32" s="95"/>
      <c r="AC32" s="96"/>
      <c r="AD32" s="97"/>
      <c r="AE32" s="87">
        <f t="shared" si="84"/>
        <v>0</v>
      </c>
      <c r="AF32" s="88">
        <f t="shared" si="68"/>
        <v>0</v>
      </c>
      <c r="AG32" s="89">
        <f t="shared" si="68"/>
        <v>0</v>
      </c>
      <c r="AH32" s="365"/>
      <c r="AI32" s="294"/>
      <c r="AJ32" s="295"/>
      <c r="AK32" s="95"/>
      <c r="AL32" s="96"/>
      <c r="AM32" s="97"/>
      <c r="AN32" s="87">
        <f t="shared" si="85"/>
        <v>0</v>
      </c>
      <c r="AO32" s="88">
        <f t="shared" si="69"/>
        <v>0</v>
      </c>
      <c r="AP32" s="89">
        <f t="shared" si="69"/>
        <v>0</v>
      </c>
      <c r="AQ32" s="293"/>
      <c r="AR32" s="294"/>
      <c r="AS32" s="295"/>
      <c r="AT32" s="95"/>
      <c r="AU32" s="96"/>
      <c r="AV32" s="97"/>
      <c r="AW32" s="87">
        <f t="shared" si="86"/>
        <v>0</v>
      </c>
      <c r="AX32" s="88">
        <f t="shared" si="70"/>
        <v>0</v>
      </c>
      <c r="AY32" s="89">
        <f t="shared" si="70"/>
        <v>0</v>
      </c>
      <c r="AZ32" s="316"/>
      <c r="BA32" s="317"/>
      <c r="BB32" s="318"/>
      <c r="BC32" s="304"/>
      <c r="BD32" s="305"/>
      <c r="BE32" s="306"/>
      <c r="BF32" s="75"/>
      <c r="BG32" s="87">
        <f t="shared" si="62"/>
        <v>0</v>
      </c>
      <c r="BH32" s="88">
        <f t="shared" si="62"/>
        <v>0</v>
      </c>
      <c r="BI32" s="89">
        <f t="shared" si="62"/>
        <v>0</v>
      </c>
      <c r="BJ32" s="87">
        <f t="shared" si="62"/>
        <v>0</v>
      </c>
      <c r="BK32" s="88">
        <f t="shared" si="62"/>
        <v>0</v>
      </c>
      <c r="BL32" s="89">
        <f t="shared" si="62"/>
        <v>0</v>
      </c>
      <c r="BM32" s="87">
        <f t="shared" si="62"/>
        <v>0</v>
      </c>
      <c r="BN32" s="88">
        <f t="shared" si="62"/>
        <v>0</v>
      </c>
      <c r="BO32" s="89">
        <f t="shared" si="62"/>
        <v>0</v>
      </c>
      <c r="BP32" s="87">
        <f t="shared" si="62"/>
        <v>0</v>
      </c>
      <c r="BQ32" s="88">
        <f t="shared" si="62"/>
        <v>0</v>
      </c>
      <c r="BR32" s="89">
        <f t="shared" si="62"/>
        <v>0</v>
      </c>
      <c r="BS32" s="87">
        <f t="shared" si="62"/>
        <v>0</v>
      </c>
      <c r="BT32" s="88">
        <f t="shared" si="62"/>
        <v>0</v>
      </c>
      <c r="BU32" s="89">
        <f t="shared" si="62"/>
        <v>0</v>
      </c>
      <c r="BV32" s="75"/>
      <c r="BW32" s="13">
        <f t="shared" si="74"/>
        <v>0</v>
      </c>
      <c r="BX32" s="14">
        <f t="shared" si="74"/>
        <v>0</v>
      </c>
      <c r="BY32" s="15">
        <f t="shared" si="74"/>
        <v>0</v>
      </c>
      <c r="BZ32" s="13">
        <f t="shared" si="71"/>
        <v>0</v>
      </c>
      <c r="CA32" s="14">
        <f t="shared" si="71"/>
        <v>0</v>
      </c>
      <c r="CB32" s="15">
        <f t="shared" si="71"/>
        <v>0</v>
      </c>
      <c r="CC32" s="13">
        <f t="shared" si="72"/>
        <v>0</v>
      </c>
      <c r="CD32" s="14">
        <f t="shared" si="72"/>
        <v>0</v>
      </c>
      <c r="CE32" s="15">
        <f t="shared" si="72"/>
        <v>0</v>
      </c>
      <c r="CF32" s="19"/>
      <c r="CG32" s="58">
        <f t="shared" si="73"/>
        <v>0</v>
      </c>
      <c r="CH32" s="59">
        <f t="shared" si="73"/>
        <v>0</v>
      </c>
      <c r="CI32" s="60">
        <f t="shared" si="73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3"/>
        <v>0</v>
      </c>
      <c r="CZ32" s="65">
        <f>CK32+CN32+CQ32+CT32+CW32</f>
        <v>0</v>
      </c>
      <c r="DA32" s="66">
        <f t="shared" si="64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3"/>
        <v>0</v>
      </c>
      <c r="DF32" s="61">
        <f t="shared" si="53"/>
        <v>0</v>
      </c>
      <c r="DG32" s="62">
        <f t="shared" si="54"/>
        <v>0</v>
      </c>
      <c r="DH32" s="63">
        <f t="shared" si="55"/>
        <v>0</v>
      </c>
      <c r="DI32" s="309"/>
      <c r="DJ32" s="232"/>
      <c r="DK32" s="232"/>
      <c r="DL32" s="232"/>
      <c r="DM32" s="230"/>
      <c r="DN32" s="297"/>
      <c r="DO32" s="75"/>
      <c r="DP32" s="171"/>
      <c r="DQ32" s="168"/>
      <c r="DR32" s="168"/>
      <c r="DS32" s="171"/>
      <c r="DT32" s="168"/>
      <c r="DU32" s="169"/>
    </row>
    <row r="33" spans="1:125" ht="10" customHeight="1" thickTop="1" x14ac:dyDescent="0.2">
      <c r="A33" s="248">
        <v>2</v>
      </c>
      <c r="B33" s="249"/>
      <c r="C33" s="250"/>
      <c r="D33" s="246">
        <v>3</v>
      </c>
      <c r="E33" s="246"/>
      <c r="F33" s="247"/>
      <c r="G33" s="245"/>
      <c r="H33" s="246"/>
      <c r="I33" s="247"/>
      <c r="J33" s="90"/>
      <c r="K33" s="91"/>
      <c r="L33" s="92"/>
      <c r="M33" s="83">
        <f>CJ33</f>
        <v>0</v>
      </c>
      <c r="N33" s="84">
        <f t="shared" si="66"/>
        <v>0</v>
      </c>
      <c r="O33" s="85">
        <f t="shared" si="66"/>
        <v>0</v>
      </c>
      <c r="P33" s="245"/>
      <c r="Q33" s="246"/>
      <c r="R33" s="247"/>
      <c r="S33" s="90"/>
      <c r="T33" s="91"/>
      <c r="U33" s="92"/>
      <c r="V33" s="83">
        <f>CM33</f>
        <v>0</v>
      </c>
      <c r="W33" s="84">
        <f t="shared" si="67"/>
        <v>0</v>
      </c>
      <c r="X33" s="85">
        <f t="shared" si="67"/>
        <v>0</v>
      </c>
      <c r="Y33" s="245"/>
      <c r="Z33" s="246"/>
      <c r="AA33" s="247"/>
      <c r="AB33" s="90"/>
      <c r="AC33" s="91"/>
      <c r="AD33" s="92"/>
      <c r="AE33" s="83">
        <f>CP33</f>
        <v>0</v>
      </c>
      <c r="AF33" s="84">
        <f t="shared" si="68"/>
        <v>0</v>
      </c>
      <c r="AG33" s="85">
        <f t="shared" si="68"/>
        <v>0</v>
      </c>
      <c r="AH33" s="363"/>
      <c r="AI33" s="246"/>
      <c r="AJ33" s="247"/>
      <c r="AK33" s="90"/>
      <c r="AL33" s="91"/>
      <c r="AM33" s="92"/>
      <c r="AN33" s="83">
        <f>CS33</f>
        <v>0</v>
      </c>
      <c r="AO33" s="84">
        <f t="shared" si="69"/>
        <v>0</v>
      </c>
      <c r="AP33" s="85">
        <f t="shared" si="69"/>
        <v>0</v>
      </c>
      <c r="AQ33" s="245"/>
      <c r="AR33" s="246"/>
      <c r="AS33" s="247"/>
      <c r="AT33" s="90"/>
      <c r="AU33" s="91"/>
      <c r="AV33" s="92"/>
      <c r="AW33" s="83">
        <f>CV33</f>
        <v>0</v>
      </c>
      <c r="AX33" s="84">
        <f t="shared" si="70"/>
        <v>0</v>
      </c>
      <c r="AY33" s="85">
        <f t="shared" si="70"/>
        <v>0</v>
      </c>
      <c r="AZ33" s="310">
        <f>G33+P33+Y33+AH33+AQ33</f>
        <v>0</v>
      </c>
      <c r="BA33" s="311"/>
      <c r="BB33" s="312"/>
      <c r="BC33" s="298">
        <f>AZ33+AZ36</f>
        <v>0</v>
      </c>
      <c r="BD33" s="299"/>
      <c r="BE33" s="300"/>
      <c r="BF33" s="73"/>
      <c r="BG33" s="83">
        <f>CJ33</f>
        <v>0</v>
      </c>
      <c r="BH33" s="84">
        <f t="shared" si="62"/>
        <v>0</v>
      </c>
      <c r="BI33" s="85">
        <f t="shared" si="62"/>
        <v>0</v>
      </c>
      <c r="BJ33" s="83">
        <f>CM33</f>
        <v>0</v>
      </c>
      <c r="BK33" s="84">
        <f t="shared" si="62"/>
        <v>0</v>
      </c>
      <c r="BL33" s="85">
        <f t="shared" si="62"/>
        <v>0</v>
      </c>
      <c r="BM33" s="83">
        <f>CP33</f>
        <v>0</v>
      </c>
      <c r="BN33" s="84">
        <f t="shared" si="62"/>
        <v>0</v>
      </c>
      <c r="BO33" s="85">
        <f t="shared" si="62"/>
        <v>0</v>
      </c>
      <c r="BP33" s="83">
        <f>CS33</f>
        <v>0</v>
      </c>
      <c r="BQ33" s="84">
        <f t="shared" si="62"/>
        <v>0</v>
      </c>
      <c r="BR33" s="85">
        <f t="shared" si="62"/>
        <v>0</v>
      </c>
      <c r="BS33" s="83">
        <f>CV33</f>
        <v>0</v>
      </c>
      <c r="BT33" s="84">
        <f t="shared" si="62"/>
        <v>0</v>
      </c>
      <c r="BU33" s="85">
        <f t="shared" si="62"/>
        <v>0</v>
      </c>
      <c r="BV33" s="73"/>
      <c r="BW33" s="7">
        <f t="shared" si="74"/>
        <v>0</v>
      </c>
      <c r="BX33" s="8">
        <f t="shared" si="74"/>
        <v>0</v>
      </c>
      <c r="BY33" s="9">
        <f t="shared" si="74"/>
        <v>0</v>
      </c>
      <c r="BZ33" s="7">
        <f t="shared" si="71"/>
        <v>0</v>
      </c>
      <c r="CA33" s="8">
        <f t="shared" si="71"/>
        <v>0</v>
      </c>
      <c r="CB33" s="9">
        <f t="shared" si="71"/>
        <v>0</v>
      </c>
      <c r="CC33" s="7">
        <f t="shared" si="72"/>
        <v>0</v>
      </c>
      <c r="CD33" s="8">
        <f t="shared" si="72"/>
        <v>0</v>
      </c>
      <c r="CE33" s="9">
        <f t="shared" si="72"/>
        <v>0</v>
      </c>
      <c r="CF33" s="17"/>
      <c r="CG33" s="31">
        <f t="shared" si="73"/>
        <v>0</v>
      </c>
      <c r="CH33" s="32">
        <f t="shared" si="73"/>
        <v>0</v>
      </c>
      <c r="CI33" s="33">
        <f t="shared" si="73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3"/>
        <v>0</v>
      </c>
      <c r="DF33" s="35">
        <f t="shared" si="53"/>
        <v>0</v>
      </c>
      <c r="DG33" s="36">
        <f t="shared" si="54"/>
        <v>0</v>
      </c>
      <c r="DH33" s="37">
        <f t="shared" si="55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307"/>
      <c r="DQ33" s="160"/>
      <c r="DR33" s="160"/>
      <c r="DS33" s="307">
        <v>3</v>
      </c>
      <c r="DT33" s="160"/>
      <c r="DU33" s="161"/>
    </row>
    <row r="34" spans="1:125" ht="10" customHeight="1" x14ac:dyDescent="0.2">
      <c r="A34" s="248"/>
      <c r="B34" s="249"/>
      <c r="C34" s="250"/>
      <c r="D34" s="249"/>
      <c r="E34" s="249"/>
      <c r="F34" s="250"/>
      <c r="G34" s="248"/>
      <c r="H34" s="249"/>
      <c r="I34" s="250"/>
      <c r="J34" s="93"/>
      <c r="K34" s="1"/>
      <c r="L34" s="94"/>
      <c r="M34" s="86">
        <f t="shared" ref="M34:M35" si="87">CJ34</f>
        <v>0</v>
      </c>
      <c r="N34" s="11">
        <f t="shared" si="66"/>
        <v>0</v>
      </c>
      <c r="O34" s="82">
        <f t="shared" si="66"/>
        <v>0</v>
      </c>
      <c r="P34" s="248"/>
      <c r="Q34" s="249"/>
      <c r="R34" s="250"/>
      <c r="S34" s="93"/>
      <c r="T34" s="1"/>
      <c r="U34" s="94"/>
      <c r="V34" s="86">
        <f t="shared" ref="V34:V35" si="88">CM34</f>
        <v>0</v>
      </c>
      <c r="W34" s="11">
        <f t="shared" si="67"/>
        <v>0</v>
      </c>
      <c r="X34" s="82">
        <f t="shared" si="67"/>
        <v>0</v>
      </c>
      <c r="Y34" s="248"/>
      <c r="Z34" s="249"/>
      <c r="AA34" s="250"/>
      <c r="AB34" s="93"/>
      <c r="AC34" s="1"/>
      <c r="AD34" s="94"/>
      <c r="AE34" s="86">
        <f t="shared" ref="AE34:AE35" si="89">CP34</f>
        <v>0</v>
      </c>
      <c r="AF34" s="11">
        <f t="shared" si="68"/>
        <v>0</v>
      </c>
      <c r="AG34" s="82">
        <f t="shared" si="68"/>
        <v>0</v>
      </c>
      <c r="AH34" s="364"/>
      <c r="AI34" s="249"/>
      <c r="AJ34" s="250"/>
      <c r="AK34" s="93"/>
      <c r="AL34" s="1"/>
      <c r="AM34" s="94"/>
      <c r="AN34" s="86">
        <f t="shared" ref="AN34:AN35" si="90">CS34</f>
        <v>0</v>
      </c>
      <c r="AO34" s="11">
        <f t="shared" si="69"/>
        <v>0</v>
      </c>
      <c r="AP34" s="82">
        <f t="shared" si="69"/>
        <v>0</v>
      </c>
      <c r="AQ34" s="248"/>
      <c r="AR34" s="249"/>
      <c r="AS34" s="250"/>
      <c r="AT34" s="93"/>
      <c r="AU34" s="1"/>
      <c r="AV34" s="94"/>
      <c r="AW34" s="86">
        <f t="shared" ref="AW34:AW35" si="91">CV34</f>
        <v>0</v>
      </c>
      <c r="AX34" s="11">
        <f t="shared" si="70"/>
        <v>0</v>
      </c>
      <c r="AY34" s="82">
        <f t="shared" si="70"/>
        <v>0</v>
      </c>
      <c r="AZ34" s="313"/>
      <c r="BA34" s="314"/>
      <c r="BB34" s="315"/>
      <c r="BC34" s="301"/>
      <c r="BD34" s="302"/>
      <c r="BE34" s="303"/>
      <c r="BF34" s="74"/>
      <c r="BG34" s="86">
        <f t="shared" ref="BG34:BU44" si="92">CJ34</f>
        <v>0</v>
      </c>
      <c r="BH34" s="11">
        <f>CK34</f>
        <v>0</v>
      </c>
      <c r="BI34" s="82">
        <f t="shared" si="62"/>
        <v>0</v>
      </c>
      <c r="BJ34" s="86">
        <f t="shared" si="62"/>
        <v>0</v>
      </c>
      <c r="BK34" s="11">
        <f>CN34</f>
        <v>0</v>
      </c>
      <c r="BL34" s="82">
        <f t="shared" si="62"/>
        <v>0</v>
      </c>
      <c r="BM34" s="86">
        <f t="shared" si="62"/>
        <v>0</v>
      </c>
      <c r="BN34" s="11">
        <f>CQ34</f>
        <v>0</v>
      </c>
      <c r="BO34" s="82">
        <f t="shared" si="62"/>
        <v>0</v>
      </c>
      <c r="BP34" s="86">
        <f t="shared" si="62"/>
        <v>0</v>
      </c>
      <c r="BQ34" s="11">
        <f>CT34</f>
        <v>0</v>
      </c>
      <c r="BR34" s="82">
        <f t="shared" si="62"/>
        <v>0</v>
      </c>
      <c r="BS34" s="86">
        <f t="shared" si="62"/>
        <v>0</v>
      </c>
      <c r="BT34" s="11">
        <f>CW34</f>
        <v>0</v>
      </c>
      <c r="BU34" s="82">
        <f t="shared" si="62"/>
        <v>0</v>
      </c>
      <c r="BV34" s="74"/>
      <c r="BW34" s="10">
        <f t="shared" si="74"/>
        <v>0</v>
      </c>
      <c r="BX34" s="11">
        <f t="shared" si="74"/>
        <v>0</v>
      </c>
      <c r="BY34" s="12">
        <f t="shared" si="74"/>
        <v>0</v>
      </c>
      <c r="BZ34" s="10">
        <f t="shared" si="71"/>
        <v>0</v>
      </c>
      <c r="CA34" s="11">
        <f t="shared" si="71"/>
        <v>0</v>
      </c>
      <c r="CB34" s="12">
        <f t="shared" si="71"/>
        <v>0</v>
      </c>
      <c r="CC34" s="10">
        <f t="shared" si="72"/>
        <v>0</v>
      </c>
      <c r="CD34" s="11">
        <f t="shared" si="72"/>
        <v>0</v>
      </c>
      <c r="CE34" s="12">
        <f t="shared" si="72"/>
        <v>0</v>
      </c>
      <c r="CF34" s="18"/>
      <c r="CG34" s="34">
        <f t="shared" si="73"/>
        <v>0</v>
      </c>
      <c r="CH34" s="49">
        <f t="shared" si="73"/>
        <v>0</v>
      </c>
      <c r="CI34" s="50">
        <f t="shared" si="73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93">CJ34+CM34+CP34+CS34+CV34</f>
        <v>0</v>
      </c>
      <c r="CZ34" s="53">
        <f>CK34+CN34+CQ34+CT34+CW34+(IF($CO$1=1,DN34,0))</f>
        <v>0</v>
      </c>
      <c r="DA34" s="54">
        <f t="shared" ref="DA34:DA44" si="94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3"/>
        <v>0</v>
      </c>
      <c r="DF34" s="35">
        <f t="shared" si="53"/>
        <v>0</v>
      </c>
      <c r="DG34" s="51">
        <f t="shared" si="54"/>
        <v>0</v>
      </c>
      <c r="DH34" s="52">
        <f t="shared" si="55"/>
        <v>0</v>
      </c>
      <c r="DI34" s="308">
        <f>IF(DI33&gt;0,IF(G33&gt;=$CL$1,IF(G33&lt;=$CM$1,10-DI33,0),0),0)</f>
        <v>0</v>
      </c>
      <c r="DJ34" s="231">
        <f>IF(DJ33&gt;0,IF(P33&gt;=$CL$1,IF(P33&lt;=$CM$1,10-DJ33,0),0),0)</f>
        <v>0</v>
      </c>
      <c r="DK34" s="231">
        <f>IF(DK33&gt;0,IF(Y33&gt;=$CL$1,IF(Y33&lt;=$CM$1,10-DK33,0),0),0)</f>
        <v>0</v>
      </c>
      <c r="DL34" s="231">
        <f>IF(DL33&gt;0,IF(AH33&gt;=$CL$1,IF(AH33&lt;=$CM$1,10-DL33,0),0),0)</f>
        <v>0</v>
      </c>
      <c r="DM34" s="229">
        <f>IF(DM33&gt;0,IF(AQ33&gt;=$CL$1,IF(AQ33&lt;=$CM$1,10-DM33,0),0),0)</f>
        <v>0</v>
      </c>
      <c r="DN34" s="296">
        <f>SUM(DI34:DM35)</f>
        <v>0</v>
      </c>
      <c r="DO34" s="74"/>
      <c r="DP34" s="170"/>
      <c r="DQ34" s="164"/>
      <c r="DR34" s="164"/>
      <c r="DS34" s="170"/>
      <c r="DT34" s="164"/>
      <c r="DU34" s="165"/>
    </row>
    <row r="35" spans="1:125" ht="10" customHeight="1" thickBot="1" x14ac:dyDescent="0.25">
      <c r="A35" s="248"/>
      <c r="B35" s="249"/>
      <c r="C35" s="250"/>
      <c r="D35" s="249"/>
      <c r="E35" s="249"/>
      <c r="F35" s="250"/>
      <c r="G35" s="293"/>
      <c r="H35" s="294"/>
      <c r="I35" s="295"/>
      <c r="J35" s="95"/>
      <c r="K35" s="96"/>
      <c r="L35" s="97"/>
      <c r="M35" s="87">
        <f t="shared" si="87"/>
        <v>0</v>
      </c>
      <c r="N35" s="88">
        <f t="shared" si="66"/>
        <v>0</v>
      </c>
      <c r="O35" s="89">
        <f t="shared" si="66"/>
        <v>0</v>
      </c>
      <c r="P35" s="293"/>
      <c r="Q35" s="294"/>
      <c r="R35" s="295"/>
      <c r="S35" s="95"/>
      <c r="T35" s="96"/>
      <c r="U35" s="97"/>
      <c r="V35" s="87">
        <f t="shared" si="88"/>
        <v>0</v>
      </c>
      <c r="W35" s="88">
        <f t="shared" si="67"/>
        <v>0</v>
      </c>
      <c r="X35" s="89">
        <f t="shared" si="67"/>
        <v>0</v>
      </c>
      <c r="Y35" s="293"/>
      <c r="Z35" s="294"/>
      <c r="AA35" s="295"/>
      <c r="AB35" s="95"/>
      <c r="AC35" s="96"/>
      <c r="AD35" s="97"/>
      <c r="AE35" s="87">
        <f t="shared" si="89"/>
        <v>0</v>
      </c>
      <c r="AF35" s="88">
        <f t="shared" si="68"/>
        <v>0</v>
      </c>
      <c r="AG35" s="89">
        <f t="shared" si="68"/>
        <v>0</v>
      </c>
      <c r="AH35" s="365"/>
      <c r="AI35" s="294"/>
      <c r="AJ35" s="295"/>
      <c r="AK35" s="95"/>
      <c r="AL35" s="96"/>
      <c r="AM35" s="97"/>
      <c r="AN35" s="87">
        <f t="shared" si="90"/>
        <v>0</v>
      </c>
      <c r="AO35" s="88">
        <f t="shared" si="69"/>
        <v>0</v>
      </c>
      <c r="AP35" s="89">
        <f t="shared" si="69"/>
        <v>0</v>
      </c>
      <c r="AQ35" s="293"/>
      <c r="AR35" s="294"/>
      <c r="AS35" s="295"/>
      <c r="AT35" s="95"/>
      <c r="AU35" s="96"/>
      <c r="AV35" s="97"/>
      <c r="AW35" s="87">
        <f t="shared" si="91"/>
        <v>0</v>
      </c>
      <c r="AX35" s="88">
        <f t="shared" si="70"/>
        <v>0</v>
      </c>
      <c r="AY35" s="89">
        <f t="shared" si="70"/>
        <v>0</v>
      </c>
      <c r="AZ35" s="313"/>
      <c r="BA35" s="314"/>
      <c r="BB35" s="315"/>
      <c r="BC35" s="301"/>
      <c r="BD35" s="302"/>
      <c r="BE35" s="303"/>
      <c r="BF35" s="74"/>
      <c r="BG35" s="87">
        <f t="shared" si="92"/>
        <v>0</v>
      </c>
      <c r="BH35" s="88">
        <f t="shared" si="92"/>
        <v>0</v>
      </c>
      <c r="BI35" s="89">
        <f t="shared" si="92"/>
        <v>0</v>
      </c>
      <c r="BJ35" s="87">
        <f t="shared" si="92"/>
        <v>0</v>
      </c>
      <c r="BK35" s="88">
        <f t="shared" si="92"/>
        <v>0</v>
      </c>
      <c r="BL35" s="89">
        <f t="shared" si="92"/>
        <v>0</v>
      </c>
      <c r="BM35" s="87">
        <f t="shared" si="92"/>
        <v>0</v>
      </c>
      <c r="BN35" s="88">
        <f t="shared" si="92"/>
        <v>0</v>
      </c>
      <c r="BO35" s="89">
        <f t="shared" si="92"/>
        <v>0</v>
      </c>
      <c r="BP35" s="87">
        <f t="shared" si="92"/>
        <v>0</v>
      </c>
      <c r="BQ35" s="88">
        <f t="shared" si="92"/>
        <v>0</v>
      </c>
      <c r="BR35" s="89">
        <f t="shared" si="92"/>
        <v>0</v>
      </c>
      <c r="BS35" s="87">
        <f t="shared" si="92"/>
        <v>0</v>
      </c>
      <c r="BT35" s="88">
        <f t="shared" si="92"/>
        <v>0</v>
      </c>
      <c r="BU35" s="89">
        <f t="shared" si="92"/>
        <v>0</v>
      </c>
      <c r="BV35" s="74"/>
      <c r="BW35" s="13">
        <f t="shared" si="74"/>
        <v>0</v>
      </c>
      <c r="BX35" s="14">
        <f t="shared" si="74"/>
        <v>0</v>
      </c>
      <c r="BY35" s="15">
        <f t="shared" si="74"/>
        <v>0</v>
      </c>
      <c r="BZ35" s="13">
        <f t="shared" si="71"/>
        <v>0</v>
      </c>
      <c r="CA35" s="14">
        <f t="shared" si="71"/>
        <v>0</v>
      </c>
      <c r="CB35" s="15">
        <f t="shared" si="71"/>
        <v>0</v>
      </c>
      <c r="CC35" s="13">
        <f t="shared" si="72"/>
        <v>0</v>
      </c>
      <c r="CD35" s="14">
        <f t="shared" si="72"/>
        <v>0</v>
      </c>
      <c r="CE35" s="15">
        <f t="shared" si="72"/>
        <v>0</v>
      </c>
      <c r="CF35" s="19"/>
      <c r="CG35" s="58">
        <f t="shared" si="73"/>
        <v>0</v>
      </c>
      <c r="CH35" s="59">
        <f t="shared" si="73"/>
        <v>0</v>
      </c>
      <c r="CI35" s="60">
        <f t="shared" si="73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3"/>
        <v>0</v>
      </c>
      <c r="CZ35" s="65">
        <f>CK35+CN35+CQ35+CT35+CW35</f>
        <v>0</v>
      </c>
      <c r="DA35" s="66">
        <f t="shared" si="94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3"/>
        <v>0</v>
      </c>
      <c r="DF35" s="61">
        <f t="shared" si="53"/>
        <v>0</v>
      </c>
      <c r="DG35" s="62">
        <f t="shared" si="54"/>
        <v>0</v>
      </c>
      <c r="DH35" s="63">
        <f t="shared" si="55"/>
        <v>0</v>
      </c>
      <c r="DI35" s="309"/>
      <c r="DJ35" s="232"/>
      <c r="DK35" s="232"/>
      <c r="DL35" s="232"/>
      <c r="DM35" s="230"/>
      <c r="DN35" s="297"/>
      <c r="DO35" s="74"/>
      <c r="DP35" s="170"/>
      <c r="DQ35" s="164"/>
      <c r="DR35" s="164"/>
      <c r="DS35" s="170"/>
      <c r="DT35" s="164"/>
      <c r="DU35" s="165"/>
    </row>
    <row r="36" spans="1:125" ht="10" customHeight="1" thickTop="1" x14ac:dyDescent="0.2">
      <c r="A36" s="248">
        <v>2</v>
      </c>
      <c r="B36" s="249"/>
      <c r="C36" s="250"/>
      <c r="D36" s="245">
        <v>4</v>
      </c>
      <c r="E36" s="246"/>
      <c r="F36" s="247"/>
      <c r="G36" s="245"/>
      <c r="H36" s="246"/>
      <c r="I36" s="247"/>
      <c r="J36" s="90"/>
      <c r="K36" s="91"/>
      <c r="L36" s="92"/>
      <c r="M36" s="83">
        <f>CJ36</f>
        <v>0</v>
      </c>
      <c r="N36" s="84">
        <f t="shared" si="66"/>
        <v>0</v>
      </c>
      <c r="O36" s="85">
        <f t="shared" si="66"/>
        <v>0</v>
      </c>
      <c r="P36" s="245"/>
      <c r="Q36" s="246"/>
      <c r="R36" s="247"/>
      <c r="S36" s="90"/>
      <c r="T36" s="91"/>
      <c r="U36" s="92"/>
      <c r="V36" s="83">
        <f>CM36</f>
        <v>0</v>
      </c>
      <c r="W36" s="84">
        <f t="shared" si="67"/>
        <v>0</v>
      </c>
      <c r="X36" s="85">
        <f t="shared" si="67"/>
        <v>0</v>
      </c>
      <c r="Y36" s="245"/>
      <c r="Z36" s="246"/>
      <c r="AA36" s="247"/>
      <c r="AB36" s="90"/>
      <c r="AC36" s="91"/>
      <c r="AD36" s="92"/>
      <c r="AE36" s="83">
        <f>CP36</f>
        <v>0</v>
      </c>
      <c r="AF36" s="84">
        <f t="shared" si="68"/>
        <v>0</v>
      </c>
      <c r="AG36" s="85">
        <f t="shared" si="68"/>
        <v>0</v>
      </c>
      <c r="AH36" s="363"/>
      <c r="AI36" s="246"/>
      <c r="AJ36" s="247"/>
      <c r="AK36" s="90"/>
      <c r="AL36" s="91"/>
      <c r="AM36" s="92"/>
      <c r="AN36" s="83">
        <f>CS36</f>
        <v>0</v>
      </c>
      <c r="AO36" s="84">
        <f t="shared" si="69"/>
        <v>0</v>
      </c>
      <c r="AP36" s="85">
        <f t="shared" si="69"/>
        <v>0</v>
      </c>
      <c r="AQ36" s="245"/>
      <c r="AR36" s="246"/>
      <c r="AS36" s="247"/>
      <c r="AT36" s="90"/>
      <c r="AU36" s="91"/>
      <c r="AV36" s="92"/>
      <c r="AW36" s="83">
        <f>CV36</f>
        <v>0</v>
      </c>
      <c r="AX36" s="84">
        <f t="shared" si="70"/>
        <v>0</v>
      </c>
      <c r="AY36" s="85">
        <f t="shared" si="70"/>
        <v>0</v>
      </c>
      <c r="AZ36" s="310">
        <f>G36+P36+Y36+AH36+AQ36</f>
        <v>0</v>
      </c>
      <c r="BA36" s="311"/>
      <c r="BB36" s="312"/>
      <c r="BC36" s="301"/>
      <c r="BD36" s="302"/>
      <c r="BE36" s="303"/>
      <c r="BF36" s="74"/>
      <c r="BG36" s="83">
        <f t="shared" si="92"/>
        <v>0</v>
      </c>
      <c r="BH36" s="84">
        <f t="shared" si="92"/>
        <v>0</v>
      </c>
      <c r="BI36" s="85">
        <f t="shared" si="92"/>
        <v>0</v>
      </c>
      <c r="BJ36" s="83">
        <f t="shared" si="92"/>
        <v>0</v>
      </c>
      <c r="BK36" s="84">
        <f t="shared" si="92"/>
        <v>0</v>
      </c>
      <c r="BL36" s="85">
        <f t="shared" si="92"/>
        <v>0</v>
      </c>
      <c r="BM36" s="83">
        <f t="shared" si="92"/>
        <v>0</v>
      </c>
      <c r="BN36" s="84">
        <f t="shared" si="92"/>
        <v>0</v>
      </c>
      <c r="BO36" s="85">
        <f t="shared" si="92"/>
        <v>0</v>
      </c>
      <c r="BP36" s="83">
        <f t="shared" si="92"/>
        <v>0</v>
      </c>
      <c r="BQ36" s="84">
        <f t="shared" si="92"/>
        <v>0</v>
      </c>
      <c r="BR36" s="85">
        <f t="shared" si="92"/>
        <v>0</v>
      </c>
      <c r="BS36" s="83">
        <f t="shared" si="92"/>
        <v>0</v>
      </c>
      <c r="BT36" s="84">
        <f t="shared" si="92"/>
        <v>0</v>
      </c>
      <c r="BU36" s="85">
        <f t="shared" si="92"/>
        <v>0</v>
      </c>
      <c r="BV36" s="74"/>
      <c r="BW36" s="7">
        <f t="shared" si="74"/>
        <v>0</v>
      </c>
      <c r="BX36" s="8">
        <f t="shared" si="74"/>
        <v>0</v>
      </c>
      <c r="BY36" s="9">
        <f t="shared" si="74"/>
        <v>0</v>
      </c>
      <c r="BZ36" s="7">
        <f t="shared" si="71"/>
        <v>0</v>
      </c>
      <c r="CA36" s="8">
        <f t="shared" si="71"/>
        <v>0</v>
      </c>
      <c r="CB36" s="9">
        <f t="shared" si="71"/>
        <v>0</v>
      </c>
      <c r="CC36" s="7">
        <f t="shared" si="72"/>
        <v>0</v>
      </c>
      <c r="CD36" s="8">
        <f t="shared" si="72"/>
        <v>0</v>
      </c>
      <c r="CE36" s="9">
        <f t="shared" si="72"/>
        <v>0</v>
      </c>
      <c r="CF36" s="17"/>
      <c r="CG36" s="31">
        <f t="shared" si="73"/>
        <v>0</v>
      </c>
      <c r="CH36" s="32">
        <f t="shared" si="73"/>
        <v>0</v>
      </c>
      <c r="CI36" s="33">
        <f t="shared" si="73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3"/>
        <v>0</v>
      </c>
      <c r="CZ36" s="39">
        <f>CK36+CN36+CQ36+CT36+CW36</f>
        <v>0</v>
      </c>
      <c r="DA36" s="40">
        <f t="shared" si="94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3"/>
        <v>0</v>
      </c>
      <c r="DF36" s="35">
        <f t="shared" si="53"/>
        <v>0</v>
      </c>
      <c r="DG36" s="36">
        <f t="shared" si="54"/>
        <v>0</v>
      </c>
      <c r="DH36" s="37">
        <f t="shared" si="55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5">SUM(DI36:DM36)</f>
        <v>0</v>
      </c>
      <c r="DO36" s="74"/>
      <c r="DP36" s="307"/>
      <c r="DQ36" s="160"/>
      <c r="DR36" s="160"/>
      <c r="DS36" s="307">
        <v>3</v>
      </c>
      <c r="DT36" s="160"/>
      <c r="DU36" s="161"/>
    </row>
    <row r="37" spans="1:125" ht="10" customHeight="1" x14ac:dyDescent="0.2">
      <c r="A37" s="248"/>
      <c r="B37" s="249"/>
      <c r="C37" s="250"/>
      <c r="D37" s="248"/>
      <c r="E37" s="249"/>
      <c r="F37" s="250"/>
      <c r="G37" s="248"/>
      <c r="H37" s="249"/>
      <c r="I37" s="250"/>
      <c r="J37" s="93"/>
      <c r="K37" s="1"/>
      <c r="L37" s="94"/>
      <c r="M37" s="86">
        <f t="shared" ref="M37:O44" si="96">CJ37</f>
        <v>0</v>
      </c>
      <c r="N37" s="11">
        <f t="shared" si="66"/>
        <v>0</v>
      </c>
      <c r="O37" s="82">
        <f t="shared" si="66"/>
        <v>0</v>
      </c>
      <c r="P37" s="248"/>
      <c r="Q37" s="249"/>
      <c r="R37" s="250"/>
      <c r="S37" s="93"/>
      <c r="T37" s="1"/>
      <c r="U37" s="94"/>
      <c r="V37" s="86">
        <f t="shared" ref="V37:X44" si="97">CM37</f>
        <v>0</v>
      </c>
      <c r="W37" s="11">
        <f t="shared" si="67"/>
        <v>0</v>
      </c>
      <c r="X37" s="82">
        <f t="shared" si="67"/>
        <v>0</v>
      </c>
      <c r="Y37" s="248"/>
      <c r="Z37" s="249"/>
      <c r="AA37" s="250"/>
      <c r="AB37" s="93"/>
      <c r="AC37" s="1"/>
      <c r="AD37" s="94"/>
      <c r="AE37" s="86">
        <f t="shared" ref="AE37:AG44" si="98">CP37</f>
        <v>0</v>
      </c>
      <c r="AF37" s="11">
        <f t="shared" si="68"/>
        <v>0</v>
      </c>
      <c r="AG37" s="82">
        <f t="shared" si="68"/>
        <v>0</v>
      </c>
      <c r="AH37" s="364"/>
      <c r="AI37" s="249"/>
      <c r="AJ37" s="250"/>
      <c r="AK37" s="93"/>
      <c r="AL37" s="1"/>
      <c r="AM37" s="94"/>
      <c r="AN37" s="86">
        <f t="shared" ref="AN37:AP44" si="99">CS37</f>
        <v>0</v>
      </c>
      <c r="AO37" s="11">
        <f t="shared" si="69"/>
        <v>0</v>
      </c>
      <c r="AP37" s="82">
        <f t="shared" si="69"/>
        <v>0</v>
      </c>
      <c r="AQ37" s="248"/>
      <c r="AR37" s="249"/>
      <c r="AS37" s="250"/>
      <c r="AT37" s="93"/>
      <c r="AU37" s="1"/>
      <c r="AV37" s="94"/>
      <c r="AW37" s="86">
        <f t="shared" ref="AW37:AY44" si="100">CV37</f>
        <v>0</v>
      </c>
      <c r="AX37" s="11">
        <f t="shared" si="70"/>
        <v>0</v>
      </c>
      <c r="AY37" s="82">
        <f t="shared" si="70"/>
        <v>0</v>
      </c>
      <c r="AZ37" s="313"/>
      <c r="BA37" s="314"/>
      <c r="BB37" s="315"/>
      <c r="BC37" s="301"/>
      <c r="BD37" s="302"/>
      <c r="BE37" s="303"/>
      <c r="BF37" s="74"/>
      <c r="BG37" s="86">
        <f t="shared" si="92"/>
        <v>0</v>
      </c>
      <c r="BH37" s="11">
        <f t="shared" si="92"/>
        <v>0</v>
      </c>
      <c r="BI37" s="82">
        <f t="shared" si="92"/>
        <v>0</v>
      </c>
      <c r="BJ37" s="86">
        <f t="shared" si="92"/>
        <v>0</v>
      </c>
      <c r="BK37" s="11">
        <f t="shared" si="92"/>
        <v>0</v>
      </c>
      <c r="BL37" s="82">
        <f t="shared" si="92"/>
        <v>0</v>
      </c>
      <c r="BM37" s="86">
        <f t="shared" si="92"/>
        <v>0</v>
      </c>
      <c r="BN37" s="11">
        <f t="shared" si="92"/>
        <v>0</v>
      </c>
      <c r="BO37" s="82">
        <f t="shared" si="92"/>
        <v>0</v>
      </c>
      <c r="BP37" s="86">
        <f t="shared" si="92"/>
        <v>0</v>
      </c>
      <c r="BQ37" s="11">
        <f t="shared" si="92"/>
        <v>0</v>
      </c>
      <c r="BR37" s="82">
        <f t="shared" si="92"/>
        <v>0</v>
      </c>
      <c r="BS37" s="86">
        <f t="shared" si="92"/>
        <v>0</v>
      </c>
      <c r="BT37" s="11">
        <f t="shared" si="92"/>
        <v>0</v>
      </c>
      <c r="BU37" s="82">
        <f t="shared" si="92"/>
        <v>0</v>
      </c>
      <c r="BV37" s="74"/>
      <c r="BW37" s="10">
        <f t="shared" si="74"/>
        <v>0</v>
      </c>
      <c r="BX37" s="11">
        <f t="shared" si="74"/>
        <v>0</v>
      </c>
      <c r="BY37" s="12">
        <f t="shared" si="74"/>
        <v>0</v>
      </c>
      <c r="BZ37" s="10">
        <f t="shared" si="71"/>
        <v>0</v>
      </c>
      <c r="CA37" s="11">
        <f t="shared" si="71"/>
        <v>0</v>
      </c>
      <c r="CB37" s="12">
        <f t="shared" si="71"/>
        <v>0</v>
      </c>
      <c r="CC37" s="10">
        <f t="shared" si="72"/>
        <v>0</v>
      </c>
      <c r="CD37" s="11">
        <f t="shared" si="72"/>
        <v>0</v>
      </c>
      <c r="CE37" s="12">
        <f t="shared" si="72"/>
        <v>0</v>
      </c>
      <c r="CF37" s="18"/>
      <c r="CG37" s="34">
        <f t="shared" si="73"/>
        <v>0</v>
      </c>
      <c r="CH37" s="49">
        <f t="shared" si="73"/>
        <v>0</v>
      </c>
      <c r="CI37" s="50">
        <f t="shared" si="73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3"/>
        <v>0</v>
      </c>
      <c r="CZ37" s="53">
        <f>CK37+CN37+CQ37+CT37+CW37+(IF($CO$1=1,DN37,0))</f>
        <v>0</v>
      </c>
      <c r="DA37" s="54">
        <f t="shared" si="94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3"/>
        <v>0</v>
      </c>
      <c r="DF37" s="35">
        <f t="shared" si="53"/>
        <v>0</v>
      </c>
      <c r="DG37" s="51">
        <f t="shared" si="54"/>
        <v>0</v>
      </c>
      <c r="DH37" s="52">
        <f t="shared" si="55"/>
        <v>0</v>
      </c>
      <c r="DI37" s="308">
        <f>IF(DI36&gt;0,IF(G36&gt;=$CL$1,IF(G36&lt;=$CM$1,10-DI36,0),0),0)</f>
        <v>0</v>
      </c>
      <c r="DJ37" s="231">
        <f>IF(DJ36&gt;0,IF(P36&gt;=$CL$1,IF(P36&lt;=$CM$1,10-DJ36,0),0),0)</f>
        <v>0</v>
      </c>
      <c r="DK37" s="231">
        <f>IF(DK36&gt;0,IF(Y36&gt;=$CL$1,IF(Y36&lt;=$CM$1,10-DK36,0),0),0)</f>
        <v>0</v>
      </c>
      <c r="DL37" s="231">
        <f>IF(DL36&gt;0,IF(AH36&gt;=$CL$1,IF(AH36&lt;=$CM$1,10-DL36,0),0),0)</f>
        <v>0</v>
      </c>
      <c r="DM37" s="229">
        <f>IF(DM36&gt;0,IF(AQ36&gt;=$CL$1,IF(AQ36&lt;=$CM$1,10-DM36,0),0),0)</f>
        <v>0</v>
      </c>
      <c r="DN37" s="296">
        <f>SUM(DI37:DM38)</f>
        <v>0</v>
      </c>
      <c r="DO37" s="74"/>
      <c r="DP37" s="170"/>
      <c r="DQ37" s="164"/>
      <c r="DR37" s="164"/>
      <c r="DS37" s="170"/>
      <c r="DT37" s="164"/>
      <c r="DU37" s="165"/>
    </row>
    <row r="38" spans="1:125" ht="10" customHeight="1" thickBot="1" x14ac:dyDescent="0.25">
      <c r="A38" s="248"/>
      <c r="B38" s="249"/>
      <c r="C38" s="250"/>
      <c r="D38" s="248"/>
      <c r="E38" s="249"/>
      <c r="F38" s="250"/>
      <c r="G38" s="293"/>
      <c r="H38" s="294"/>
      <c r="I38" s="295"/>
      <c r="J38" s="95"/>
      <c r="K38" s="96"/>
      <c r="L38" s="97"/>
      <c r="M38" s="87">
        <f t="shared" si="96"/>
        <v>0</v>
      </c>
      <c r="N38" s="88">
        <f t="shared" si="96"/>
        <v>0</v>
      </c>
      <c r="O38" s="89">
        <f t="shared" si="96"/>
        <v>0</v>
      </c>
      <c r="P38" s="293"/>
      <c r="Q38" s="294"/>
      <c r="R38" s="295"/>
      <c r="S38" s="95"/>
      <c r="T38" s="96"/>
      <c r="U38" s="97"/>
      <c r="V38" s="87">
        <f t="shared" si="97"/>
        <v>0</v>
      </c>
      <c r="W38" s="88">
        <f t="shared" si="97"/>
        <v>0</v>
      </c>
      <c r="X38" s="89">
        <f t="shared" si="97"/>
        <v>0</v>
      </c>
      <c r="Y38" s="293"/>
      <c r="Z38" s="294"/>
      <c r="AA38" s="295"/>
      <c r="AB38" s="95"/>
      <c r="AC38" s="96"/>
      <c r="AD38" s="97"/>
      <c r="AE38" s="87">
        <f t="shared" si="98"/>
        <v>0</v>
      </c>
      <c r="AF38" s="88">
        <f t="shared" si="98"/>
        <v>0</v>
      </c>
      <c r="AG38" s="89">
        <f t="shared" si="98"/>
        <v>0</v>
      </c>
      <c r="AH38" s="365"/>
      <c r="AI38" s="294"/>
      <c r="AJ38" s="295"/>
      <c r="AK38" s="95"/>
      <c r="AL38" s="96"/>
      <c r="AM38" s="97"/>
      <c r="AN38" s="87">
        <f t="shared" si="99"/>
        <v>0</v>
      </c>
      <c r="AO38" s="88">
        <f t="shared" si="99"/>
        <v>0</v>
      </c>
      <c r="AP38" s="89">
        <f t="shared" si="99"/>
        <v>0</v>
      </c>
      <c r="AQ38" s="293"/>
      <c r="AR38" s="294"/>
      <c r="AS38" s="295"/>
      <c r="AT38" s="95"/>
      <c r="AU38" s="96"/>
      <c r="AV38" s="97"/>
      <c r="AW38" s="87">
        <f t="shared" si="100"/>
        <v>0</v>
      </c>
      <c r="AX38" s="88">
        <f t="shared" si="100"/>
        <v>0</v>
      </c>
      <c r="AY38" s="89">
        <f t="shared" si="100"/>
        <v>0</v>
      </c>
      <c r="AZ38" s="313"/>
      <c r="BA38" s="314"/>
      <c r="BB38" s="315"/>
      <c r="BC38" s="304"/>
      <c r="BD38" s="305"/>
      <c r="BE38" s="306"/>
      <c r="BF38" s="75"/>
      <c r="BG38" s="87">
        <f t="shared" si="92"/>
        <v>0</v>
      </c>
      <c r="BH38" s="88">
        <f t="shared" si="92"/>
        <v>0</v>
      </c>
      <c r="BI38" s="89">
        <f t="shared" si="92"/>
        <v>0</v>
      </c>
      <c r="BJ38" s="87">
        <f t="shared" si="92"/>
        <v>0</v>
      </c>
      <c r="BK38" s="88">
        <f t="shared" si="92"/>
        <v>0</v>
      </c>
      <c r="BL38" s="89">
        <f t="shared" si="92"/>
        <v>0</v>
      </c>
      <c r="BM38" s="87">
        <f t="shared" si="92"/>
        <v>0</v>
      </c>
      <c r="BN38" s="88">
        <f t="shared" si="92"/>
        <v>0</v>
      </c>
      <c r="BO38" s="89">
        <f t="shared" si="92"/>
        <v>0</v>
      </c>
      <c r="BP38" s="87">
        <f t="shared" si="92"/>
        <v>0</v>
      </c>
      <c r="BQ38" s="88">
        <f t="shared" si="92"/>
        <v>0</v>
      </c>
      <c r="BR38" s="89">
        <f t="shared" si="92"/>
        <v>0</v>
      </c>
      <c r="BS38" s="87">
        <f t="shared" si="92"/>
        <v>0</v>
      </c>
      <c r="BT38" s="88">
        <f t="shared" si="92"/>
        <v>0</v>
      </c>
      <c r="BU38" s="89">
        <f t="shared" si="92"/>
        <v>0</v>
      </c>
      <c r="BV38" s="75"/>
      <c r="BW38" s="13">
        <f t="shared" si="74"/>
        <v>0</v>
      </c>
      <c r="BX38" s="14">
        <f t="shared" si="74"/>
        <v>0</v>
      </c>
      <c r="BY38" s="15">
        <f t="shared" si="74"/>
        <v>0</v>
      </c>
      <c r="BZ38" s="13">
        <f t="shared" ref="BZ38:CB44" si="101">DF38</f>
        <v>0</v>
      </c>
      <c r="CA38" s="14">
        <f t="shared" si="101"/>
        <v>0</v>
      </c>
      <c r="CB38" s="15">
        <f t="shared" si="101"/>
        <v>0</v>
      </c>
      <c r="CC38" s="13">
        <f t="shared" ref="CC38:CE44" si="102">CG38</f>
        <v>0</v>
      </c>
      <c r="CD38" s="14">
        <f t="shared" si="102"/>
        <v>0</v>
      </c>
      <c r="CE38" s="15">
        <f t="shared" si="102"/>
        <v>0</v>
      </c>
      <c r="CF38" s="19"/>
      <c r="CG38" s="58">
        <f t="shared" ref="CG38:CI44" si="103">COUNTIF(J38,$CK$1)+COUNTIF(S38,$CK$1)+COUNTIF(AB38,$CK$1)+COUNTIF(AK38,$CK$1)+COUNTIF(AT38,$CK$1)</f>
        <v>0</v>
      </c>
      <c r="CH38" s="59">
        <f t="shared" si="103"/>
        <v>0</v>
      </c>
      <c r="CI38" s="60">
        <f t="shared" si="103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3"/>
        <v>0</v>
      </c>
      <c r="CZ38" s="65">
        <f>CK38+CN38+CQ38+CT38+CW38</f>
        <v>0</v>
      </c>
      <c r="DA38" s="66">
        <f t="shared" si="94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3"/>
        <v>0</v>
      </c>
      <c r="DF38" s="61">
        <f t="shared" si="53"/>
        <v>0</v>
      </c>
      <c r="DG38" s="62">
        <f t="shared" si="54"/>
        <v>0</v>
      </c>
      <c r="DH38" s="63">
        <f t="shared" si="55"/>
        <v>0</v>
      </c>
      <c r="DI38" s="309"/>
      <c r="DJ38" s="232"/>
      <c r="DK38" s="232"/>
      <c r="DL38" s="232"/>
      <c r="DM38" s="230"/>
      <c r="DN38" s="297"/>
      <c r="DO38" s="75"/>
      <c r="DP38" s="170"/>
      <c r="DQ38" s="164"/>
      <c r="DR38" s="164"/>
      <c r="DS38" s="170"/>
      <c r="DT38" s="164"/>
      <c r="DU38" s="165"/>
    </row>
    <row r="39" spans="1:125" ht="10" customHeight="1" thickTop="1" x14ac:dyDescent="0.2">
      <c r="A39" s="248">
        <v>2</v>
      </c>
      <c r="B39" s="249"/>
      <c r="C39" s="250"/>
      <c r="D39" s="245">
        <v>5</v>
      </c>
      <c r="E39" s="246"/>
      <c r="F39" s="247"/>
      <c r="G39" s="245"/>
      <c r="H39" s="246"/>
      <c r="I39" s="247"/>
      <c r="J39" s="90"/>
      <c r="K39" s="91"/>
      <c r="L39" s="92"/>
      <c r="M39" s="83">
        <f>CJ39</f>
        <v>0</v>
      </c>
      <c r="N39" s="84">
        <f t="shared" si="96"/>
        <v>0</v>
      </c>
      <c r="O39" s="85">
        <f t="shared" si="96"/>
        <v>0</v>
      </c>
      <c r="P39" s="245"/>
      <c r="Q39" s="246"/>
      <c r="R39" s="247"/>
      <c r="S39" s="90"/>
      <c r="T39" s="91"/>
      <c r="U39" s="92"/>
      <c r="V39" s="83">
        <f>CM39</f>
        <v>0</v>
      </c>
      <c r="W39" s="84">
        <f t="shared" si="97"/>
        <v>0</v>
      </c>
      <c r="X39" s="85">
        <f t="shared" si="97"/>
        <v>0</v>
      </c>
      <c r="Y39" s="245"/>
      <c r="Z39" s="246"/>
      <c r="AA39" s="247"/>
      <c r="AB39" s="90"/>
      <c r="AC39" s="91"/>
      <c r="AD39" s="92"/>
      <c r="AE39" s="83">
        <f>CP39</f>
        <v>0</v>
      </c>
      <c r="AF39" s="84">
        <f t="shared" si="98"/>
        <v>0</v>
      </c>
      <c r="AG39" s="85">
        <f t="shared" si="98"/>
        <v>0</v>
      </c>
      <c r="AH39" s="363"/>
      <c r="AI39" s="246"/>
      <c r="AJ39" s="247"/>
      <c r="AK39" s="90"/>
      <c r="AL39" s="91"/>
      <c r="AM39" s="92"/>
      <c r="AN39" s="83">
        <f>CS39</f>
        <v>0</v>
      </c>
      <c r="AO39" s="84">
        <f t="shared" si="99"/>
        <v>0</v>
      </c>
      <c r="AP39" s="85">
        <f t="shared" si="99"/>
        <v>0</v>
      </c>
      <c r="AQ39" s="245"/>
      <c r="AR39" s="246"/>
      <c r="AS39" s="247"/>
      <c r="AT39" s="90"/>
      <c r="AU39" s="91"/>
      <c r="AV39" s="92"/>
      <c r="AW39" s="83">
        <f>CV39</f>
        <v>0</v>
      </c>
      <c r="AX39" s="84">
        <f t="shared" si="100"/>
        <v>0</v>
      </c>
      <c r="AY39" s="85">
        <f t="shared" si="100"/>
        <v>0</v>
      </c>
      <c r="AZ39" s="310">
        <f>G39+P39+Y39+AH39+AQ39</f>
        <v>0</v>
      </c>
      <c r="BA39" s="311"/>
      <c r="BB39" s="312"/>
      <c r="BC39" s="298">
        <f>AZ39+AZ42</f>
        <v>0</v>
      </c>
      <c r="BD39" s="299"/>
      <c r="BE39" s="300"/>
      <c r="BF39" s="73"/>
      <c r="BG39" s="83">
        <f t="shared" si="92"/>
        <v>0</v>
      </c>
      <c r="BH39" s="84">
        <f t="shared" si="92"/>
        <v>0</v>
      </c>
      <c r="BI39" s="85">
        <f t="shared" si="92"/>
        <v>0</v>
      </c>
      <c r="BJ39" s="83">
        <f t="shared" si="92"/>
        <v>0</v>
      </c>
      <c r="BK39" s="84">
        <f t="shared" si="92"/>
        <v>0</v>
      </c>
      <c r="BL39" s="85">
        <f t="shared" si="92"/>
        <v>0</v>
      </c>
      <c r="BM39" s="83">
        <f t="shared" si="92"/>
        <v>0</v>
      </c>
      <c r="BN39" s="84">
        <f t="shared" si="92"/>
        <v>0</v>
      </c>
      <c r="BO39" s="85">
        <f t="shared" si="92"/>
        <v>0</v>
      </c>
      <c r="BP39" s="83">
        <f t="shared" si="92"/>
        <v>0</v>
      </c>
      <c r="BQ39" s="84">
        <f t="shared" si="92"/>
        <v>0</v>
      </c>
      <c r="BR39" s="85">
        <f t="shared" si="92"/>
        <v>0</v>
      </c>
      <c r="BS39" s="83">
        <f t="shared" si="92"/>
        <v>0</v>
      </c>
      <c r="BT39" s="84">
        <f t="shared" si="92"/>
        <v>0</v>
      </c>
      <c r="BU39" s="85">
        <f t="shared" si="92"/>
        <v>0</v>
      </c>
      <c r="BV39" s="73"/>
      <c r="BW39" s="7">
        <f t="shared" ref="BW39:BY44" si="104">CY39</f>
        <v>0</v>
      </c>
      <c r="BX39" s="8">
        <f t="shared" si="104"/>
        <v>0</v>
      </c>
      <c r="BY39" s="9">
        <f t="shared" si="104"/>
        <v>0</v>
      </c>
      <c r="BZ39" s="7">
        <f t="shared" si="101"/>
        <v>0</v>
      </c>
      <c r="CA39" s="8">
        <f t="shared" si="101"/>
        <v>0</v>
      </c>
      <c r="CB39" s="9">
        <f t="shared" si="101"/>
        <v>0</v>
      </c>
      <c r="CC39" s="7">
        <f t="shared" si="102"/>
        <v>0</v>
      </c>
      <c r="CD39" s="8">
        <f t="shared" si="102"/>
        <v>0</v>
      </c>
      <c r="CE39" s="9">
        <f t="shared" si="102"/>
        <v>0</v>
      </c>
      <c r="CF39" s="17"/>
      <c r="CG39" s="31">
        <f t="shared" si="103"/>
        <v>0</v>
      </c>
      <c r="CH39" s="32">
        <f t="shared" si="103"/>
        <v>0</v>
      </c>
      <c r="CI39" s="33">
        <f t="shared" si="103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3"/>
        <v>0</v>
      </c>
      <c r="CZ39" s="39">
        <f>CK39+CN39+CQ39+CT39+CW39</f>
        <v>0</v>
      </c>
      <c r="DA39" s="40">
        <f t="shared" si="94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3"/>
        <v>0</v>
      </c>
      <c r="DF39" s="35">
        <f t="shared" si="53"/>
        <v>0</v>
      </c>
      <c r="DG39" s="36">
        <f t="shared" si="54"/>
        <v>0</v>
      </c>
      <c r="DH39" s="37">
        <f t="shared" si="55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05">SUM(DI39:DM39)</f>
        <v>0</v>
      </c>
      <c r="DO39" s="73"/>
      <c r="DP39" s="307"/>
      <c r="DQ39" s="160"/>
      <c r="DR39" s="160"/>
      <c r="DS39" s="307">
        <v>3</v>
      </c>
      <c r="DT39" s="160"/>
      <c r="DU39" s="161"/>
    </row>
    <row r="40" spans="1:125" ht="10" customHeight="1" x14ac:dyDescent="0.2">
      <c r="A40" s="248"/>
      <c r="B40" s="249"/>
      <c r="C40" s="250"/>
      <c r="D40" s="248"/>
      <c r="E40" s="249"/>
      <c r="F40" s="250"/>
      <c r="G40" s="248"/>
      <c r="H40" s="249"/>
      <c r="I40" s="250"/>
      <c r="J40" s="93"/>
      <c r="K40" s="1"/>
      <c r="L40" s="94"/>
      <c r="M40" s="86">
        <f t="shared" ref="M40:M41" si="106">CJ40</f>
        <v>0</v>
      </c>
      <c r="N40" s="11">
        <f t="shared" si="96"/>
        <v>0</v>
      </c>
      <c r="O40" s="82">
        <f t="shared" si="96"/>
        <v>0</v>
      </c>
      <c r="P40" s="248"/>
      <c r="Q40" s="249"/>
      <c r="R40" s="250"/>
      <c r="S40" s="93"/>
      <c r="T40" s="1"/>
      <c r="U40" s="94"/>
      <c r="V40" s="86">
        <f t="shared" ref="V40:V41" si="107">CM40</f>
        <v>0</v>
      </c>
      <c r="W40" s="11">
        <f t="shared" si="97"/>
        <v>0</v>
      </c>
      <c r="X40" s="82">
        <f t="shared" si="97"/>
        <v>0</v>
      </c>
      <c r="Y40" s="248"/>
      <c r="Z40" s="249"/>
      <c r="AA40" s="250"/>
      <c r="AB40" s="93"/>
      <c r="AC40" s="1"/>
      <c r="AD40" s="94"/>
      <c r="AE40" s="86">
        <f t="shared" ref="AE40:AE41" si="108">CP40</f>
        <v>0</v>
      </c>
      <c r="AF40" s="11">
        <f t="shared" si="98"/>
        <v>0</v>
      </c>
      <c r="AG40" s="82">
        <f t="shared" si="98"/>
        <v>0</v>
      </c>
      <c r="AH40" s="364"/>
      <c r="AI40" s="249"/>
      <c r="AJ40" s="250"/>
      <c r="AK40" s="93"/>
      <c r="AL40" s="1"/>
      <c r="AM40" s="94"/>
      <c r="AN40" s="86">
        <f t="shared" ref="AN40:AN41" si="109">CS40</f>
        <v>0</v>
      </c>
      <c r="AO40" s="11">
        <f t="shared" si="99"/>
        <v>0</v>
      </c>
      <c r="AP40" s="82">
        <f t="shared" si="99"/>
        <v>0</v>
      </c>
      <c r="AQ40" s="248"/>
      <c r="AR40" s="249"/>
      <c r="AS40" s="250"/>
      <c r="AT40" s="93"/>
      <c r="AU40" s="1"/>
      <c r="AV40" s="94"/>
      <c r="AW40" s="86">
        <f t="shared" ref="AW40:AW41" si="110">CV40</f>
        <v>0</v>
      </c>
      <c r="AX40" s="11">
        <f t="shared" si="100"/>
        <v>0</v>
      </c>
      <c r="AY40" s="82">
        <f t="shared" si="100"/>
        <v>0</v>
      </c>
      <c r="AZ40" s="313"/>
      <c r="BA40" s="314"/>
      <c r="BB40" s="315"/>
      <c r="BC40" s="301"/>
      <c r="BD40" s="302"/>
      <c r="BE40" s="303"/>
      <c r="BF40" s="74"/>
      <c r="BG40" s="86">
        <f t="shared" si="92"/>
        <v>0</v>
      </c>
      <c r="BH40" s="11">
        <f t="shared" si="92"/>
        <v>0</v>
      </c>
      <c r="BI40" s="82">
        <f t="shared" si="92"/>
        <v>0</v>
      </c>
      <c r="BJ40" s="86">
        <f t="shared" si="92"/>
        <v>0</v>
      </c>
      <c r="BK40" s="11">
        <f t="shared" si="92"/>
        <v>0</v>
      </c>
      <c r="BL40" s="82">
        <f t="shared" si="92"/>
        <v>0</v>
      </c>
      <c r="BM40" s="86">
        <f t="shared" si="92"/>
        <v>0</v>
      </c>
      <c r="BN40" s="11">
        <f t="shared" si="92"/>
        <v>0</v>
      </c>
      <c r="BO40" s="82">
        <f t="shared" si="92"/>
        <v>0</v>
      </c>
      <c r="BP40" s="86">
        <f t="shared" si="92"/>
        <v>0</v>
      </c>
      <c r="BQ40" s="11">
        <f t="shared" si="92"/>
        <v>0</v>
      </c>
      <c r="BR40" s="82">
        <f t="shared" si="92"/>
        <v>0</v>
      </c>
      <c r="BS40" s="86">
        <f t="shared" si="92"/>
        <v>0</v>
      </c>
      <c r="BT40" s="11">
        <f t="shared" si="92"/>
        <v>0</v>
      </c>
      <c r="BU40" s="82">
        <f t="shared" si="92"/>
        <v>0</v>
      </c>
      <c r="BV40" s="74"/>
      <c r="BW40" s="10">
        <f t="shared" si="104"/>
        <v>0</v>
      </c>
      <c r="BX40" s="11">
        <f t="shared" si="104"/>
        <v>0</v>
      </c>
      <c r="BY40" s="12">
        <f t="shared" si="104"/>
        <v>0</v>
      </c>
      <c r="BZ40" s="10">
        <f t="shared" si="101"/>
        <v>0</v>
      </c>
      <c r="CA40" s="11">
        <f t="shared" si="101"/>
        <v>0</v>
      </c>
      <c r="CB40" s="12">
        <f t="shared" si="101"/>
        <v>0</v>
      </c>
      <c r="CC40" s="10">
        <f t="shared" si="102"/>
        <v>0</v>
      </c>
      <c r="CD40" s="11">
        <f t="shared" si="102"/>
        <v>0</v>
      </c>
      <c r="CE40" s="12">
        <f t="shared" si="102"/>
        <v>0</v>
      </c>
      <c r="CF40" s="18"/>
      <c r="CG40" s="34">
        <f t="shared" si="103"/>
        <v>0</v>
      </c>
      <c r="CH40" s="49">
        <f t="shared" si="103"/>
        <v>0</v>
      </c>
      <c r="CI40" s="50">
        <f t="shared" si="103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3"/>
        <v>0</v>
      </c>
      <c r="CZ40" s="53">
        <f>CK40+CN40+CQ40+CT40+CW40+(IF($CO$1=1,DN40,0))</f>
        <v>0</v>
      </c>
      <c r="DA40" s="54">
        <f t="shared" si="94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3"/>
        <v>0</v>
      </c>
      <c r="DF40" s="35">
        <f t="shared" si="53"/>
        <v>0</v>
      </c>
      <c r="DG40" s="51">
        <f t="shared" si="54"/>
        <v>0</v>
      </c>
      <c r="DH40" s="52">
        <f t="shared" si="55"/>
        <v>0</v>
      </c>
      <c r="DI40" s="308">
        <f>IF(DI39&gt;0,IF(G39&gt;=$CL$1,IF(G39&lt;=$CM$1,10-DI39,0),0),0)</f>
        <v>0</v>
      </c>
      <c r="DJ40" s="231">
        <f>IF(DJ39&gt;0,IF(P39&gt;=$CL$1,IF(P39&lt;=$CM$1,10-DJ39,0),0),0)</f>
        <v>0</v>
      </c>
      <c r="DK40" s="231">
        <f>IF(DK39&gt;0,IF(Y39&gt;=$CL$1,IF(Y39&lt;=$CM$1,10-DK39,0),0),0)</f>
        <v>0</v>
      </c>
      <c r="DL40" s="231">
        <f>IF(DL39&gt;0,IF(AH39&gt;=$CL$1,IF(AH39&lt;=$CM$1,10-DL39,0),0),0)</f>
        <v>0</v>
      </c>
      <c r="DM40" s="229">
        <f>IF(DM39&gt;0,IF(AQ39&gt;=$CL$1,IF(AQ39&lt;=$CM$1,10-DM39,0),0),0)</f>
        <v>0</v>
      </c>
      <c r="DN40" s="296">
        <f>SUM(DI40:DM41)</f>
        <v>0</v>
      </c>
      <c r="DO40" s="74"/>
      <c r="DP40" s="170"/>
      <c r="DQ40" s="164"/>
      <c r="DR40" s="164"/>
      <c r="DS40" s="170"/>
      <c r="DT40" s="164"/>
      <c r="DU40" s="165"/>
    </row>
    <row r="41" spans="1:125" ht="10" customHeight="1" thickBot="1" x14ac:dyDescent="0.25">
      <c r="A41" s="248"/>
      <c r="B41" s="249"/>
      <c r="C41" s="250"/>
      <c r="D41" s="248"/>
      <c r="E41" s="249"/>
      <c r="F41" s="250"/>
      <c r="G41" s="293"/>
      <c r="H41" s="294"/>
      <c r="I41" s="295"/>
      <c r="J41" s="95"/>
      <c r="K41" s="96"/>
      <c r="L41" s="97"/>
      <c r="M41" s="87">
        <f t="shared" si="106"/>
        <v>0</v>
      </c>
      <c r="N41" s="88">
        <f t="shared" si="96"/>
        <v>0</v>
      </c>
      <c r="O41" s="89">
        <f t="shared" si="96"/>
        <v>0</v>
      </c>
      <c r="P41" s="293"/>
      <c r="Q41" s="294"/>
      <c r="R41" s="295"/>
      <c r="S41" s="95"/>
      <c r="T41" s="96"/>
      <c r="U41" s="97"/>
      <c r="V41" s="87">
        <f t="shared" si="107"/>
        <v>0</v>
      </c>
      <c r="W41" s="88">
        <f t="shared" si="97"/>
        <v>0</v>
      </c>
      <c r="X41" s="89">
        <f t="shared" si="97"/>
        <v>0</v>
      </c>
      <c r="Y41" s="293"/>
      <c r="Z41" s="294"/>
      <c r="AA41" s="295"/>
      <c r="AB41" s="95"/>
      <c r="AC41" s="96"/>
      <c r="AD41" s="97"/>
      <c r="AE41" s="87">
        <f t="shared" si="108"/>
        <v>0</v>
      </c>
      <c r="AF41" s="88">
        <f t="shared" si="98"/>
        <v>0</v>
      </c>
      <c r="AG41" s="89">
        <f t="shared" si="98"/>
        <v>0</v>
      </c>
      <c r="AH41" s="365"/>
      <c r="AI41" s="294"/>
      <c r="AJ41" s="295"/>
      <c r="AK41" s="95"/>
      <c r="AL41" s="96"/>
      <c r="AM41" s="97"/>
      <c r="AN41" s="87">
        <f t="shared" si="109"/>
        <v>0</v>
      </c>
      <c r="AO41" s="88">
        <f t="shared" si="99"/>
        <v>0</v>
      </c>
      <c r="AP41" s="89">
        <f t="shared" si="99"/>
        <v>0</v>
      </c>
      <c r="AQ41" s="293"/>
      <c r="AR41" s="294"/>
      <c r="AS41" s="295"/>
      <c r="AT41" s="95"/>
      <c r="AU41" s="96"/>
      <c r="AV41" s="97"/>
      <c r="AW41" s="87">
        <f t="shared" si="110"/>
        <v>0</v>
      </c>
      <c r="AX41" s="88">
        <f t="shared" si="100"/>
        <v>0</v>
      </c>
      <c r="AY41" s="89">
        <f t="shared" si="100"/>
        <v>0</v>
      </c>
      <c r="AZ41" s="313"/>
      <c r="BA41" s="314"/>
      <c r="BB41" s="315"/>
      <c r="BC41" s="301"/>
      <c r="BD41" s="302"/>
      <c r="BE41" s="303"/>
      <c r="BF41" s="74"/>
      <c r="BG41" s="87">
        <f t="shared" si="92"/>
        <v>0</v>
      </c>
      <c r="BH41" s="88">
        <f t="shared" si="92"/>
        <v>0</v>
      </c>
      <c r="BI41" s="89">
        <f t="shared" si="92"/>
        <v>0</v>
      </c>
      <c r="BJ41" s="87">
        <f t="shared" si="92"/>
        <v>0</v>
      </c>
      <c r="BK41" s="88">
        <f t="shared" si="92"/>
        <v>0</v>
      </c>
      <c r="BL41" s="89">
        <f t="shared" si="92"/>
        <v>0</v>
      </c>
      <c r="BM41" s="87">
        <f t="shared" si="92"/>
        <v>0</v>
      </c>
      <c r="BN41" s="88">
        <f t="shared" si="92"/>
        <v>0</v>
      </c>
      <c r="BO41" s="89">
        <f t="shared" si="92"/>
        <v>0</v>
      </c>
      <c r="BP41" s="87">
        <f t="shared" si="92"/>
        <v>0</v>
      </c>
      <c r="BQ41" s="88">
        <f t="shared" si="92"/>
        <v>0</v>
      </c>
      <c r="BR41" s="89">
        <f t="shared" si="92"/>
        <v>0</v>
      </c>
      <c r="BS41" s="87">
        <f t="shared" si="92"/>
        <v>0</v>
      </c>
      <c r="BT41" s="88">
        <f t="shared" si="92"/>
        <v>0</v>
      </c>
      <c r="BU41" s="89">
        <f t="shared" si="92"/>
        <v>0</v>
      </c>
      <c r="BV41" s="74"/>
      <c r="BW41" s="13">
        <f t="shared" si="104"/>
        <v>0</v>
      </c>
      <c r="BX41" s="14">
        <f t="shared" si="104"/>
        <v>0</v>
      </c>
      <c r="BY41" s="15">
        <f t="shared" si="104"/>
        <v>0</v>
      </c>
      <c r="BZ41" s="13">
        <f t="shared" si="101"/>
        <v>0</v>
      </c>
      <c r="CA41" s="14">
        <f t="shared" si="101"/>
        <v>0</v>
      </c>
      <c r="CB41" s="15">
        <f t="shared" si="101"/>
        <v>0</v>
      </c>
      <c r="CC41" s="13">
        <f t="shared" si="102"/>
        <v>0</v>
      </c>
      <c r="CD41" s="14">
        <f t="shared" si="102"/>
        <v>0</v>
      </c>
      <c r="CE41" s="15">
        <f t="shared" si="102"/>
        <v>0</v>
      </c>
      <c r="CF41" s="19"/>
      <c r="CG41" s="58">
        <f t="shared" si="103"/>
        <v>0</v>
      </c>
      <c r="CH41" s="59">
        <f t="shared" si="103"/>
        <v>0</v>
      </c>
      <c r="CI41" s="60">
        <f t="shared" si="103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3"/>
        <v>0</v>
      </c>
      <c r="CZ41" s="65">
        <f>CK41+CN41+CQ41+CT41+CW41</f>
        <v>0</v>
      </c>
      <c r="DA41" s="66">
        <f t="shared" si="94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3"/>
        <v>0</v>
      </c>
      <c r="DF41" s="61">
        <f t="shared" si="53"/>
        <v>0</v>
      </c>
      <c r="DG41" s="62">
        <f t="shared" si="54"/>
        <v>0</v>
      </c>
      <c r="DH41" s="63">
        <f t="shared" si="55"/>
        <v>0</v>
      </c>
      <c r="DI41" s="309"/>
      <c r="DJ41" s="232"/>
      <c r="DK41" s="232"/>
      <c r="DL41" s="232"/>
      <c r="DM41" s="230"/>
      <c r="DN41" s="297"/>
      <c r="DO41" s="74"/>
      <c r="DP41" s="170"/>
      <c r="DQ41" s="164"/>
      <c r="DR41" s="164"/>
      <c r="DS41" s="170"/>
      <c r="DT41" s="164"/>
      <c r="DU41" s="165"/>
    </row>
    <row r="42" spans="1:125" ht="10" customHeight="1" thickTop="1" x14ac:dyDescent="0.2">
      <c r="A42" s="248">
        <v>2</v>
      </c>
      <c r="B42" s="249"/>
      <c r="C42" s="250"/>
      <c r="D42" s="245">
        <v>6</v>
      </c>
      <c r="E42" s="246"/>
      <c r="F42" s="247"/>
      <c r="G42" s="245"/>
      <c r="H42" s="246"/>
      <c r="I42" s="247"/>
      <c r="J42" s="90"/>
      <c r="K42" s="91"/>
      <c r="L42" s="92"/>
      <c r="M42" s="83">
        <f>CJ42</f>
        <v>0</v>
      </c>
      <c r="N42" s="84">
        <f t="shared" si="96"/>
        <v>0</v>
      </c>
      <c r="O42" s="85">
        <f t="shared" si="96"/>
        <v>0</v>
      </c>
      <c r="P42" s="245"/>
      <c r="Q42" s="246"/>
      <c r="R42" s="247"/>
      <c r="S42" s="90"/>
      <c r="T42" s="91"/>
      <c r="U42" s="92"/>
      <c r="V42" s="83">
        <f>CM42</f>
        <v>0</v>
      </c>
      <c r="W42" s="84">
        <f t="shared" si="97"/>
        <v>0</v>
      </c>
      <c r="X42" s="85">
        <f t="shared" si="97"/>
        <v>0</v>
      </c>
      <c r="Y42" s="245"/>
      <c r="Z42" s="246"/>
      <c r="AA42" s="247"/>
      <c r="AB42" s="90"/>
      <c r="AC42" s="91"/>
      <c r="AD42" s="92"/>
      <c r="AE42" s="83">
        <f>CP42</f>
        <v>0</v>
      </c>
      <c r="AF42" s="84">
        <f t="shared" si="98"/>
        <v>0</v>
      </c>
      <c r="AG42" s="85">
        <f t="shared" si="98"/>
        <v>0</v>
      </c>
      <c r="AH42" s="363"/>
      <c r="AI42" s="246"/>
      <c r="AJ42" s="247"/>
      <c r="AK42" s="90"/>
      <c r="AL42" s="91"/>
      <c r="AM42" s="92"/>
      <c r="AN42" s="83">
        <f>CS42</f>
        <v>0</v>
      </c>
      <c r="AO42" s="84">
        <f t="shared" si="99"/>
        <v>0</v>
      </c>
      <c r="AP42" s="85">
        <f t="shared" si="99"/>
        <v>0</v>
      </c>
      <c r="AQ42" s="245"/>
      <c r="AR42" s="246"/>
      <c r="AS42" s="247"/>
      <c r="AT42" s="90"/>
      <c r="AU42" s="91"/>
      <c r="AV42" s="92"/>
      <c r="AW42" s="83">
        <f>CV42</f>
        <v>0</v>
      </c>
      <c r="AX42" s="84">
        <f t="shared" si="100"/>
        <v>0</v>
      </c>
      <c r="AY42" s="85">
        <f t="shared" si="100"/>
        <v>0</v>
      </c>
      <c r="AZ42" s="310">
        <f>G42+P42+Y42+AH42+AQ42</f>
        <v>0</v>
      </c>
      <c r="BA42" s="311"/>
      <c r="BB42" s="312"/>
      <c r="BC42" s="301"/>
      <c r="BD42" s="302"/>
      <c r="BE42" s="303"/>
      <c r="BF42" s="74"/>
      <c r="BG42" s="83">
        <f t="shared" si="92"/>
        <v>0</v>
      </c>
      <c r="BH42" s="84">
        <f t="shared" si="92"/>
        <v>0</v>
      </c>
      <c r="BI42" s="85">
        <f t="shared" si="92"/>
        <v>0</v>
      </c>
      <c r="BJ42" s="83">
        <f t="shared" si="92"/>
        <v>0</v>
      </c>
      <c r="BK42" s="84">
        <f t="shared" si="92"/>
        <v>0</v>
      </c>
      <c r="BL42" s="85">
        <f t="shared" si="92"/>
        <v>0</v>
      </c>
      <c r="BM42" s="83">
        <f t="shared" si="92"/>
        <v>0</v>
      </c>
      <c r="BN42" s="84">
        <f t="shared" si="92"/>
        <v>0</v>
      </c>
      <c r="BO42" s="85">
        <f t="shared" si="92"/>
        <v>0</v>
      </c>
      <c r="BP42" s="83">
        <f t="shared" si="92"/>
        <v>0</v>
      </c>
      <c r="BQ42" s="84">
        <f t="shared" si="92"/>
        <v>0</v>
      </c>
      <c r="BR42" s="85">
        <f t="shared" si="92"/>
        <v>0</v>
      </c>
      <c r="BS42" s="83">
        <f t="shared" si="92"/>
        <v>0</v>
      </c>
      <c r="BT42" s="84">
        <f t="shared" si="92"/>
        <v>0</v>
      </c>
      <c r="BU42" s="85">
        <f t="shared" si="92"/>
        <v>0</v>
      </c>
      <c r="BV42" s="74"/>
      <c r="BW42" s="7">
        <f t="shared" si="104"/>
        <v>0</v>
      </c>
      <c r="BX42" s="8">
        <f t="shared" si="104"/>
        <v>0</v>
      </c>
      <c r="BY42" s="9">
        <f t="shared" si="104"/>
        <v>0</v>
      </c>
      <c r="BZ42" s="7">
        <f t="shared" si="101"/>
        <v>0</v>
      </c>
      <c r="CA42" s="8">
        <f t="shared" si="101"/>
        <v>0</v>
      </c>
      <c r="CB42" s="9">
        <f t="shared" si="101"/>
        <v>0</v>
      </c>
      <c r="CC42" s="7">
        <f t="shared" si="102"/>
        <v>0</v>
      </c>
      <c r="CD42" s="8">
        <f t="shared" si="102"/>
        <v>0</v>
      </c>
      <c r="CE42" s="9">
        <f t="shared" si="102"/>
        <v>0</v>
      </c>
      <c r="CF42" s="17"/>
      <c r="CG42" s="31">
        <f t="shared" si="103"/>
        <v>0</v>
      </c>
      <c r="CH42" s="32">
        <f t="shared" si="103"/>
        <v>0</v>
      </c>
      <c r="CI42" s="33">
        <f t="shared" si="103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3"/>
        <v>0</v>
      </c>
      <c r="CZ42" s="39">
        <f>CK42+CN42+CQ42+CT42+CW42</f>
        <v>0</v>
      </c>
      <c r="DA42" s="40">
        <f t="shared" si="94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3"/>
        <v>0</v>
      </c>
      <c r="DF42" s="35">
        <f t="shared" si="53"/>
        <v>0</v>
      </c>
      <c r="DG42" s="36">
        <f t="shared" si="54"/>
        <v>0</v>
      </c>
      <c r="DH42" s="37">
        <f t="shared" si="55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1">SUM(DI42:DM42)</f>
        <v>0</v>
      </c>
      <c r="DO42" s="74"/>
      <c r="DP42" s="307"/>
      <c r="DQ42" s="160"/>
      <c r="DR42" s="160"/>
      <c r="DS42" s="307">
        <v>3</v>
      </c>
      <c r="DT42" s="160"/>
      <c r="DU42" s="161"/>
    </row>
    <row r="43" spans="1:125" ht="10" customHeight="1" x14ac:dyDescent="0.2">
      <c r="A43" s="248"/>
      <c r="B43" s="249"/>
      <c r="C43" s="250"/>
      <c r="D43" s="248"/>
      <c r="E43" s="249"/>
      <c r="F43" s="250"/>
      <c r="G43" s="248"/>
      <c r="H43" s="249"/>
      <c r="I43" s="250"/>
      <c r="J43" s="93"/>
      <c r="K43" s="1"/>
      <c r="L43" s="94"/>
      <c r="M43" s="86">
        <f t="shared" ref="M43:M44" si="112">CJ43</f>
        <v>0</v>
      </c>
      <c r="N43" s="11">
        <f t="shared" si="96"/>
        <v>0</v>
      </c>
      <c r="O43" s="82">
        <f t="shared" si="96"/>
        <v>0</v>
      </c>
      <c r="P43" s="248"/>
      <c r="Q43" s="249"/>
      <c r="R43" s="250"/>
      <c r="S43" s="93"/>
      <c r="T43" s="1"/>
      <c r="U43" s="94"/>
      <c r="V43" s="86">
        <f t="shared" ref="V43:V44" si="113">CM43</f>
        <v>0</v>
      </c>
      <c r="W43" s="11">
        <f t="shared" si="97"/>
        <v>0</v>
      </c>
      <c r="X43" s="82">
        <f t="shared" si="97"/>
        <v>0</v>
      </c>
      <c r="Y43" s="248"/>
      <c r="Z43" s="249"/>
      <c r="AA43" s="250"/>
      <c r="AB43" s="93"/>
      <c r="AC43" s="1"/>
      <c r="AD43" s="94"/>
      <c r="AE43" s="86">
        <f t="shared" ref="AE43:AE44" si="114">CP43</f>
        <v>0</v>
      </c>
      <c r="AF43" s="11">
        <f t="shared" si="98"/>
        <v>0</v>
      </c>
      <c r="AG43" s="82">
        <f t="shared" si="98"/>
        <v>0</v>
      </c>
      <c r="AH43" s="364"/>
      <c r="AI43" s="249"/>
      <c r="AJ43" s="250"/>
      <c r="AK43" s="93"/>
      <c r="AL43" s="1"/>
      <c r="AM43" s="94"/>
      <c r="AN43" s="86">
        <f t="shared" ref="AN43:AN44" si="115">CS43</f>
        <v>0</v>
      </c>
      <c r="AO43" s="11">
        <f t="shared" si="99"/>
        <v>0</v>
      </c>
      <c r="AP43" s="82">
        <f t="shared" si="99"/>
        <v>0</v>
      </c>
      <c r="AQ43" s="248"/>
      <c r="AR43" s="249"/>
      <c r="AS43" s="250"/>
      <c r="AT43" s="93"/>
      <c r="AU43" s="1"/>
      <c r="AV43" s="94"/>
      <c r="AW43" s="86">
        <f t="shared" ref="AW43:AW44" si="116">CV43</f>
        <v>0</v>
      </c>
      <c r="AX43" s="11">
        <f t="shared" si="100"/>
        <v>0</v>
      </c>
      <c r="AY43" s="82">
        <f t="shared" si="100"/>
        <v>0</v>
      </c>
      <c r="AZ43" s="313"/>
      <c r="BA43" s="314"/>
      <c r="BB43" s="315"/>
      <c r="BC43" s="301"/>
      <c r="BD43" s="302"/>
      <c r="BE43" s="303"/>
      <c r="BF43" s="74"/>
      <c r="BG43" s="86">
        <f t="shared" si="92"/>
        <v>0</v>
      </c>
      <c r="BH43" s="11">
        <f t="shared" si="92"/>
        <v>0</v>
      </c>
      <c r="BI43" s="82">
        <f t="shared" si="92"/>
        <v>0</v>
      </c>
      <c r="BJ43" s="86">
        <f t="shared" si="92"/>
        <v>0</v>
      </c>
      <c r="BK43" s="11">
        <f t="shared" si="92"/>
        <v>0</v>
      </c>
      <c r="BL43" s="82">
        <f t="shared" si="92"/>
        <v>0</v>
      </c>
      <c r="BM43" s="86">
        <f t="shared" si="92"/>
        <v>0</v>
      </c>
      <c r="BN43" s="11">
        <f t="shared" si="92"/>
        <v>0</v>
      </c>
      <c r="BO43" s="82">
        <f t="shared" si="92"/>
        <v>0</v>
      </c>
      <c r="BP43" s="86">
        <f t="shared" si="92"/>
        <v>0</v>
      </c>
      <c r="BQ43" s="11">
        <f t="shared" si="92"/>
        <v>0</v>
      </c>
      <c r="BR43" s="82">
        <f t="shared" si="92"/>
        <v>0</v>
      </c>
      <c r="BS43" s="86">
        <f t="shared" si="92"/>
        <v>0</v>
      </c>
      <c r="BT43" s="11">
        <f t="shared" si="92"/>
        <v>0</v>
      </c>
      <c r="BU43" s="82">
        <f t="shared" si="92"/>
        <v>0</v>
      </c>
      <c r="BV43" s="74"/>
      <c r="BW43" s="10">
        <f t="shared" si="104"/>
        <v>0</v>
      </c>
      <c r="BX43" s="11">
        <f t="shared" si="104"/>
        <v>0</v>
      </c>
      <c r="BY43" s="12">
        <f t="shared" si="104"/>
        <v>0</v>
      </c>
      <c r="BZ43" s="10">
        <f t="shared" si="101"/>
        <v>0</v>
      </c>
      <c r="CA43" s="11">
        <f t="shared" si="101"/>
        <v>0</v>
      </c>
      <c r="CB43" s="12">
        <f t="shared" si="101"/>
        <v>0</v>
      </c>
      <c r="CC43" s="10">
        <f t="shared" si="102"/>
        <v>0</v>
      </c>
      <c r="CD43" s="11">
        <f t="shared" si="102"/>
        <v>0</v>
      </c>
      <c r="CE43" s="12">
        <f t="shared" si="102"/>
        <v>0</v>
      </c>
      <c r="CF43" s="18"/>
      <c r="CG43" s="34">
        <f t="shared" si="103"/>
        <v>0</v>
      </c>
      <c r="CH43" s="49">
        <f t="shared" si="103"/>
        <v>0</v>
      </c>
      <c r="CI43" s="50">
        <f t="shared" si="103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3"/>
        <v>0</v>
      </c>
      <c r="CZ43" s="53">
        <f>CK43+CN43+CQ43+CT43+CW43+(IF($CO$1=1,DN43,0))</f>
        <v>0</v>
      </c>
      <c r="DA43" s="54">
        <f t="shared" si="94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3"/>
        <v>0</v>
      </c>
      <c r="DF43" s="35">
        <f t="shared" si="53"/>
        <v>0</v>
      </c>
      <c r="DG43" s="51">
        <f t="shared" si="54"/>
        <v>0</v>
      </c>
      <c r="DH43" s="52">
        <f t="shared" si="55"/>
        <v>0</v>
      </c>
      <c r="DI43" s="308">
        <f>IF(DI42&gt;0,IF(G42&gt;=$CL$1,IF(G42&lt;=$CM$1,10-DI42,0),0),0)</f>
        <v>0</v>
      </c>
      <c r="DJ43" s="231">
        <f>IF(DJ42&gt;0,IF(P42&gt;=$CL$1,IF(P42&lt;=$CM$1,10-DJ42,0),0),0)</f>
        <v>0</v>
      </c>
      <c r="DK43" s="231">
        <f>IF(DK42&gt;0,IF(Y42&gt;=$CL$1,IF(Y42&lt;=$CM$1,10-DK42,0),0),0)</f>
        <v>0</v>
      </c>
      <c r="DL43" s="231">
        <f>IF(DL42&gt;0,IF(AH42&gt;=$CL$1,IF(AH42&lt;=$CM$1,10-DL42,0),0),0)</f>
        <v>0</v>
      </c>
      <c r="DM43" s="229">
        <f>IF(DM42&gt;0,IF(AQ42&gt;=$CL$1,IF(AQ42&lt;=$CM$1,10-DM42,0),0),0)</f>
        <v>0</v>
      </c>
      <c r="DN43" s="296">
        <f>SUM(DI43:DM44)</f>
        <v>0</v>
      </c>
      <c r="DO43" s="74"/>
      <c r="DP43" s="170"/>
      <c r="DQ43" s="164"/>
      <c r="DR43" s="164"/>
      <c r="DS43" s="170"/>
      <c r="DT43" s="164"/>
      <c r="DU43" s="165"/>
    </row>
    <row r="44" spans="1:125" ht="10" customHeight="1" thickBot="1" x14ac:dyDescent="0.25">
      <c r="A44" s="248"/>
      <c r="B44" s="249"/>
      <c r="C44" s="250"/>
      <c r="D44" s="248"/>
      <c r="E44" s="249"/>
      <c r="F44" s="250"/>
      <c r="G44" s="293"/>
      <c r="H44" s="294"/>
      <c r="I44" s="295"/>
      <c r="J44" s="95"/>
      <c r="K44" s="96"/>
      <c r="L44" s="97"/>
      <c r="M44" s="87">
        <f t="shared" si="112"/>
        <v>0</v>
      </c>
      <c r="N44" s="88">
        <f t="shared" si="96"/>
        <v>0</v>
      </c>
      <c r="O44" s="89">
        <f t="shared" si="96"/>
        <v>0</v>
      </c>
      <c r="P44" s="293"/>
      <c r="Q44" s="294"/>
      <c r="R44" s="295"/>
      <c r="S44" s="95"/>
      <c r="T44" s="96"/>
      <c r="U44" s="97"/>
      <c r="V44" s="87">
        <f t="shared" si="113"/>
        <v>0</v>
      </c>
      <c r="W44" s="88">
        <f t="shared" si="97"/>
        <v>0</v>
      </c>
      <c r="X44" s="89">
        <f t="shared" si="97"/>
        <v>0</v>
      </c>
      <c r="Y44" s="293"/>
      <c r="Z44" s="294"/>
      <c r="AA44" s="295"/>
      <c r="AB44" s="95"/>
      <c r="AC44" s="96"/>
      <c r="AD44" s="97"/>
      <c r="AE44" s="87">
        <f t="shared" si="114"/>
        <v>0</v>
      </c>
      <c r="AF44" s="88">
        <f t="shared" si="98"/>
        <v>0</v>
      </c>
      <c r="AG44" s="89">
        <f t="shared" si="98"/>
        <v>0</v>
      </c>
      <c r="AH44" s="365"/>
      <c r="AI44" s="294"/>
      <c r="AJ44" s="295"/>
      <c r="AK44" s="95"/>
      <c r="AL44" s="96"/>
      <c r="AM44" s="97"/>
      <c r="AN44" s="87">
        <f t="shared" si="115"/>
        <v>0</v>
      </c>
      <c r="AO44" s="88">
        <f t="shared" si="99"/>
        <v>0</v>
      </c>
      <c r="AP44" s="89">
        <f t="shared" si="99"/>
        <v>0</v>
      </c>
      <c r="AQ44" s="293"/>
      <c r="AR44" s="294"/>
      <c r="AS44" s="295"/>
      <c r="AT44" s="95"/>
      <c r="AU44" s="96"/>
      <c r="AV44" s="97"/>
      <c r="AW44" s="87">
        <f t="shared" si="116"/>
        <v>0</v>
      </c>
      <c r="AX44" s="88">
        <f t="shared" si="100"/>
        <v>0</v>
      </c>
      <c r="AY44" s="89">
        <f t="shared" si="100"/>
        <v>0</v>
      </c>
      <c r="AZ44" s="316"/>
      <c r="BA44" s="317"/>
      <c r="BB44" s="318"/>
      <c r="BC44" s="304"/>
      <c r="BD44" s="305"/>
      <c r="BE44" s="306"/>
      <c r="BF44" s="75"/>
      <c r="BG44" s="87">
        <f t="shared" si="92"/>
        <v>0</v>
      </c>
      <c r="BH44" s="88">
        <f t="shared" si="92"/>
        <v>0</v>
      </c>
      <c r="BI44" s="89">
        <f t="shared" si="92"/>
        <v>0</v>
      </c>
      <c r="BJ44" s="87">
        <f t="shared" si="92"/>
        <v>0</v>
      </c>
      <c r="BK44" s="88">
        <f t="shared" si="92"/>
        <v>0</v>
      </c>
      <c r="BL44" s="89">
        <f t="shared" si="92"/>
        <v>0</v>
      </c>
      <c r="BM44" s="87">
        <f t="shared" si="92"/>
        <v>0</v>
      </c>
      <c r="BN44" s="88">
        <f t="shared" si="92"/>
        <v>0</v>
      </c>
      <c r="BO44" s="89">
        <f t="shared" si="92"/>
        <v>0</v>
      </c>
      <c r="BP44" s="87">
        <f t="shared" si="92"/>
        <v>0</v>
      </c>
      <c r="BQ44" s="88">
        <f t="shared" si="92"/>
        <v>0</v>
      </c>
      <c r="BR44" s="89">
        <f t="shared" si="92"/>
        <v>0</v>
      </c>
      <c r="BS44" s="87">
        <f t="shared" si="92"/>
        <v>0</v>
      </c>
      <c r="BT44" s="88">
        <f t="shared" si="92"/>
        <v>0</v>
      </c>
      <c r="BU44" s="89">
        <f t="shared" si="92"/>
        <v>0</v>
      </c>
      <c r="BV44" s="75"/>
      <c r="BW44" s="13">
        <f t="shared" si="104"/>
        <v>0</v>
      </c>
      <c r="BX44" s="14">
        <f t="shared" si="104"/>
        <v>0</v>
      </c>
      <c r="BY44" s="15">
        <f t="shared" si="104"/>
        <v>0</v>
      </c>
      <c r="BZ44" s="13">
        <f t="shared" si="101"/>
        <v>0</v>
      </c>
      <c r="CA44" s="14">
        <f t="shared" si="101"/>
        <v>0</v>
      </c>
      <c r="CB44" s="15">
        <f t="shared" si="101"/>
        <v>0</v>
      </c>
      <c r="CC44" s="13">
        <f t="shared" si="102"/>
        <v>0</v>
      </c>
      <c r="CD44" s="14">
        <f t="shared" si="102"/>
        <v>0</v>
      </c>
      <c r="CE44" s="15">
        <f t="shared" si="102"/>
        <v>0</v>
      </c>
      <c r="CF44" s="19"/>
      <c r="CG44" s="58">
        <f t="shared" si="103"/>
        <v>0</v>
      </c>
      <c r="CH44" s="59">
        <f t="shared" si="103"/>
        <v>0</v>
      </c>
      <c r="CI44" s="60">
        <f t="shared" si="103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93"/>
        <v>0</v>
      </c>
      <c r="CZ44" s="65">
        <f>CK44+CN44+CQ44+CT44+CW44</f>
        <v>0</v>
      </c>
      <c r="DA44" s="66">
        <f t="shared" si="94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3"/>
        <v>0</v>
      </c>
      <c r="DF44" s="61">
        <f t="shared" si="53"/>
        <v>0</v>
      </c>
      <c r="DG44" s="62">
        <f t="shared" si="54"/>
        <v>0</v>
      </c>
      <c r="DH44" s="63">
        <f t="shared" si="55"/>
        <v>0</v>
      </c>
      <c r="DI44" s="309"/>
      <c r="DJ44" s="232"/>
      <c r="DK44" s="232"/>
      <c r="DL44" s="232"/>
      <c r="DM44" s="230"/>
      <c r="DN44" s="297"/>
      <c r="DO44" s="75"/>
      <c r="DP44" s="171"/>
      <c r="DQ44" s="168"/>
      <c r="DR44" s="168"/>
      <c r="DS44" s="171"/>
      <c r="DT44" s="168"/>
      <c r="DU44" s="169"/>
    </row>
    <row r="45" spans="1:125" ht="10" customHeight="1" x14ac:dyDescent="0.2">
      <c r="A45" s="319">
        <v>2</v>
      </c>
      <c r="B45" s="320"/>
      <c r="C45" s="321"/>
      <c r="D45" s="325" t="s">
        <v>0</v>
      </c>
      <c r="E45" s="326"/>
      <c r="F45" s="327"/>
      <c r="G45" s="344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345"/>
      <c r="AB45" s="345"/>
      <c r="AC45" s="345"/>
      <c r="AD45" s="345"/>
      <c r="AE45" s="345"/>
      <c r="AF45" s="345"/>
      <c r="AG45" s="345"/>
      <c r="AH45" s="345"/>
      <c r="AI45" s="345"/>
      <c r="AJ45" s="345"/>
      <c r="AK45" s="345"/>
      <c r="AL45" s="345"/>
      <c r="AM45" s="345"/>
      <c r="AN45" s="345"/>
      <c r="AO45" s="345"/>
      <c r="AP45" s="345"/>
      <c r="AQ45" s="345"/>
      <c r="AR45" s="345"/>
      <c r="AS45" s="345"/>
      <c r="AT45" s="345"/>
      <c r="AU45" s="345"/>
      <c r="AV45" s="345"/>
      <c r="AW45" s="345"/>
      <c r="AX45" s="345"/>
      <c r="AY45" s="345"/>
      <c r="AZ45" s="345"/>
      <c r="BA45" s="345"/>
      <c r="BB45" s="346"/>
      <c r="BC45" s="298">
        <f>BC27+BC33+BC39</f>
        <v>0</v>
      </c>
      <c r="BD45" s="299"/>
      <c r="BE45" s="300"/>
      <c r="BF45" s="74"/>
      <c r="BG45" s="158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60"/>
      <c r="CP45" s="160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1"/>
    </row>
    <row r="46" spans="1:125" ht="10" customHeight="1" x14ac:dyDescent="0.2">
      <c r="A46" s="319"/>
      <c r="B46" s="320"/>
      <c r="C46" s="321"/>
      <c r="D46" s="328"/>
      <c r="E46" s="329"/>
      <c r="F46" s="330"/>
      <c r="G46" s="347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8"/>
      <c r="AX46" s="348"/>
      <c r="AY46" s="348"/>
      <c r="AZ46" s="348"/>
      <c r="BA46" s="348"/>
      <c r="BB46" s="349"/>
      <c r="BC46" s="301"/>
      <c r="BD46" s="302"/>
      <c r="BE46" s="303"/>
      <c r="BF46" s="74"/>
      <c r="BG46" s="162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4"/>
      <c r="CP46" s="164"/>
      <c r="CQ46" s="164"/>
      <c r="CR46" s="164"/>
      <c r="CS46" s="164"/>
      <c r="CT46" s="164"/>
      <c r="CU46" s="164"/>
      <c r="CV46" s="164"/>
      <c r="CW46" s="164"/>
      <c r="CX46" s="164"/>
      <c r="CY46" s="164"/>
      <c r="CZ46" s="164"/>
      <c r="DA46" s="164"/>
      <c r="DB46" s="164"/>
      <c r="DC46" s="164"/>
      <c r="DD46" s="164"/>
      <c r="DE46" s="164"/>
      <c r="DF46" s="164"/>
      <c r="DG46" s="164"/>
      <c r="DH46" s="164"/>
      <c r="DI46" s="164"/>
      <c r="DJ46" s="164"/>
      <c r="DK46" s="164"/>
      <c r="DL46" s="164"/>
      <c r="DM46" s="164"/>
      <c r="DN46" s="164"/>
      <c r="DO46" s="164"/>
      <c r="DP46" s="164"/>
      <c r="DQ46" s="164"/>
      <c r="DR46" s="164"/>
      <c r="DS46" s="164"/>
      <c r="DT46" s="164"/>
      <c r="DU46" s="165"/>
    </row>
    <row r="47" spans="1:125" ht="10" customHeight="1" thickBot="1" x14ac:dyDescent="0.25">
      <c r="A47" s="322"/>
      <c r="B47" s="323"/>
      <c r="C47" s="324"/>
      <c r="D47" s="331"/>
      <c r="E47" s="332"/>
      <c r="F47" s="333"/>
      <c r="G47" s="347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  <c r="AP47" s="348"/>
      <c r="AQ47" s="348"/>
      <c r="AR47" s="348"/>
      <c r="AS47" s="348"/>
      <c r="AT47" s="348"/>
      <c r="AU47" s="348"/>
      <c r="AV47" s="348"/>
      <c r="AW47" s="348"/>
      <c r="AX47" s="348"/>
      <c r="AY47" s="348"/>
      <c r="AZ47" s="348"/>
      <c r="BA47" s="348"/>
      <c r="BB47" s="349"/>
      <c r="BC47" s="301"/>
      <c r="BD47" s="302"/>
      <c r="BE47" s="303"/>
      <c r="BF47" s="74"/>
      <c r="BG47" s="162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4"/>
      <c r="CP47" s="164"/>
      <c r="CQ47" s="164"/>
      <c r="CR47" s="164"/>
      <c r="CS47" s="164"/>
      <c r="CT47" s="164"/>
      <c r="CU47" s="164"/>
      <c r="CV47" s="164"/>
      <c r="CW47" s="164"/>
      <c r="CX47" s="164"/>
      <c r="CY47" s="164"/>
      <c r="CZ47" s="164"/>
      <c r="DA47" s="164"/>
      <c r="DB47" s="164"/>
      <c r="DC47" s="164"/>
      <c r="DD47" s="164"/>
      <c r="DE47" s="164"/>
      <c r="DF47" s="164"/>
      <c r="DG47" s="164"/>
      <c r="DH47" s="164"/>
      <c r="DI47" s="164"/>
      <c r="DJ47" s="164"/>
      <c r="DK47" s="164"/>
      <c r="DL47" s="164"/>
      <c r="DM47" s="164"/>
      <c r="DN47" s="164"/>
      <c r="DO47" s="164"/>
      <c r="DP47" s="164"/>
      <c r="DQ47" s="164"/>
      <c r="DR47" s="164"/>
      <c r="DS47" s="164"/>
      <c r="DT47" s="164"/>
      <c r="DU47" s="165"/>
    </row>
    <row r="48" spans="1:125" ht="10" customHeight="1" x14ac:dyDescent="0.2">
      <c r="A48" s="353" t="s">
        <v>0</v>
      </c>
      <c r="B48" s="354"/>
      <c r="C48" s="354"/>
      <c r="D48" s="354"/>
      <c r="E48" s="354"/>
      <c r="F48" s="355"/>
      <c r="G48" s="347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  <c r="AE48" s="348"/>
      <c r="AF48" s="348"/>
      <c r="AG48" s="348"/>
      <c r="AH48" s="348"/>
      <c r="AI48" s="348"/>
      <c r="AJ48" s="348"/>
      <c r="AK48" s="348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8"/>
      <c r="AX48" s="348"/>
      <c r="AY48" s="348"/>
      <c r="AZ48" s="348"/>
      <c r="BA48" s="348"/>
      <c r="BB48" s="349"/>
      <c r="BC48" s="298">
        <f>BC24+BC45</f>
        <v>0</v>
      </c>
      <c r="BD48" s="299"/>
      <c r="BE48" s="300"/>
      <c r="BF48" s="74"/>
      <c r="BG48" s="170"/>
      <c r="BH48" s="164"/>
      <c r="BI48" s="164"/>
      <c r="BJ48" s="164"/>
      <c r="BK48" s="164"/>
      <c r="BL48" s="164"/>
      <c r="BM48" s="164"/>
      <c r="BN48" s="164"/>
      <c r="BO48" s="164"/>
      <c r="BP48" s="164"/>
      <c r="BQ48" s="164"/>
      <c r="BR48" s="164"/>
      <c r="BS48" s="164"/>
      <c r="BT48" s="164"/>
      <c r="BU48" s="164"/>
      <c r="BV48" s="164"/>
      <c r="BW48" s="164"/>
      <c r="BX48" s="164"/>
      <c r="BY48" s="164"/>
      <c r="BZ48" s="164"/>
      <c r="CA48" s="164"/>
      <c r="CB48" s="164"/>
      <c r="CC48" s="164"/>
      <c r="CD48" s="164"/>
      <c r="CE48" s="164"/>
      <c r="CF48" s="164"/>
      <c r="CG48" s="164"/>
      <c r="CH48" s="164"/>
      <c r="CI48" s="164"/>
      <c r="CJ48" s="164"/>
      <c r="CK48" s="164"/>
      <c r="CL48" s="164"/>
      <c r="CM48" s="164"/>
      <c r="CN48" s="164"/>
      <c r="CO48" s="164"/>
      <c r="CP48" s="164"/>
      <c r="CQ48" s="164"/>
      <c r="CR48" s="164"/>
      <c r="CS48" s="164"/>
      <c r="CT48" s="164"/>
      <c r="CU48" s="164"/>
      <c r="CV48" s="164"/>
      <c r="CW48" s="164"/>
      <c r="CX48" s="164"/>
      <c r="CY48" s="164"/>
      <c r="CZ48" s="164"/>
      <c r="DA48" s="164"/>
      <c r="DB48" s="164"/>
      <c r="DC48" s="164"/>
      <c r="DD48" s="164"/>
      <c r="DE48" s="164"/>
      <c r="DF48" s="164"/>
      <c r="DG48" s="164"/>
      <c r="DH48" s="164"/>
      <c r="DI48" s="164"/>
      <c r="DJ48" s="164"/>
      <c r="DK48" s="164"/>
      <c r="DL48" s="164"/>
      <c r="DM48" s="164"/>
      <c r="DN48" s="164"/>
      <c r="DO48" s="164"/>
      <c r="DP48" s="164"/>
      <c r="DQ48" s="164"/>
      <c r="DR48" s="164"/>
      <c r="DS48" s="164"/>
      <c r="DT48" s="164"/>
      <c r="DU48" s="165"/>
    </row>
    <row r="49" spans="1:125" ht="10" customHeight="1" x14ac:dyDescent="0.2">
      <c r="A49" s="319"/>
      <c r="B49" s="320"/>
      <c r="C49" s="320"/>
      <c r="D49" s="320"/>
      <c r="E49" s="320"/>
      <c r="F49" s="321"/>
      <c r="G49" s="347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8"/>
      <c r="AG49" s="348"/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8"/>
      <c r="AX49" s="348"/>
      <c r="AY49" s="348"/>
      <c r="AZ49" s="348"/>
      <c r="BA49" s="348"/>
      <c r="BB49" s="349"/>
      <c r="BC49" s="301"/>
      <c r="BD49" s="302"/>
      <c r="BE49" s="303"/>
      <c r="BF49" s="74"/>
      <c r="BG49" s="170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4"/>
      <c r="CG49" s="164"/>
      <c r="CH49" s="164"/>
      <c r="CI49" s="164"/>
      <c r="CJ49" s="164"/>
      <c r="CK49" s="164"/>
      <c r="CL49" s="164"/>
      <c r="CM49" s="164"/>
      <c r="CN49" s="164"/>
      <c r="CO49" s="164"/>
      <c r="CP49" s="164"/>
      <c r="CQ49" s="164"/>
      <c r="CR49" s="164"/>
      <c r="CS49" s="164"/>
      <c r="CT49" s="164"/>
      <c r="CU49" s="164"/>
      <c r="CV49" s="164"/>
      <c r="CW49" s="164"/>
      <c r="CX49" s="164"/>
      <c r="CY49" s="164"/>
      <c r="CZ49" s="164"/>
      <c r="DA49" s="164"/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5"/>
    </row>
    <row r="50" spans="1:125" ht="10" customHeight="1" thickBot="1" x14ac:dyDescent="0.25">
      <c r="A50" s="322"/>
      <c r="B50" s="323"/>
      <c r="C50" s="323"/>
      <c r="D50" s="323"/>
      <c r="E50" s="323"/>
      <c r="F50" s="324"/>
      <c r="G50" s="350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  <c r="AE50" s="351"/>
      <c r="AF50" s="351"/>
      <c r="AG50" s="351"/>
      <c r="AH50" s="351"/>
      <c r="AI50" s="351"/>
      <c r="AJ50" s="351"/>
      <c r="AK50" s="351"/>
      <c r="AL50" s="351"/>
      <c r="AM50" s="351"/>
      <c r="AN50" s="351"/>
      <c r="AO50" s="351"/>
      <c r="AP50" s="351"/>
      <c r="AQ50" s="351"/>
      <c r="AR50" s="351"/>
      <c r="AS50" s="351"/>
      <c r="AT50" s="351"/>
      <c r="AU50" s="351"/>
      <c r="AV50" s="351"/>
      <c r="AW50" s="351"/>
      <c r="AX50" s="351"/>
      <c r="AY50" s="351"/>
      <c r="AZ50" s="351"/>
      <c r="BA50" s="351"/>
      <c r="BB50" s="352"/>
      <c r="BC50" s="304"/>
      <c r="BD50" s="305"/>
      <c r="BE50" s="306"/>
      <c r="BF50" s="75"/>
      <c r="BG50" s="171"/>
      <c r="BH50" s="168"/>
      <c r="BI50" s="168"/>
      <c r="BJ50" s="168"/>
      <c r="BK50" s="168"/>
      <c r="BL50" s="168"/>
      <c r="BM50" s="168"/>
      <c r="BN50" s="168"/>
      <c r="BO50" s="168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  <c r="CT50" s="168"/>
      <c r="CU50" s="168"/>
      <c r="CV50" s="168"/>
      <c r="CW50" s="168"/>
      <c r="CX50" s="168"/>
      <c r="CY50" s="168"/>
      <c r="CZ50" s="168"/>
      <c r="DA50" s="168"/>
      <c r="DB50" s="168"/>
      <c r="DC50" s="168"/>
      <c r="DD50" s="168"/>
      <c r="DE50" s="168"/>
      <c r="DF50" s="168"/>
      <c r="DG50" s="168"/>
      <c r="DH50" s="168"/>
      <c r="DI50" s="168"/>
      <c r="DJ50" s="168"/>
      <c r="DK50" s="168"/>
      <c r="DL50" s="168"/>
      <c r="DM50" s="168"/>
      <c r="DN50" s="168"/>
      <c r="DO50" s="168"/>
      <c r="DP50" s="168"/>
      <c r="DQ50" s="168"/>
      <c r="DR50" s="168"/>
      <c r="DS50" s="168"/>
      <c r="DT50" s="168"/>
      <c r="DU50" s="169"/>
    </row>
  </sheetData>
  <mergeCells count="239"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BJ3:BL5"/>
    <mergeCell ref="BM3:BO5"/>
    <mergeCell ref="BP3:BR5"/>
    <mergeCell ref="BS3:BU5"/>
    <mergeCell ref="AQ12:AS14"/>
    <mergeCell ref="AZ12:BB14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Q18:AS20"/>
    <mergeCell ref="AZ18:BB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Z15:BB17"/>
    <mergeCell ref="DN19:DN20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A30:C32"/>
    <mergeCell ref="D30:F32"/>
    <mergeCell ref="G30:I32"/>
    <mergeCell ref="P30:R32"/>
    <mergeCell ref="Y30:AA32"/>
    <mergeCell ref="AH30:AJ32"/>
    <mergeCell ref="AQ30:AS32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Q21:AS23"/>
    <mergeCell ref="AZ21:BB23"/>
    <mergeCell ref="A24:C26"/>
    <mergeCell ref="D24:F26"/>
    <mergeCell ref="G24:BB26"/>
    <mergeCell ref="BC24:BE26"/>
    <mergeCell ref="BG24:DU26"/>
    <mergeCell ref="A27:C29"/>
    <mergeCell ref="D27:F29"/>
    <mergeCell ref="G27:I29"/>
    <mergeCell ref="P27:R29"/>
    <mergeCell ref="Y27:AA29"/>
    <mergeCell ref="AQ33:AS35"/>
    <mergeCell ref="AZ33:BB35"/>
    <mergeCell ref="AZ30:BB32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A33:C35"/>
    <mergeCell ref="D33:F35"/>
    <mergeCell ref="G33:I35"/>
    <mergeCell ref="P33:R35"/>
    <mergeCell ref="Y33:AA35"/>
    <mergeCell ref="AH33:AJ35"/>
    <mergeCell ref="DN34:DN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AH36:AJ38"/>
    <mergeCell ref="DS36:DU38"/>
    <mergeCell ref="DI37:DI38"/>
    <mergeCell ref="DJ37:DJ38"/>
    <mergeCell ref="DK37:DK38"/>
    <mergeCell ref="DL37:DL38"/>
    <mergeCell ref="DM37:DM38"/>
    <mergeCell ref="DN37:DN38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A39:C41"/>
    <mergeCell ref="D39:F41"/>
    <mergeCell ref="G39:I41"/>
    <mergeCell ref="P39:R41"/>
    <mergeCell ref="Y39:AA41"/>
    <mergeCell ref="AH39:AJ41"/>
    <mergeCell ref="DN40:DN41"/>
    <mergeCell ref="BC39:BE44"/>
    <mergeCell ref="DP36:DR38"/>
    <mergeCell ref="AQ36:AS38"/>
    <mergeCell ref="AZ36:BB38"/>
    <mergeCell ref="AQ39:AS41"/>
    <mergeCell ref="AZ39:BB41"/>
    <mergeCell ref="DP39:DR41"/>
    <mergeCell ref="P42:R44"/>
    <mergeCell ref="Y42:AA44"/>
    <mergeCell ref="AH42:AJ44"/>
    <mergeCell ref="AQ42:AS44"/>
    <mergeCell ref="AZ42:BB44"/>
    <mergeCell ref="A36:C38"/>
    <mergeCell ref="D36:F38"/>
    <mergeCell ref="G36:I38"/>
    <mergeCell ref="P36:R38"/>
    <mergeCell ref="Y36:AA38"/>
    <mergeCell ref="DS39:DU41"/>
    <mergeCell ref="DI40:DI41"/>
    <mergeCell ref="DJ40:DJ41"/>
    <mergeCell ref="DK40:DK41"/>
    <mergeCell ref="DL40:DL41"/>
    <mergeCell ref="DM40:DM41"/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</mergeCells>
  <conditionalFormatting sqref="G6:I8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48:BE50">
    <cfRule type="colorScale" priority="9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BC27:BE32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6:BE11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1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8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7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0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1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6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5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34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33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16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15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14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13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12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11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10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9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108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107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06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105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4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3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2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1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0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9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98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97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6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5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4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3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2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1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0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9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88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87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6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5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4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3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2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1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0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9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78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7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6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5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4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3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2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1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70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9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8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7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6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5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4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3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2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1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60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9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8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7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6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5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4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3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2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1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0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9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8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7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6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5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4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3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2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1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0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9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8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7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6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5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4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3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2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1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30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9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8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7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6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5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4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3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2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1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20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9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2019-04-21T10:53:24Z</dcterms:modified>
</cp:coreProperties>
</file>