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U15" i="1"/>
  <c r="U14"/>
  <c r="T8"/>
  <c r="T7"/>
  <c r="U8"/>
  <c r="D6" s="1"/>
  <c r="U7"/>
  <c r="D5" s="1"/>
  <c r="R19"/>
  <c r="E5" s="1"/>
  <c r="Q19"/>
  <c r="E6" s="1"/>
  <c r="S15"/>
  <c r="S14"/>
  <c r="R15"/>
  <c r="R14"/>
  <c r="Q15"/>
  <c r="Q14"/>
  <c r="V15"/>
  <c r="P19" s="1"/>
  <c r="E4" s="1"/>
  <c r="V14"/>
  <c r="T15"/>
  <c r="Q8"/>
  <c r="S8" s="1"/>
  <c r="Q7"/>
  <c r="S7" s="1"/>
  <c r="D7" l="1"/>
  <c r="D4"/>
  <c r="O19"/>
  <c r="E7" s="1"/>
  <c r="Q18"/>
  <c r="O18"/>
  <c r="T14"/>
  <c r="R18" l="1"/>
  <c r="P18"/>
</calcChain>
</file>

<file path=xl/sharedStrings.xml><?xml version="1.0" encoding="utf-8"?>
<sst xmlns="http://schemas.openxmlformats.org/spreadsheetml/2006/main" count="51" uniqueCount="45">
  <si>
    <t>chiness</t>
  </si>
  <si>
    <t>Arybahata</t>
  </si>
  <si>
    <t>sem_Pol</t>
  </si>
  <si>
    <t>Auth</t>
  </si>
  <si>
    <t>Key Gen</t>
  </si>
  <si>
    <t>Megabytes(2^20 bytes) Processed</t>
  </si>
  <si>
    <t>MB/Second</t>
  </si>
  <si>
    <t>AES</t>
  </si>
  <si>
    <t>http://www.atmel.com/Images/article_random_number.pdf</t>
  </si>
  <si>
    <t>SHA-1</t>
  </si>
  <si>
    <t>Random Number Generation Using AES</t>
  </si>
  <si>
    <t>Processed size</t>
  </si>
  <si>
    <t>No# used</t>
  </si>
  <si>
    <t>Algorithem</t>
  </si>
  <si>
    <t>https://www.cryptopp.com/wiki/LUC_Cryptography</t>
  </si>
  <si>
    <t>LUC Cryptography</t>
  </si>
  <si>
    <t>https://www.cryptopp.com/amd64-benchmarks.html</t>
  </si>
  <si>
    <t>https://en.wikipedia.org/wiki/MQV</t>
  </si>
  <si>
    <r>
      <t>MQV</t>
    </r>
    <r>
      <rPr>
        <sz val="11"/>
        <color rgb="FF222222"/>
        <rFont val="Arial"/>
        <family val="2"/>
      </rPr>
      <t> (</t>
    </r>
    <r>
      <rPr>
        <b/>
        <sz val="11"/>
        <color rgb="FF222222"/>
        <rFont val="Arial"/>
        <family val="2"/>
      </rPr>
      <t>Menezes–Qu–Vanstone</t>
    </r>
    <r>
      <rPr>
        <sz val="11"/>
        <color rgb="FF222222"/>
        <rFont val="Arial"/>
        <family val="2"/>
      </rPr>
      <t>)</t>
    </r>
  </si>
  <si>
    <t>MQV 1024 Key-Pair Generation with precomputation</t>
  </si>
  <si>
    <t>MQV</t>
  </si>
  <si>
    <t>LUCDIF 1024 Key-Pair Generation</t>
  </si>
  <si>
    <t>LUC</t>
  </si>
  <si>
    <t>Aryabeh</t>
  </si>
  <si>
    <t>appro</t>
  </si>
  <si>
    <t>Milliseconds/Operation</t>
  </si>
  <si>
    <t>time ms</t>
  </si>
  <si>
    <t>time  s</t>
  </si>
  <si>
    <t>b</t>
  </si>
  <si>
    <t>b^2</t>
  </si>
  <si>
    <t>n</t>
  </si>
  <si>
    <t>n^2</t>
  </si>
  <si>
    <t>b^2 * n^2</t>
  </si>
  <si>
    <t>b*n^2</t>
  </si>
  <si>
    <t>b*n</t>
  </si>
  <si>
    <t>b^2*n</t>
  </si>
  <si>
    <t xml:space="preserve">b diget operation </t>
  </si>
  <si>
    <r>
      <rPr>
        <b/>
        <sz val="11"/>
        <color rgb="FFFF0000"/>
        <rFont val="Calibri"/>
        <family val="2"/>
        <scheme val="minor"/>
      </rPr>
      <t>modules</t>
    </r>
    <r>
      <rPr>
        <sz val="11"/>
        <color theme="1"/>
        <rFont val="Calibri"/>
        <family val="2"/>
        <scheme val="minor"/>
      </rPr>
      <t xml:space="preserve"> </t>
    </r>
  </si>
  <si>
    <t>time s</t>
  </si>
  <si>
    <t>http://www.ussrback.com/crypto/crypto_papers/algorithm_benchmarks.txt</t>
  </si>
  <si>
    <t>time to n</t>
  </si>
  <si>
    <t>total time per element</t>
  </si>
  <si>
    <t>n -element</t>
  </si>
  <si>
    <t xml:space="preserve">Number of element in the group </t>
  </si>
  <si>
    <t>shear sec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</si>
</sst>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sz val="19.8"/>
      <color rgb="FF000000"/>
      <name val="Georgia"/>
      <family val="1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5EE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0" borderId="0" xfId="1" applyAlignment="1" applyProtection="1">
      <alignment horizontal="right"/>
    </xf>
    <xf numFmtId="0" fontId="4" fillId="0" borderId="5" xfId="0" applyFont="1" applyBorder="1"/>
    <xf numFmtId="0" fontId="5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3" fillId="0" borderId="0" xfId="1" applyAlignment="1" applyProtection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B5EE96"/>
      <color rgb="FF79E1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layout/>
    </c:title>
    <c:view3D>
      <c:perspective val="30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Sheet1!$D$3</c:f>
              <c:strCache>
                <c:ptCount val="1"/>
                <c:pt idx="0">
                  <c:v>Auth</c:v>
                </c:pt>
              </c:strCache>
            </c:strRef>
          </c:tx>
          <c:cat>
            <c:strRef>
              <c:f>Sheet1!$C$4:$C$7</c:f>
              <c:strCache>
                <c:ptCount val="4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  <c:pt idx="3">
                  <c:v>shear sec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23.011235955056183</c:v>
                </c:pt>
                <c:pt idx="1">
                  <c:v>23.011235955056183</c:v>
                </c:pt>
                <c:pt idx="2">
                  <c:v>12.503052503052503</c:v>
                </c:pt>
                <c:pt idx="3">
                  <c:v>23.011235955056183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Key Gen</c:v>
                </c:pt>
              </c:strCache>
            </c:strRef>
          </c:tx>
          <c:cat>
            <c:strRef>
              <c:f>Sheet1!$C$4:$C$7</c:f>
              <c:strCache>
                <c:ptCount val="4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  <c:pt idx="3">
                  <c:v>shear sec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181.54016620498621</c:v>
                </c:pt>
                <c:pt idx="1">
                  <c:v>36.30803324099724</c:v>
                </c:pt>
                <c:pt idx="2">
                  <c:v>13.473684210526319</c:v>
                </c:pt>
                <c:pt idx="3">
                  <c:v>67.368421052631589</c:v>
                </c:pt>
              </c:numCache>
            </c:numRef>
          </c:val>
        </c:ser>
        <c:gapWidth val="55"/>
        <c:gapDepth val="55"/>
        <c:shape val="box"/>
        <c:axId val="79380864"/>
        <c:axId val="79382400"/>
        <c:axId val="0"/>
      </c:bar3DChart>
      <c:catAx>
        <c:axId val="79380864"/>
        <c:scaling>
          <c:orientation val="minMax"/>
        </c:scaling>
        <c:axPos val="b"/>
        <c:majorTickMark val="none"/>
        <c:tickLblPos val="nextTo"/>
        <c:crossAx val="79382400"/>
        <c:crosses val="autoZero"/>
        <c:auto val="1"/>
        <c:lblAlgn val="ctr"/>
        <c:lblOffset val="100"/>
      </c:catAx>
      <c:valAx>
        <c:axId val="793824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9380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Sheet1!$D$3</c:f>
              <c:strCache>
                <c:ptCount val="1"/>
                <c:pt idx="0">
                  <c:v>Auth</c:v>
                </c:pt>
              </c:strCache>
            </c:strRef>
          </c:tx>
          <c:cat>
            <c:strRef>
              <c:f>Sheet1!$C$4:$C$7</c:f>
              <c:strCache>
                <c:ptCount val="4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  <c:pt idx="3">
                  <c:v>shear sec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23.011235955056183</c:v>
                </c:pt>
                <c:pt idx="1">
                  <c:v>23.011235955056183</c:v>
                </c:pt>
                <c:pt idx="2">
                  <c:v>12.503052503052503</c:v>
                </c:pt>
                <c:pt idx="3">
                  <c:v>23.011235955056183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Key Gen</c:v>
                </c:pt>
              </c:strCache>
            </c:strRef>
          </c:tx>
          <c:cat>
            <c:strRef>
              <c:f>Sheet1!$C$4:$C$7</c:f>
              <c:strCache>
                <c:ptCount val="4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  <c:pt idx="3">
                  <c:v>shear sec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181.54016620498621</c:v>
                </c:pt>
                <c:pt idx="1">
                  <c:v>36.30803324099724</c:v>
                </c:pt>
                <c:pt idx="2">
                  <c:v>13.473684210526319</c:v>
                </c:pt>
                <c:pt idx="3">
                  <c:v>67.368421052631589</c:v>
                </c:pt>
              </c:numCache>
            </c:numRef>
          </c:val>
        </c:ser>
        <c:overlap val="100"/>
        <c:axId val="79399552"/>
        <c:axId val="79405824"/>
      </c:barChart>
      <c:catAx>
        <c:axId val="79399552"/>
        <c:scaling>
          <c:orientation val="minMax"/>
        </c:scaling>
        <c:axPos val="b"/>
        <c:title>
          <c:layout/>
        </c:title>
        <c:tickLblPos val="nextTo"/>
        <c:crossAx val="79405824"/>
        <c:crosses val="autoZero"/>
        <c:auto val="1"/>
        <c:lblAlgn val="ctr"/>
        <c:lblOffset val="100"/>
      </c:catAx>
      <c:valAx>
        <c:axId val="79405824"/>
        <c:scaling>
          <c:orientation val="minMax"/>
        </c:scaling>
        <c:axPos val="l"/>
        <c:majorGridlines/>
        <c:minorGridlines/>
        <c:title>
          <c:layout/>
        </c:title>
        <c:numFmt formatCode="General" sourceLinked="1"/>
        <c:tickLblPos val="nextTo"/>
        <c:crossAx val="79399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25258</xdr:rowOff>
    </xdr:from>
    <xdr:to>
      <xdr:col>6</xdr:col>
      <xdr:colOff>123825</xdr:colOff>
      <xdr:row>20</xdr:row>
      <xdr:rowOff>942012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20</xdr:row>
      <xdr:rowOff>180975</xdr:rowOff>
    </xdr:from>
    <xdr:to>
      <xdr:col>12</xdr:col>
      <xdr:colOff>590550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ryptopp.com/amd64-benchmarks.html" TargetMode="External"/><Relationship Id="rId1" Type="http://schemas.openxmlformats.org/officeDocument/2006/relationships/hyperlink" Target="https://www.google.ps/url?sa=t&amp;rct=j&amp;q=&amp;esrc=s&amp;source=web&amp;cd=3&amp;cad=rja&amp;uact=8&amp;ved=0ahUKEwjTrNWc2onVAhXpBcAKHdqTBZYQFgg8MAI&amp;url=http%3A%2F%2Fwww.atmel.com%2FImages%2Farticle_random_number.pdf&amp;usg=AFQjCNFphZHBcrPQ7LD6A5AP7p0yDlOQI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A4" zoomScale="89" zoomScaleNormal="89" workbookViewId="0">
      <selection activeCell="L5" sqref="L5"/>
    </sheetView>
  </sheetViews>
  <sheetFormatPr defaultRowHeight="15"/>
  <cols>
    <col min="1" max="1" width="16.140625" customWidth="1"/>
    <col min="2" max="2" width="12.85546875" customWidth="1"/>
    <col min="3" max="3" width="10.28515625" customWidth="1"/>
    <col min="13" max="13" width="19.5703125" customWidth="1"/>
    <col min="14" max="14" width="11.28515625" customWidth="1"/>
    <col min="15" max="15" width="22.28515625" customWidth="1"/>
    <col min="16" max="16" width="16.140625" customWidth="1"/>
    <col min="18" max="18" width="30.28515625" customWidth="1"/>
    <col min="19" max="19" width="20.85546875" customWidth="1"/>
  </cols>
  <sheetData>
    <row r="1" spans="1:24" ht="15.75" thickBot="1"/>
    <row r="2" spans="1:24" ht="19.5" thickBot="1">
      <c r="G2" s="23" t="s">
        <v>5</v>
      </c>
      <c r="H2" s="23"/>
      <c r="I2" s="23"/>
      <c r="J2" s="23"/>
      <c r="K2" s="24"/>
      <c r="L2" s="7">
        <v>1024</v>
      </c>
      <c r="P2" s="22" t="s">
        <v>16</v>
      </c>
    </row>
    <row r="3" spans="1:24" ht="15.75" thickBot="1">
      <c r="D3" s="18" t="s">
        <v>3</v>
      </c>
      <c r="E3" s="18" t="s">
        <v>4</v>
      </c>
    </row>
    <row r="4" spans="1:24" ht="16.5" thickBot="1">
      <c r="A4" t="s">
        <v>0</v>
      </c>
      <c r="C4" s="18" t="s">
        <v>0</v>
      </c>
      <c r="D4" s="19">
        <f>U7</f>
        <v>23.011235955056183</v>
      </c>
      <c r="E4" s="19">
        <f>P19</f>
        <v>181.54016620498621</v>
      </c>
      <c r="G4" s="26" t="s">
        <v>43</v>
      </c>
      <c r="H4" s="26"/>
      <c r="I4" s="26"/>
      <c r="J4" s="26"/>
      <c r="K4" s="27"/>
      <c r="L4" s="20">
        <v>5</v>
      </c>
    </row>
    <row r="5" spans="1:24">
      <c r="A5" t="s">
        <v>1</v>
      </c>
      <c r="C5" s="18" t="s">
        <v>23</v>
      </c>
      <c r="D5" s="19">
        <f>U7</f>
        <v>23.011235955056183</v>
      </c>
      <c r="E5" s="19">
        <f>R19</f>
        <v>36.30803324099724</v>
      </c>
    </row>
    <row r="6" spans="1:24">
      <c r="A6" t="s">
        <v>2</v>
      </c>
      <c r="C6" s="18" t="s">
        <v>24</v>
      </c>
      <c r="D6" s="19">
        <f>U8</f>
        <v>12.503052503052503</v>
      </c>
      <c r="E6" s="19">
        <f>Q19</f>
        <v>13.473684210526319</v>
      </c>
      <c r="N6" s="14" t="s">
        <v>13</v>
      </c>
      <c r="O6" s="15" t="s">
        <v>6</v>
      </c>
      <c r="P6" s="15" t="s">
        <v>11</v>
      </c>
      <c r="Q6" s="15" t="s">
        <v>38</v>
      </c>
      <c r="R6" s="15" t="s">
        <v>12</v>
      </c>
      <c r="S6" s="15" t="s">
        <v>41</v>
      </c>
      <c r="T6" s="9" t="s">
        <v>42</v>
      </c>
      <c r="U6" s="9" t="s">
        <v>40</v>
      </c>
    </row>
    <row r="7" spans="1:24" ht="18.75">
      <c r="C7" s="18" t="s">
        <v>44</v>
      </c>
      <c r="D7" s="19">
        <f>U7</f>
        <v>23.011235955056183</v>
      </c>
      <c r="E7" s="19">
        <f>O19</f>
        <v>67.368421052631589</v>
      </c>
      <c r="N7" s="16" t="s">
        <v>9</v>
      </c>
      <c r="O7" s="17">
        <v>445</v>
      </c>
      <c r="P7" s="16">
        <v>1024</v>
      </c>
      <c r="Q7" s="16">
        <f>P7/O7</f>
        <v>2.3011235955056182</v>
      </c>
      <c r="R7" s="16">
        <v>2</v>
      </c>
      <c r="S7" s="16">
        <f>R7*Q7</f>
        <v>4.6022471910112364</v>
      </c>
      <c r="T7" s="8">
        <f>L4</f>
        <v>5</v>
      </c>
      <c r="U7" s="8">
        <f>S7*T7</f>
        <v>23.011235955056183</v>
      </c>
    </row>
    <row r="8" spans="1:24" ht="18.75">
      <c r="M8" s="1" t="s">
        <v>10</v>
      </c>
      <c r="N8" s="16" t="s">
        <v>7</v>
      </c>
      <c r="O8" s="17">
        <v>819</v>
      </c>
      <c r="P8" s="16">
        <v>1024</v>
      </c>
      <c r="Q8" s="16">
        <f>P8/O8</f>
        <v>1.2503052503052503</v>
      </c>
      <c r="R8" s="16">
        <v>2</v>
      </c>
      <c r="S8" s="16">
        <f>R8*Q8</f>
        <v>2.5006105006105006</v>
      </c>
      <c r="T8" s="8">
        <f>L4</f>
        <v>5</v>
      </c>
      <c r="U8" s="8">
        <f>S8*T8</f>
        <v>12.503052503052503</v>
      </c>
      <c r="X8" t="s">
        <v>8</v>
      </c>
    </row>
    <row r="11" spans="1:24" ht="25.5" thickBot="1">
      <c r="W11" s="2" t="s">
        <v>15</v>
      </c>
    </row>
    <row r="12" spans="1:24">
      <c r="W12" t="s">
        <v>14</v>
      </c>
    </row>
    <row r="13" spans="1:24">
      <c r="N13" s="10" t="s">
        <v>13</v>
      </c>
      <c r="O13" s="10" t="s">
        <v>25</v>
      </c>
      <c r="P13" s="11" t="s">
        <v>11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3" t="s">
        <v>18</v>
      </c>
    </row>
    <row r="14" spans="1:24" ht="18.75">
      <c r="M14" s="25" t="s">
        <v>36</v>
      </c>
      <c r="N14" s="12" t="s">
        <v>20</v>
      </c>
      <c r="O14" s="13">
        <v>0.18</v>
      </c>
      <c r="P14" s="12">
        <v>1024</v>
      </c>
      <c r="Q14" s="12">
        <f>P14/O14</f>
        <v>5688.8888888888887</v>
      </c>
      <c r="R14" s="12">
        <f>Q14/1000</f>
        <v>5.6888888888888891</v>
      </c>
      <c r="S14" s="12">
        <f>R14</f>
        <v>5.6888888888888891</v>
      </c>
      <c r="T14" s="12">
        <f>S14*S14</f>
        <v>32.363456790123458</v>
      </c>
      <c r="U14" s="12">
        <f>L4</f>
        <v>5</v>
      </c>
      <c r="V14" s="12">
        <f>U14*U14</f>
        <v>25</v>
      </c>
      <c r="W14" t="s">
        <v>17</v>
      </c>
    </row>
    <row r="15" spans="1:24" ht="18.75">
      <c r="M15" s="25"/>
      <c r="N15" s="12" t="s">
        <v>22</v>
      </c>
      <c r="O15" s="13">
        <v>0.38</v>
      </c>
      <c r="P15" s="12">
        <v>1024</v>
      </c>
      <c r="Q15" s="12">
        <f>P15/O15</f>
        <v>2694.7368421052633</v>
      </c>
      <c r="R15" s="12">
        <f>Q15/1000</f>
        <v>2.6947368421052635</v>
      </c>
      <c r="S15" s="12">
        <f>R15</f>
        <v>2.6947368421052635</v>
      </c>
      <c r="T15" s="12">
        <f>S15*S15</f>
        <v>7.2616066481994483</v>
      </c>
      <c r="U15" s="12">
        <f>L4</f>
        <v>5</v>
      </c>
      <c r="V15" s="12">
        <f>U15*U15</f>
        <v>25</v>
      </c>
    </row>
    <row r="16" spans="1:24">
      <c r="M16" t="s">
        <v>37</v>
      </c>
    </row>
    <row r="17" spans="13:23" ht="15.75">
      <c r="M17">
        <v>1</v>
      </c>
      <c r="N17" s="21" t="s">
        <v>13</v>
      </c>
      <c r="O17" s="21" t="s">
        <v>33</v>
      </c>
      <c r="P17" s="21" t="s">
        <v>32</v>
      </c>
      <c r="Q17" s="21" t="s">
        <v>34</v>
      </c>
      <c r="R17" s="21" t="s">
        <v>35</v>
      </c>
      <c r="W17" t="s">
        <v>39</v>
      </c>
    </row>
    <row r="18" spans="13:23">
      <c r="N18" s="6" t="s">
        <v>20</v>
      </c>
      <c r="O18" s="6">
        <f>S14*V14</f>
        <v>142.22222222222223</v>
      </c>
      <c r="P18" s="6">
        <f>T14*V14</f>
        <v>809.08641975308649</v>
      </c>
      <c r="Q18" s="6">
        <f>S14*U14</f>
        <v>28.444444444444446</v>
      </c>
      <c r="R18" s="6">
        <f>T14*U14</f>
        <v>161.81728395061728</v>
      </c>
    </row>
    <row r="19" spans="13:23">
      <c r="N19" s="8" t="s">
        <v>22</v>
      </c>
      <c r="O19" s="8">
        <f>S15*V15</f>
        <v>67.368421052631589</v>
      </c>
      <c r="P19" s="8">
        <f>T15*V15</f>
        <v>181.54016620498621</v>
      </c>
      <c r="Q19" s="8">
        <f>S15*U15</f>
        <v>13.473684210526319</v>
      </c>
      <c r="R19" s="8">
        <f>T15*U15</f>
        <v>36.30803324099724</v>
      </c>
    </row>
    <row r="20" spans="13:23" ht="15.75" thickBot="1"/>
    <row r="21" spans="13:23" ht="188.25" thickBot="1">
      <c r="Q21" s="5" t="s">
        <v>21</v>
      </c>
      <c r="V21" s="4" t="s">
        <v>19</v>
      </c>
    </row>
  </sheetData>
  <mergeCells count="3">
    <mergeCell ref="G2:K2"/>
    <mergeCell ref="M14:M15"/>
    <mergeCell ref="G4:K4"/>
  </mergeCells>
  <hyperlinks>
    <hyperlink ref="M8" r:id="rId1" display="https://www.google.ps/url?sa=t&amp;rct=j&amp;q=&amp;esrc=s&amp;source=web&amp;cd=3&amp;cad=rja&amp;uact=8&amp;ved=0ahUKEwjTrNWc2onVAhXpBcAKHdqTBZYQFgg8MAI&amp;url=http%3A%2F%2Fwww.atmel.com%2FImages%2Farticle_random_number.pdf&amp;usg=AFQjCNFphZHBcrPQ7LD6A5AP7p0yDlOQIg"/>
    <hyperlink ref="P2" r:id="rId2"/>
  </hyperlinks>
  <pageMargins left="0.7" right="0.7" top="0.75" bottom="0.75" header="0.3" footer="0.3"/>
  <pageSetup orientation="portrait" horizontalDpi="300" verticalDpi="300" r:id="rId3"/>
  <ignoredErrors>
    <ignoredError sqref="U14:U15" formula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shaheen</cp:lastModifiedBy>
  <dcterms:created xsi:type="dcterms:W3CDTF">2017-07-14T19:59:45Z</dcterms:created>
  <dcterms:modified xsi:type="dcterms:W3CDTF">2017-07-17T18:40:23Z</dcterms:modified>
</cp:coreProperties>
</file>