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yanalvarez/CLionProjects/Genetica/timeanalysis/"/>
    </mc:Choice>
  </mc:AlternateContent>
  <xr:revisionPtr revIDLastSave="0" documentId="13_ncr:1_{B5798903-22A7-8D46-9E5E-746EDE03D593}" xr6:coauthVersionLast="46" xr6:coauthVersionMax="46" xr10:uidLastSave="{00000000-0000-0000-0000-000000000000}"/>
  <bookViews>
    <workbookView xWindow="0" yWindow="500" windowWidth="28800" windowHeight="17500" xr2:uid="{7930495D-EDF7-854F-A970-C65AF1ED52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" l="1"/>
  <c r="E25" i="1"/>
  <c r="F25" i="1"/>
  <c r="G25" i="1"/>
  <c r="H25" i="1"/>
  <c r="I25" i="1"/>
  <c r="D25" i="1"/>
  <c r="E36" i="1"/>
  <c r="F36" i="1"/>
  <c r="G36" i="1"/>
  <c r="H36" i="1"/>
  <c r="I36" i="1"/>
  <c r="D36" i="1"/>
  <c r="W36" i="1"/>
  <c r="X36" i="1"/>
  <c r="Y36" i="1"/>
  <c r="Z36" i="1"/>
  <c r="AA36" i="1"/>
  <c r="V36" i="1"/>
  <c r="N36" i="1"/>
  <c r="O36" i="1"/>
  <c r="P36" i="1"/>
  <c r="Q36" i="1"/>
  <c r="R36" i="1"/>
  <c r="M36" i="1"/>
  <c r="N47" i="1"/>
  <c r="O47" i="1"/>
  <c r="P47" i="1"/>
  <c r="Q47" i="1"/>
  <c r="R47" i="1"/>
  <c r="M47" i="1"/>
  <c r="W47" i="1"/>
  <c r="X47" i="1"/>
  <c r="Y47" i="1"/>
  <c r="Z47" i="1"/>
  <c r="AA47" i="1"/>
  <c r="V47" i="1"/>
  <c r="E47" i="1"/>
  <c r="F47" i="1"/>
  <c r="G47" i="1"/>
  <c r="H47" i="1"/>
  <c r="I47" i="1"/>
  <c r="D47" i="1"/>
  <c r="AA24" i="1"/>
  <c r="AA25" i="1" s="1"/>
  <c r="Z24" i="1"/>
  <c r="Z25" i="1" s="1"/>
  <c r="Y24" i="1"/>
  <c r="Y25" i="1" s="1"/>
  <c r="X24" i="1"/>
  <c r="X25" i="1" s="1"/>
  <c r="W24" i="1"/>
  <c r="W25" i="1" s="1"/>
  <c r="V24" i="1"/>
  <c r="V25" i="1" s="1"/>
  <c r="U24" i="1"/>
  <c r="R24" i="1"/>
  <c r="R25" i="1" s="1"/>
  <c r="Q24" i="1"/>
  <c r="Q25" i="1" s="1"/>
  <c r="P24" i="1"/>
  <c r="P25" i="1" s="1"/>
  <c r="O24" i="1"/>
  <c r="O25" i="1" s="1"/>
  <c r="N24" i="1"/>
  <c r="N25" i="1" s="1"/>
  <c r="M24" i="1"/>
  <c r="M25" i="1" s="1"/>
  <c r="L24" i="1"/>
  <c r="I24" i="1"/>
  <c r="H24" i="1"/>
  <c r="G24" i="1"/>
  <c r="F24" i="1"/>
  <c r="E24" i="1"/>
  <c r="D24" i="1"/>
  <c r="C24" i="1"/>
  <c r="C35" i="1"/>
  <c r="D35" i="1"/>
  <c r="E35" i="1"/>
  <c r="F35" i="1"/>
  <c r="G35" i="1"/>
  <c r="H35" i="1"/>
  <c r="I35" i="1"/>
  <c r="L35" i="1"/>
  <c r="M35" i="1"/>
  <c r="N35" i="1"/>
  <c r="O35" i="1"/>
  <c r="P35" i="1"/>
  <c r="Q35" i="1"/>
  <c r="R35" i="1"/>
  <c r="U35" i="1"/>
  <c r="V35" i="1"/>
  <c r="W35" i="1"/>
  <c r="X35" i="1"/>
  <c r="Y35" i="1"/>
  <c r="Z35" i="1"/>
  <c r="AA35" i="1"/>
  <c r="C46" i="1"/>
  <c r="D46" i="1"/>
  <c r="E46" i="1"/>
  <c r="F46" i="1"/>
  <c r="G46" i="1"/>
  <c r="H46" i="1"/>
  <c r="I46" i="1"/>
  <c r="L46" i="1"/>
  <c r="M46" i="1"/>
  <c r="N46" i="1"/>
  <c r="O46" i="1"/>
  <c r="P46" i="1"/>
  <c r="Q46" i="1"/>
  <c r="R46" i="1"/>
  <c r="U46" i="1"/>
  <c r="V46" i="1"/>
  <c r="W46" i="1"/>
  <c r="X46" i="1"/>
  <c r="Y46" i="1"/>
  <c r="Z46" i="1"/>
  <c r="AA46" i="1"/>
  <c r="C68" i="1"/>
  <c r="D68" i="1"/>
  <c r="Z13" i="1"/>
  <c r="Z14" i="1" s="1"/>
  <c r="H13" i="1"/>
  <c r="Q13" i="1"/>
  <c r="C13" i="1"/>
  <c r="D13" i="1"/>
  <c r="E13" i="1"/>
  <c r="F13" i="1"/>
  <c r="G13" i="1"/>
  <c r="I13" i="1"/>
  <c r="L13" i="1"/>
  <c r="M13" i="1"/>
  <c r="N13" i="1"/>
  <c r="N14" i="1" s="1"/>
  <c r="O13" i="1"/>
  <c r="P13" i="1"/>
  <c r="R13" i="1"/>
  <c r="U13" i="1"/>
  <c r="V13" i="1"/>
  <c r="V14" i="1" s="1"/>
  <c r="W13" i="1"/>
  <c r="W14" i="1" s="1"/>
  <c r="X13" i="1"/>
  <c r="X14" i="1" s="1"/>
  <c r="Y13" i="1"/>
  <c r="Y14" i="1" s="1"/>
  <c r="AA13" i="1"/>
  <c r="AA14" i="1" s="1"/>
  <c r="G14" i="1" l="1"/>
  <c r="R14" i="1"/>
  <c r="O14" i="1"/>
  <c r="Q14" i="1"/>
  <c r="H14" i="1"/>
  <c r="P14" i="1"/>
  <c r="I14" i="1"/>
  <c r="F14" i="1"/>
  <c r="E14" i="1"/>
  <c r="M14" i="1"/>
  <c r="D14" i="1"/>
</calcChain>
</file>

<file path=xl/sharedStrings.xml><?xml version="1.0" encoding="utf-8"?>
<sst xmlns="http://schemas.openxmlformats.org/spreadsheetml/2006/main" count="147" uniqueCount="27">
  <si>
    <t>Serie</t>
  </si>
  <si>
    <t>Lectura</t>
  </si>
  <si>
    <t>Clustering</t>
  </si>
  <si>
    <t>Ordenación</t>
  </si>
  <si>
    <t>Densidad</t>
  </si>
  <si>
    <t>Enfermedades</t>
  </si>
  <si>
    <t>Escritura</t>
  </si>
  <si>
    <t>TOTAL</t>
  </si>
  <si>
    <t>Total (static)</t>
  </si>
  <si>
    <t>25000 (static)</t>
  </si>
  <si>
    <t>25000 (static,2)</t>
  </si>
  <si>
    <t>25000 (static,1)</t>
  </si>
  <si>
    <t>Total (static,1)</t>
  </si>
  <si>
    <t>Total (static,2)</t>
  </si>
  <si>
    <t>Total (dynamic,1)</t>
  </si>
  <si>
    <t>25000 (dynamic,1)</t>
  </si>
  <si>
    <t>Total (dynamic,2)</t>
  </si>
  <si>
    <t>25000 (dynamic,2)</t>
  </si>
  <si>
    <t>Total (optimizado)</t>
  </si>
  <si>
    <t>Proyecto Genética - Arquitectura de Computadores
Paralelización con OpenMP</t>
  </si>
  <si>
    <t>Paralelo</t>
  </si>
  <si>
    <t>Total (dynamic)</t>
  </si>
  <si>
    <t>25000 (dynamic)</t>
  </si>
  <si>
    <t>SPEED-UP</t>
  </si>
  <si>
    <t>-</t>
  </si>
  <si>
    <t>Total</t>
  </si>
  <si>
    <t>Iyán Álvarez
Iker Fernández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</si>
</sst>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Apple Chancery"/>
      <family val="4"/>
    </font>
    <font>
      <b/>
      <sz val="4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E6E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ont="1"/>
    <xf numFmtId="0" fontId="0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164" fontId="0" fillId="5" borderId="0" xfId="0" applyNumberFormat="1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164" fontId="0" fillId="8" borderId="0" xfId="0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0" fontId="4" fillId="0" borderId="0" xfId="0" applyFont="1"/>
    <xf numFmtId="164" fontId="0" fillId="3" borderId="0" xfId="0" applyNumberForma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64" fontId="0" fillId="3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9" borderId="0" xfId="0" applyNumberFormat="1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textRotation="255"/>
    </xf>
    <xf numFmtId="0" fontId="2" fillId="11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2400" b="1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Arial Unicode MS" panose="020B0604020202020204" pitchFamily="34" charset="-128"/>
                <a:cs typeface="Arial Unicode MS" panose="020B0604020202020204" pitchFamily="34" charset="-128"/>
              </a:rPr>
              <a:t>Versión serie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Hoja1!$C$61</c:f>
              <c:strCache>
                <c:ptCount val="1"/>
                <c:pt idx="0">
                  <c:v>Serie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F-FD41-9212-F4A17D777F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20F-FD41-9212-F4A17D777F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20F-FD41-9212-F4A17D777F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0F-FD41-9212-F4A17D777F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20F-FD41-9212-F4A17D777F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0F-FD41-9212-F4A17D777F34}"/>
              </c:ext>
            </c:extLst>
          </c:dPt>
          <c:dLbls>
            <c:delete val="1"/>
          </c:dLbls>
          <c:cat>
            <c:strRef>
              <c:f>Hoja1!$B$62:$B$67</c:f>
              <c:strCache>
                <c:ptCount val="6"/>
                <c:pt idx="0">
                  <c:v>Lectura</c:v>
                </c:pt>
                <c:pt idx="1">
                  <c:v>Clustering</c:v>
                </c:pt>
                <c:pt idx="2">
                  <c:v>Ordenación</c:v>
                </c:pt>
                <c:pt idx="3">
                  <c:v>Densidad</c:v>
                </c:pt>
                <c:pt idx="4">
                  <c:v>Enfermedades</c:v>
                </c:pt>
                <c:pt idx="5">
                  <c:v>Escritura</c:v>
                </c:pt>
              </c:strCache>
            </c:strRef>
          </c:cat>
          <c:val>
            <c:numRef>
              <c:f>Hoja1!$C$62:$C$67</c:f>
              <c:numCache>
                <c:formatCode>General</c:formatCode>
                <c:ptCount val="6"/>
                <c:pt idx="0">
                  <c:v>3.1960000000000002</c:v>
                </c:pt>
                <c:pt idx="1">
                  <c:v>197.00299999999999</c:v>
                </c:pt>
                <c:pt idx="2" formatCode="0.000">
                  <c:v>1.9E-2</c:v>
                </c:pt>
                <c:pt idx="3">
                  <c:v>28.638000000000002</c:v>
                </c:pt>
                <c:pt idx="4">
                  <c:v>3.0000000000000001E-3</c:v>
                </c:pt>
                <c:pt idx="5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F-FD41-9212-F4A17D777F3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96135304008321E-2"/>
          <c:y val="0.85882854758400073"/>
          <c:w val="0.85269485334970752"/>
          <c:h val="0.12705212071620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Angsana New" panose="02020603050405020304" pitchFamily="18" charset="-34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2400" b="1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Arial Unicode MS" panose="020B0604020202020204" pitchFamily="34" charset="-128"/>
                <a:cs typeface="Arial Unicode MS" panose="020B0604020202020204" pitchFamily="34" charset="-128"/>
              </a:rPr>
              <a:t>Versión paralela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Hoja1!$D$61</c:f>
              <c:strCache>
                <c:ptCount val="1"/>
                <c:pt idx="0">
                  <c:v>Paralelo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B6-9640-9A25-CA627EB1C7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B6-9640-9A25-CA627EB1C7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B6-9640-9A25-CA627EB1C7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B6-9640-9A25-CA627EB1C7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B6-9640-9A25-CA627EB1C7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B6-9640-9A25-CA627EB1C7AC}"/>
              </c:ext>
            </c:extLst>
          </c:dPt>
          <c:dLbls>
            <c:delete val="1"/>
          </c:dLbls>
          <c:cat>
            <c:strRef>
              <c:f>Hoja1!$B$62:$B$67</c:f>
              <c:strCache>
                <c:ptCount val="6"/>
                <c:pt idx="0">
                  <c:v>Lectura</c:v>
                </c:pt>
                <c:pt idx="1">
                  <c:v>Clustering</c:v>
                </c:pt>
                <c:pt idx="2">
                  <c:v>Ordenación</c:v>
                </c:pt>
                <c:pt idx="3">
                  <c:v>Densidad</c:v>
                </c:pt>
                <c:pt idx="4">
                  <c:v>Enfermedades</c:v>
                </c:pt>
                <c:pt idx="5">
                  <c:v>Escritura</c:v>
                </c:pt>
              </c:strCache>
            </c:strRef>
          </c:cat>
          <c:val>
            <c:numRef>
              <c:f>Hoja1!$D$62:$D$67</c:f>
              <c:numCache>
                <c:formatCode>General</c:formatCode>
                <c:ptCount val="6"/>
                <c:pt idx="0">
                  <c:v>3.3029999999999999</c:v>
                </c:pt>
                <c:pt idx="1">
                  <c:v>6.6740000000000004</c:v>
                </c:pt>
                <c:pt idx="2" formatCode="0.000">
                  <c:v>5.0000000000000001E-3</c:v>
                </c:pt>
                <c:pt idx="3">
                  <c:v>0.90900000000000003</c:v>
                </c:pt>
                <c:pt idx="4">
                  <c:v>3.0000000000000001E-3</c:v>
                </c:pt>
                <c:pt idx="5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B6-9640-9A25-CA627EB1C7A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96135304008321E-2"/>
          <c:y val="0.85882854758400073"/>
          <c:w val="0.85269485334970752"/>
          <c:h val="0.12705212071620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Angsana New" panose="02020603050405020304" pitchFamily="18" charset="-34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800" b="1">
                <a:solidFill>
                  <a:schemeClr val="tx1">
                    <a:lumMod val="75000"/>
                    <a:lumOff val="25000"/>
                  </a:schemeClr>
                </a:solidFill>
              </a:rPr>
              <a:t>Comparación de versiones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Hoja1!$C$61</c:f>
              <c:strCache>
                <c:ptCount val="1"/>
                <c:pt idx="0">
                  <c:v>Serie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Hoja1!$B$62:$B$68</c:f>
              <c:strCache>
                <c:ptCount val="7"/>
                <c:pt idx="0">
                  <c:v>Lectura</c:v>
                </c:pt>
                <c:pt idx="1">
                  <c:v>Clustering</c:v>
                </c:pt>
                <c:pt idx="2">
                  <c:v>Ordenación</c:v>
                </c:pt>
                <c:pt idx="3">
                  <c:v>Densidad</c:v>
                </c:pt>
                <c:pt idx="4">
                  <c:v>Enfermedades</c:v>
                </c:pt>
                <c:pt idx="5">
                  <c:v>Escritura</c:v>
                </c:pt>
                <c:pt idx="6">
                  <c:v>TOTAL</c:v>
                </c:pt>
              </c:strCache>
            </c:strRef>
          </c:cat>
          <c:val>
            <c:numRef>
              <c:f>Hoja1!$C$62:$C$68</c:f>
              <c:numCache>
                <c:formatCode>General</c:formatCode>
                <c:ptCount val="7"/>
                <c:pt idx="0">
                  <c:v>3.1960000000000002</c:v>
                </c:pt>
                <c:pt idx="1">
                  <c:v>197.00299999999999</c:v>
                </c:pt>
                <c:pt idx="2" formatCode="0.000">
                  <c:v>1.9E-2</c:v>
                </c:pt>
                <c:pt idx="3">
                  <c:v>28.638000000000002</c:v>
                </c:pt>
                <c:pt idx="4">
                  <c:v>3.0000000000000001E-3</c:v>
                </c:pt>
                <c:pt idx="5" formatCode="0.000">
                  <c:v>0</c:v>
                </c:pt>
                <c:pt idx="6">
                  <c:v>228.85899999999998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9-B84E-94E3-3C60DCC6C224}"/>
            </c:ext>
          </c:extLst>
        </c:ser>
        <c:ser>
          <c:idx val="1"/>
          <c:order val="1"/>
          <c:tx>
            <c:strRef>
              <c:f>Hoja1!$D$61</c:f>
              <c:strCache>
                <c:ptCount val="1"/>
                <c:pt idx="0">
                  <c:v>Paralelo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Hoja1!$B$62:$B$68</c:f>
              <c:strCache>
                <c:ptCount val="7"/>
                <c:pt idx="0">
                  <c:v>Lectura</c:v>
                </c:pt>
                <c:pt idx="1">
                  <c:v>Clustering</c:v>
                </c:pt>
                <c:pt idx="2">
                  <c:v>Ordenación</c:v>
                </c:pt>
                <c:pt idx="3">
                  <c:v>Densidad</c:v>
                </c:pt>
                <c:pt idx="4">
                  <c:v>Enfermedades</c:v>
                </c:pt>
                <c:pt idx="5">
                  <c:v>Escritura</c:v>
                </c:pt>
                <c:pt idx="6">
                  <c:v>TOTAL</c:v>
                </c:pt>
              </c:strCache>
            </c:strRef>
          </c:cat>
          <c:val>
            <c:numRef>
              <c:f>Hoja1!$D$62:$D$68</c:f>
              <c:numCache>
                <c:formatCode>General</c:formatCode>
                <c:ptCount val="7"/>
                <c:pt idx="0">
                  <c:v>3.3029999999999999</c:v>
                </c:pt>
                <c:pt idx="1">
                  <c:v>6.6740000000000004</c:v>
                </c:pt>
                <c:pt idx="2" formatCode="0.000">
                  <c:v>5.0000000000000001E-3</c:v>
                </c:pt>
                <c:pt idx="3">
                  <c:v>0.90900000000000003</c:v>
                </c:pt>
                <c:pt idx="4">
                  <c:v>3.0000000000000001E-3</c:v>
                </c:pt>
                <c:pt idx="5" formatCode="0.000">
                  <c:v>0</c:v>
                </c:pt>
                <c:pt idx="6">
                  <c:v>10.894000000000002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9-B84E-94E3-3C60DCC6C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346592"/>
        <c:axId val="1404677824"/>
      </c:barChart>
      <c:catAx>
        <c:axId val="13913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4677824"/>
        <c:crosses val="autoZero"/>
        <c:auto val="1"/>
        <c:lblAlgn val="ctr"/>
        <c:lblOffset val="100"/>
        <c:noMultiLvlLbl val="0"/>
      </c:catAx>
      <c:valAx>
        <c:axId val="14046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13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689976</xdr:colOff>
      <xdr:row>54</xdr:row>
      <xdr:rowOff>242025</xdr:rowOff>
    </xdr:from>
    <xdr:to>
      <xdr:col>10</xdr:col>
      <xdr:colOff>557561</xdr:colOff>
      <xdr:row>74</xdr:row>
      <xdr:rowOff>52170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243AB3-C8C2-104C-80DD-1D60DCD12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855523</xdr:colOff>
      <xdr:row>54</xdr:row>
      <xdr:rowOff>316262</xdr:rowOff>
    </xdr:from>
    <xdr:to>
      <xdr:col>16</xdr:col>
      <xdr:colOff>511912</xdr:colOff>
      <xdr:row>74</xdr:row>
      <xdr:rowOff>114121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E205C00-F73D-A842-82BC-037F1268F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1066019</xdr:colOff>
      <xdr:row>54</xdr:row>
      <xdr:rowOff>172497</xdr:rowOff>
    </xdr:from>
    <xdr:to>
      <xdr:col>29</xdr:col>
      <xdr:colOff>227724</xdr:colOff>
      <xdr:row>75</xdr:row>
      <xdr:rowOff>70426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A15C548-1E56-2B4C-A4C7-D11645580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641A-B8C1-2241-9A12-C989CFF7F3DD}">
  <dimension ref="A1:AC90"/>
  <sheetViews>
    <sheetView tabSelected="1" topLeftCell="A2" zoomScale="56" zoomScaleNormal="19" workbookViewId="0">
      <selection activeCell="D76" sqref="D76"/>
    </sheetView>
  </sheetViews>
  <sheetFormatPr baseColWidth="10" defaultColWidth="15.83203125" defaultRowHeight="16" x14ac:dyDescent="0.2"/>
  <cols>
    <col min="28" max="28" width="6.5" customWidth="1"/>
    <col min="29" max="29" width="18.83203125" customWidth="1"/>
  </cols>
  <sheetData>
    <row r="1" spans="2:29" ht="25" customHeight="1" x14ac:dyDescent="0.2"/>
    <row r="2" spans="2:29" ht="51" customHeight="1" x14ac:dyDescent="0.2">
      <c r="B2" s="28" t="s">
        <v>19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C2" s="30" t="s">
        <v>26</v>
      </c>
    </row>
    <row r="3" spans="2:29" ht="51" customHeight="1" x14ac:dyDescent="0.2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C3" s="31"/>
    </row>
    <row r="4" spans="2:29" ht="25" customHeight="1" x14ac:dyDescent="0.2"/>
    <row r="5" spans="2:29" ht="25" customHeight="1" x14ac:dyDescent="0.2">
      <c r="B5" s="27" t="s">
        <v>8</v>
      </c>
      <c r="C5" s="27"/>
      <c r="D5" s="27"/>
      <c r="E5" s="27"/>
      <c r="F5" s="27"/>
      <c r="G5" s="27"/>
      <c r="H5" s="27"/>
      <c r="I5" s="27"/>
      <c r="K5" s="27" t="s">
        <v>12</v>
      </c>
      <c r="L5" s="27"/>
      <c r="M5" s="27"/>
      <c r="N5" s="27"/>
      <c r="O5" s="27"/>
      <c r="P5" s="27"/>
      <c r="Q5" s="27"/>
      <c r="R5" s="27"/>
      <c r="T5" s="27" t="s">
        <v>13</v>
      </c>
      <c r="U5" s="27"/>
      <c r="V5" s="27"/>
      <c r="W5" s="27"/>
      <c r="X5" s="27"/>
      <c r="Y5" s="27"/>
      <c r="Z5" s="27"/>
      <c r="AA5" s="27"/>
      <c r="AC5" s="29" t="s">
        <v>25</v>
      </c>
    </row>
    <row r="6" spans="2:29" ht="25" customHeight="1" x14ac:dyDescent="0.2">
      <c r="B6" s="1"/>
      <c r="C6" s="1" t="s">
        <v>0</v>
      </c>
      <c r="D6" s="1">
        <v>2</v>
      </c>
      <c r="E6" s="1">
        <v>4</v>
      </c>
      <c r="F6" s="1">
        <v>8</v>
      </c>
      <c r="G6" s="1">
        <v>16</v>
      </c>
      <c r="H6" s="1">
        <v>24</v>
      </c>
      <c r="I6" s="1">
        <v>32</v>
      </c>
      <c r="K6" s="1"/>
      <c r="L6" s="1" t="s">
        <v>0</v>
      </c>
      <c r="M6" s="1">
        <v>2</v>
      </c>
      <c r="N6" s="1">
        <v>4</v>
      </c>
      <c r="O6" s="1">
        <v>8</v>
      </c>
      <c r="P6" s="1">
        <v>16</v>
      </c>
      <c r="Q6" s="1">
        <v>24</v>
      </c>
      <c r="R6" s="1">
        <v>32</v>
      </c>
      <c r="T6" s="1"/>
      <c r="U6" s="1" t="s">
        <v>0</v>
      </c>
      <c r="V6" s="1">
        <v>2</v>
      </c>
      <c r="W6" s="1">
        <v>4</v>
      </c>
      <c r="X6" s="1">
        <v>8</v>
      </c>
      <c r="Y6" s="1">
        <v>16</v>
      </c>
      <c r="Z6" s="1">
        <v>24</v>
      </c>
      <c r="AA6" s="1">
        <v>32</v>
      </c>
      <c r="AC6" s="29"/>
    </row>
    <row r="7" spans="2:29" ht="25" customHeight="1" x14ac:dyDescent="0.2">
      <c r="B7" s="1" t="s">
        <v>1</v>
      </c>
      <c r="C7" s="6">
        <v>3.1960000000000002</v>
      </c>
      <c r="D7" s="2">
        <v>3.3069999999999999</v>
      </c>
      <c r="E7" s="2">
        <v>3.3050000000000002</v>
      </c>
      <c r="F7" s="2">
        <v>3.3159999999999998</v>
      </c>
      <c r="G7" s="2">
        <v>3.3050000000000002</v>
      </c>
      <c r="H7" s="2">
        <v>3.3130000000000002</v>
      </c>
      <c r="I7" s="2">
        <v>3.371</v>
      </c>
      <c r="K7" s="1" t="s">
        <v>1</v>
      </c>
      <c r="L7" s="6">
        <v>3.1960000000000002</v>
      </c>
      <c r="M7" s="2">
        <v>3.3079999999999998</v>
      </c>
      <c r="N7" s="2">
        <v>3.3140000000000001</v>
      </c>
      <c r="O7" s="2">
        <v>3.3159999999999998</v>
      </c>
      <c r="P7" s="2">
        <v>3.3130000000000002</v>
      </c>
      <c r="Q7" s="2">
        <v>3.4319999999999999</v>
      </c>
      <c r="R7" s="2">
        <v>3.306</v>
      </c>
      <c r="T7" s="1" t="s">
        <v>1</v>
      </c>
      <c r="U7" s="6">
        <v>3.1960000000000002</v>
      </c>
      <c r="V7" s="2">
        <v>3.3119999999999998</v>
      </c>
      <c r="W7" s="2">
        <v>3.3149999999999999</v>
      </c>
      <c r="X7" s="2">
        <v>3.3119999999999998</v>
      </c>
      <c r="Y7" s="2">
        <v>3.3050000000000002</v>
      </c>
      <c r="Z7" s="2">
        <v>3.3069999999999999</v>
      </c>
      <c r="AA7" s="2">
        <v>3.3109999999999999</v>
      </c>
      <c r="AC7" s="29"/>
    </row>
    <row r="8" spans="2:29" ht="25" customHeight="1" x14ac:dyDescent="0.2">
      <c r="B8" s="1" t="s">
        <v>2</v>
      </c>
      <c r="C8" s="6">
        <v>197.00299999999999</v>
      </c>
      <c r="D8" s="14">
        <v>85.542000000000002</v>
      </c>
      <c r="E8" s="14">
        <v>43.595999999999997</v>
      </c>
      <c r="F8" s="14">
        <v>25.279</v>
      </c>
      <c r="G8" s="14">
        <v>12.039</v>
      </c>
      <c r="H8" s="14">
        <v>8.5939999999999994</v>
      </c>
      <c r="I8" s="14">
        <v>8.1020000000000003</v>
      </c>
      <c r="K8" s="1" t="s">
        <v>2</v>
      </c>
      <c r="L8" s="6">
        <v>197.00299999999999</v>
      </c>
      <c r="M8" s="14">
        <v>89.611000000000004</v>
      </c>
      <c r="N8" s="14">
        <v>43.856000000000002</v>
      </c>
      <c r="O8" s="14">
        <v>22.637</v>
      </c>
      <c r="P8" s="14">
        <v>12.071</v>
      </c>
      <c r="Q8" s="14">
        <v>9.6639999999999997</v>
      </c>
      <c r="R8" s="14">
        <v>7.0620000000000003</v>
      </c>
      <c r="T8" s="1" t="s">
        <v>2</v>
      </c>
      <c r="U8" s="6">
        <v>197.00299999999999</v>
      </c>
      <c r="V8" s="14">
        <v>86.007000000000005</v>
      </c>
      <c r="W8" s="14">
        <v>43.749000000000002</v>
      </c>
      <c r="X8" s="14">
        <v>22.510999999999999</v>
      </c>
      <c r="Y8" s="14">
        <v>11.962</v>
      </c>
      <c r="Z8" s="14">
        <v>8.7070000000000007</v>
      </c>
      <c r="AA8" s="14">
        <v>6.9189999999999996</v>
      </c>
      <c r="AC8" s="29"/>
    </row>
    <row r="9" spans="2:29" ht="25" customHeight="1" x14ac:dyDescent="0.2">
      <c r="B9" s="1" t="s">
        <v>3</v>
      </c>
      <c r="C9" s="7">
        <v>1.9E-2</v>
      </c>
      <c r="D9" s="15">
        <v>0.01</v>
      </c>
      <c r="E9" s="14">
        <v>6.0000000000000001E-3</v>
      </c>
      <c r="F9" s="22">
        <v>4.0000000000000001E-3</v>
      </c>
      <c r="G9" s="22">
        <v>4.0000000000000001E-3</v>
      </c>
      <c r="H9" s="22">
        <v>4.0000000000000001E-3</v>
      </c>
      <c r="I9" s="14">
        <v>5.0000000000000001E-3</v>
      </c>
      <c r="K9" s="1" t="s">
        <v>3</v>
      </c>
      <c r="L9" s="7">
        <v>1.9E-2</v>
      </c>
      <c r="M9" s="14">
        <v>1.4E-2</v>
      </c>
      <c r="N9" s="14">
        <v>8.0000000000000002E-3</v>
      </c>
      <c r="O9" s="14">
        <v>5.0000000000000001E-3</v>
      </c>
      <c r="P9" s="14">
        <v>5.0000000000000001E-3</v>
      </c>
      <c r="Q9" s="14">
        <v>7.0000000000000001E-3</v>
      </c>
      <c r="R9" s="14">
        <v>8.9999999999999993E-3</v>
      </c>
      <c r="T9" s="1" t="s">
        <v>3</v>
      </c>
      <c r="U9" s="7">
        <v>1.9E-2</v>
      </c>
      <c r="V9" s="14">
        <v>1.2999999999999999E-2</v>
      </c>
      <c r="W9" s="14">
        <v>7.0000000000000001E-3</v>
      </c>
      <c r="X9" s="22">
        <v>4.0000000000000001E-3</v>
      </c>
      <c r="Y9" s="22">
        <v>4.0000000000000001E-3</v>
      </c>
      <c r="Z9" s="14">
        <v>5.0000000000000001E-3</v>
      </c>
      <c r="AA9" s="14">
        <v>5.0000000000000001E-3</v>
      </c>
      <c r="AC9" s="29"/>
    </row>
    <row r="10" spans="2:29" ht="25" customHeight="1" x14ac:dyDescent="0.2">
      <c r="B10" s="1" t="s">
        <v>4</v>
      </c>
      <c r="C10" s="6">
        <v>28.638000000000002</v>
      </c>
      <c r="D10" s="14">
        <v>21.832000000000001</v>
      </c>
      <c r="E10" s="14">
        <v>12.791</v>
      </c>
      <c r="F10" s="14">
        <v>6.9539999999999997</v>
      </c>
      <c r="G10" s="14">
        <v>3.6259999999999999</v>
      </c>
      <c r="H10" s="14">
        <v>2.4180000000000001</v>
      </c>
      <c r="I10" s="14">
        <v>1.8320000000000001</v>
      </c>
      <c r="K10" s="1" t="s">
        <v>4</v>
      </c>
      <c r="L10" s="6">
        <v>28.638000000000002</v>
      </c>
      <c r="M10" s="14">
        <v>14.327999999999999</v>
      </c>
      <c r="N10" s="14">
        <v>7.1619999999999999</v>
      </c>
      <c r="O10" s="14">
        <v>3.6440000000000001</v>
      </c>
      <c r="P10" s="14">
        <v>1.8460000000000001</v>
      </c>
      <c r="Q10" s="14">
        <v>1.246</v>
      </c>
      <c r="R10" s="14">
        <v>0.93100000000000005</v>
      </c>
      <c r="T10" s="1" t="s">
        <v>4</v>
      </c>
      <c r="U10" s="6">
        <v>28.638000000000002</v>
      </c>
      <c r="V10" s="14">
        <v>14.337999999999999</v>
      </c>
      <c r="W10" s="14">
        <v>8.6120000000000001</v>
      </c>
      <c r="X10" s="14">
        <v>3.5979999999999999</v>
      </c>
      <c r="Y10" s="14">
        <v>1.827</v>
      </c>
      <c r="Z10" s="14">
        <v>1.2569999999999999</v>
      </c>
      <c r="AA10" s="14">
        <v>0.95799999999999996</v>
      </c>
      <c r="AC10" s="29"/>
    </row>
    <row r="11" spans="2:29" ht="25" customHeight="1" x14ac:dyDescent="0.2">
      <c r="B11" s="1" t="s">
        <v>5</v>
      </c>
      <c r="C11" s="6">
        <v>3.0000000000000001E-3</v>
      </c>
      <c r="D11" s="14">
        <v>3.0000000000000001E-3</v>
      </c>
      <c r="E11" s="14">
        <v>3.0000000000000001E-3</v>
      </c>
      <c r="F11" s="14">
        <v>3.0000000000000001E-3</v>
      </c>
      <c r="G11" s="14">
        <v>3.0000000000000001E-3</v>
      </c>
      <c r="H11" s="14">
        <v>3.0000000000000001E-3</v>
      </c>
      <c r="I11" s="14">
        <v>3.0000000000000001E-3</v>
      </c>
      <c r="K11" s="1" t="s">
        <v>5</v>
      </c>
      <c r="L11" s="6">
        <v>3.0000000000000001E-3</v>
      </c>
      <c r="M11" s="14">
        <v>3.0000000000000001E-3</v>
      </c>
      <c r="N11" s="14">
        <v>3.0000000000000001E-3</v>
      </c>
      <c r="O11" s="14">
        <v>3.0000000000000001E-3</v>
      </c>
      <c r="P11" s="14">
        <v>3.0000000000000001E-3</v>
      </c>
      <c r="Q11" s="14">
        <v>3.0000000000000001E-3</v>
      </c>
      <c r="R11" s="14">
        <v>3.0000000000000001E-3</v>
      </c>
      <c r="T11" s="1" t="s">
        <v>5</v>
      </c>
      <c r="U11" s="6">
        <v>3.0000000000000001E-3</v>
      </c>
      <c r="V11" s="14">
        <v>3.0000000000000001E-3</v>
      </c>
      <c r="W11" s="14">
        <v>3.0000000000000001E-3</v>
      </c>
      <c r="X11" s="14">
        <v>3.0000000000000001E-3</v>
      </c>
      <c r="Y11" s="14">
        <v>3.0000000000000001E-3</v>
      </c>
      <c r="Z11" s="14">
        <v>3.0000000000000001E-3</v>
      </c>
      <c r="AA11" s="14">
        <v>3.0000000000000001E-3</v>
      </c>
      <c r="AC11" s="29"/>
    </row>
    <row r="12" spans="2:29" ht="25" customHeight="1" x14ac:dyDescent="0.2">
      <c r="B12" s="1" t="s">
        <v>6</v>
      </c>
      <c r="C12" s="7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K12" s="1" t="s">
        <v>6</v>
      </c>
      <c r="L12" s="7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T12" s="1" t="s">
        <v>6</v>
      </c>
      <c r="U12" s="7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C12" s="29"/>
    </row>
    <row r="13" spans="2:29" ht="25" customHeight="1" x14ac:dyDescent="0.2">
      <c r="B13" s="1" t="s">
        <v>7</v>
      </c>
      <c r="C13" s="8">
        <f t="shared" ref="C13:I13" si="0">SUM(C7:C12)</f>
        <v>228.85899999999998</v>
      </c>
      <c r="D13" s="3">
        <f t="shared" si="0"/>
        <v>110.694</v>
      </c>
      <c r="E13" s="3">
        <f t="shared" si="0"/>
        <v>59.700999999999993</v>
      </c>
      <c r="F13" s="3">
        <f t="shared" si="0"/>
        <v>35.555999999999997</v>
      </c>
      <c r="G13" s="3">
        <f t="shared" si="0"/>
        <v>18.977</v>
      </c>
      <c r="H13" s="3">
        <f t="shared" si="0"/>
        <v>14.332000000000001</v>
      </c>
      <c r="I13" s="3">
        <f t="shared" si="0"/>
        <v>13.313000000000002</v>
      </c>
      <c r="K13" s="1" t="s">
        <v>7</v>
      </c>
      <c r="L13" s="8">
        <f t="shared" ref="L13:R13" si="1">SUM(L7:L12)</f>
        <v>228.85899999999998</v>
      </c>
      <c r="M13" s="3">
        <f t="shared" si="1"/>
        <v>107.26400000000001</v>
      </c>
      <c r="N13" s="3">
        <f t="shared" si="1"/>
        <v>54.343000000000004</v>
      </c>
      <c r="O13" s="3">
        <f t="shared" si="1"/>
        <v>29.604999999999997</v>
      </c>
      <c r="P13" s="3">
        <f t="shared" si="1"/>
        <v>17.238</v>
      </c>
      <c r="Q13" s="3">
        <f t="shared" si="1"/>
        <v>14.352</v>
      </c>
      <c r="R13" s="3">
        <f t="shared" si="1"/>
        <v>11.311</v>
      </c>
      <c r="T13" s="1" t="s">
        <v>7</v>
      </c>
      <c r="U13" s="8">
        <f t="shared" ref="U13:AA13" si="2">SUM(U7:U12)</f>
        <v>228.85899999999998</v>
      </c>
      <c r="V13" s="3">
        <f t="shared" si="2"/>
        <v>103.673</v>
      </c>
      <c r="W13" s="3">
        <f t="shared" si="2"/>
        <v>55.686</v>
      </c>
      <c r="X13" s="3">
        <f t="shared" si="2"/>
        <v>29.428000000000001</v>
      </c>
      <c r="Y13" s="3">
        <f t="shared" si="2"/>
        <v>17.100999999999999</v>
      </c>
      <c r="Z13" s="3">
        <f t="shared" si="2"/>
        <v>13.279000000000002</v>
      </c>
      <c r="AA13" s="3">
        <f t="shared" si="2"/>
        <v>11.196000000000002</v>
      </c>
      <c r="AC13" s="29"/>
    </row>
    <row r="14" spans="2:29" ht="25" customHeight="1" x14ac:dyDescent="0.2">
      <c r="B14" s="1" t="s">
        <v>23</v>
      </c>
      <c r="C14" s="8" t="s">
        <v>24</v>
      </c>
      <c r="D14" s="23">
        <f>$C$13/D13</f>
        <v>2.0674923663432523</v>
      </c>
      <c r="E14" s="23">
        <f t="shared" ref="E14:I14" si="3">$C$13/E13</f>
        <v>3.8334198757139748</v>
      </c>
      <c r="F14" s="23">
        <f t="shared" si="3"/>
        <v>6.4365789177635282</v>
      </c>
      <c r="G14" s="23">
        <f t="shared" si="3"/>
        <v>12.05980924276756</v>
      </c>
      <c r="H14" s="23">
        <f t="shared" si="3"/>
        <v>15.968392408596147</v>
      </c>
      <c r="I14" s="23">
        <f t="shared" si="3"/>
        <v>17.190640727108836</v>
      </c>
      <c r="K14" s="1" t="s">
        <v>23</v>
      </c>
      <c r="L14" s="8" t="s">
        <v>24</v>
      </c>
      <c r="M14" s="23">
        <f>$L$13/M13</f>
        <v>2.1336049373508348</v>
      </c>
      <c r="N14" s="23">
        <f t="shared" ref="N14:R14" si="4">$L$13/N13</f>
        <v>4.2113795705058603</v>
      </c>
      <c r="O14" s="23">
        <f t="shared" si="4"/>
        <v>7.7304171592636379</v>
      </c>
      <c r="P14" s="23">
        <f t="shared" si="4"/>
        <v>13.276424179139111</v>
      </c>
      <c r="Q14" s="23">
        <f t="shared" si="4"/>
        <v>15.946139910813821</v>
      </c>
      <c r="R14" s="23">
        <f t="shared" si="4"/>
        <v>20.233312704446998</v>
      </c>
      <c r="T14" s="1" t="s">
        <v>23</v>
      </c>
      <c r="U14" s="8" t="s">
        <v>24</v>
      </c>
      <c r="V14" s="23">
        <f>$U$13/V13</f>
        <v>2.2075082229703007</v>
      </c>
      <c r="W14" s="23">
        <f t="shared" ref="W14:AA14" si="5">$U$13/W13</f>
        <v>4.1098121610458636</v>
      </c>
      <c r="X14" s="23">
        <f t="shared" si="5"/>
        <v>7.776913143944542</v>
      </c>
      <c r="Y14" s="23">
        <f t="shared" si="5"/>
        <v>13.382784632477632</v>
      </c>
      <c r="Z14" s="23">
        <f t="shared" si="5"/>
        <v>17.234656224113259</v>
      </c>
      <c r="AA14" s="23">
        <f t="shared" si="5"/>
        <v>20.441139692747406</v>
      </c>
      <c r="AC14" s="29"/>
    </row>
    <row r="15" spans="2:29" ht="25" customHeight="1" x14ac:dyDescent="0.2">
      <c r="AC15" s="29"/>
    </row>
    <row r="16" spans="2:29" ht="25" customHeight="1" x14ac:dyDescent="0.2">
      <c r="B16" s="27" t="s">
        <v>21</v>
      </c>
      <c r="C16" s="27"/>
      <c r="D16" s="27"/>
      <c r="E16" s="27"/>
      <c r="F16" s="27"/>
      <c r="G16" s="27"/>
      <c r="H16" s="27"/>
      <c r="I16" s="27"/>
      <c r="K16" s="27" t="s">
        <v>14</v>
      </c>
      <c r="L16" s="27"/>
      <c r="M16" s="27"/>
      <c r="N16" s="27"/>
      <c r="O16" s="27"/>
      <c r="P16" s="27"/>
      <c r="Q16" s="27"/>
      <c r="R16" s="27"/>
      <c r="T16" s="27" t="s">
        <v>16</v>
      </c>
      <c r="U16" s="27"/>
      <c r="V16" s="27"/>
      <c r="W16" s="27"/>
      <c r="X16" s="27"/>
      <c r="Y16" s="27"/>
      <c r="Z16" s="27"/>
      <c r="AA16" s="27"/>
      <c r="AC16" s="29"/>
    </row>
    <row r="17" spans="2:29" ht="25" customHeight="1" x14ac:dyDescent="0.2">
      <c r="B17" s="1"/>
      <c r="C17" s="1" t="s">
        <v>0</v>
      </c>
      <c r="D17" s="1">
        <v>2</v>
      </c>
      <c r="E17" s="1">
        <v>4</v>
      </c>
      <c r="F17" s="1">
        <v>8</v>
      </c>
      <c r="G17" s="1">
        <v>16</v>
      </c>
      <c r="H17" s="1">
        <v>24</v>
      </c>
      <c r="I17" s="1">
        <v>32</v>
      </c>
      <c r="K17" s="1"/>
      <c r="L17" s="1" t="s">
        <v>0</v>
      </c>
      <c r="M17" s="1">
        <v>2</v>
      </c>
      <c r="N17" s="1">
        <v>4</v>
      </c>
      <c r="O17" s="1">
        <v>8</v>
      </c>
      <c r="P17" s="1">
        <v>16</v>
      </c>
      <c r="Q17" s="1">
        <v>24</v>
      </c>
      <c r="R17" s="1">
        <v>32</v>
      </c>
      <c r="T17" s="1"/>
      <c r="U17" s="1" t="s">
        <v>0</v>
      </c>
      <c r="V17" s="1">
        <v>2</v>
      </c>
      <c r="W17" s="1">
        <v>4</v>
      </c>
      <c r="X17" s="1">
        <v>8</v>
      </c>
      <c r="Y17" s="1">
        <v>16</v>
      </c>
      <c r="Z17" s="1">
        <v>24</v>
      </c>
      <c r="AA17" s="1">
        <v>32</v>
      </c>
      <c r="AC17" s="29"/>
    </row>
    <row r="18" spans="2:29" ht="25" customHeight="1" x14ac:dyDescent="0.2">
      <c r="B18" s="1" t="s">
        <v>1</v>
      </c>
      <c r="C18" s="6">
        <v>3.1960000000000002</v>
      </c>
      <c r="D18" s="2">
        <v>3.3119999999999998</v>
      </c>
      <c r="E18" s="2">
        <v>3.3119999999999998</v>
      </c>
      <c r="F18" s="2">
        <v>3.3109999999999999</v>
      </c>
      <c r="G18" s="17">
        <v>3.31</v>
      </c>
      <c r="H18" s="2">
        <v>3.3119999999999998</v>
      </c>
      <c r="I18" s="2">
        <v>3.3319999999999999</v>
      </c>
      <c r="K18" s="1" t="s">
        <v>1</v>
      </c>
      <c r="L18" s="6">
        <v>3.1960000000000002</v>
      </c>
      <c r="M18" s="2">
        <v>3.3119999999999998</v>
      </c>
      <c r="N18" s="2">
        <v>3.3149999999999999</v>
      </c>
      <c r="O18" s="2">
        <v>3.4430000000000001</v>
      </c>
      <c r="P18" s="2">
        <v>3.3050000000000002</v>
      </c>
      <c r="Q18" s="2">
        <v>3.3069999999999999</v>
      </c>
      <c r="R18" s="2">
        <v>3.3109999999999999</v>
      </c>
      <c r="T18" s="1" t="s">
        <v>1</v>
      </c>
      <c r="U18" s="6">
        <v>3.1960000000000002</v>
      </c>
      <c r="V18" s="2">
        <v>3.306</v>
      </c>
      <c r="W18" s="2">
        <v>3.306</v>
      </c>
      <c r="X18" s="2">
        <v>3.306</v>
      </c>
      <c r="Y18" s="2">
        <v>3.306</v>
      </c>
      <c r="Z18" s="2">
        <v>3.3130000000000002</v>
      </c>
      <c r="AA18" s="2">
        <v>3.306</v>
      </c>
      <c r="AC18" s="29"/>
    </row>
    <row r="19" spans="2:29" ht="25" customHeight="1" x14ac:dyDescent="0.2">
      <c r="B19" s="1" t="s">
        <v>2</v>
      </c>
      <c r="C19" s="6">
        <v>197.00299999999999</v>
      </c>
      <c r="D19" s="14">
        <v>88.620999999999995</v>
      </c>
      <c r="E19" s="14">
        <v>46.393000000000001</v>
      </c>
      <c r="F19" s="14">
        <v>23.149000000000001</v>
      </c>
      <c r="G19" s="15">
        <v>12.17</v>
      </c>
      <c r="H19" s="14">
        <v>8.5730000000000004</v>
      </c>
      <c r="I19" s="14">
        <v>7.1189999999999998</v>
      </c>
      <c r="K19" s="1" t="s">
        <v>2</v>
      </c>
      <c r="L19" s="6">
        <v>197.00299999999999</v>
      </c>
      <c r="M19" s="14">
        <v>93.194000000000003</v>
      </c>
      <c r="N19" s="15">
        <v>45.99</v>
      </c>
      <c r="O19" s="14">
        <v>23.207999999999998</v>
      </c>
      <c r="P19" s="14">
        <v>12.199</v>
      </c>
      <c r="Q19" s="14">
        <v>8.5559999999999992</v>
      </c>
      <c r="R19" s="14">
        <v>6.8769999999999998</v>
      </c>
      <c r="T19" s="1" t="s">
        <v>2</v>
      </c>
      <c r="U19" s="6">
        <v>197.00299999999999</v>
      </c>
      <c r="V19" s="14">
        <v>87.206000000000003</v>
      </c>
      <c r="W19" s="14">
        <v>44.204999999999998</v>
      </c>
      <c r="X19" s="14">
        <v>22.728000000000002</v>
      </c>
      <c r="Y19" s="14">
        <v>12.064</v>
      </c>
      <c r="Z19" s="14">
        <v>8.4079999999999995</v>
      </c>
      <c r="AA19" s="22">
        <v>6.6669999999999998</v>
      </c>
      <c r="AC19" s="29"/>
    </row>
    <row r="20" spans="2:29" ht="25" customHeight="1" x14ac:dyDescent="0.2">
      <c r="B20" s="1" t="s">
        <v>3</v>
      </c>
      <c r="C20" s="7">
        <v>1.9E-2</v>
      </c>
      <c r="D20" s="14">
        <v>1.4E-2</v>
      </c>
      <c r="E20" s="14">
        <v>8.0000000000000002E-3</v>
      </c>
      <c r="F20" s="14">
        <v>5.0000000000000001E-3</v>
      </c>
      <c r="G20" s="14">
        <v>5.0000000000000001E-3</v>
      </c>
      <c r="H20" s="14">
        <v>7.0000000000000001E-3</v>
      </c>
      <c r="I20" s="14">
        <v>8.0000000000000002E-3</v>
      </c>
      <c r="K20" s="1" t="s">
        <v>3</v>
      </c>
      <c r="L20" s="7">
        <v>1.9E-2</v>
      </c>
      <c r="M20" s="14">
        <v>1.4E-2</v>
      </c>
      <c r="N20" s="14">
        <v>8.0000000000000002E-3</v>
      </c>
      <c r="O20" s="14">
        <v>5.0000000000000001E-3</v>
      </c>
      <c r="P20" s="14">
        <v>5.0000000000000001E-3</v>
      </c>
      <c r="Q20" s="14">
        <v>7.0000000000000001E-3</v>
      </c>
      <c r="R20" s="14">
        <v>8.9999999999999993E-3</v>
      </c>
      <c r="T20" s="1" t="s">
        <v>3</v>
      </c>
      <c r="U20" s="7">
        <v>1.9E-2</v>
      </c>
      <c r="V20" s="14">
        <v>1.2999999999999999E-2</v>
      </c>
      <c r="W20" s="14">
        <v>7.0000000000000001E-3</v>
      </c>
      <c r="X20" s="14">
        <v>5.0000000000000001E-3</v>
      </c>
      <c r="Y20" s="22">
        <v>4.0000000000000001E-3</v>
      </c>
      <c r="Z20" s="14">
        <v>5.0000000000000001E-3</v>
      </c>
      <c r="AA20" s="14">
        <v>5.0000000000000001E-3</v>
      </c>
      <c r="AC20" s="29"/>
    </row>
    <row r="21" spans="2:29" ht="25" customHeight="1" x14ac:dyDescent="0.2">
      <c r="B21" s="1" t="s">
        <v>4</v>
      </c>
      <c r="C21" s="6">
        <v>28.638000000000002</v>
      </c>
      <c r="D21" s="14">
        <v>15.202</v>
      </c>
      <c r="E21" s="14">
        <v>7.4279999999999999</v>
      </c>
      <c r="F21" s="14">
        <v>2.5649999999999999</v>
      </c>
      <c r="G21" s="14">
        <v>1.798</v>
      </c>
      <c r="H21" s="14">
        <v>1.2070000000000001</v>
      </c>
      <c r="I21" s="15">
        <v>0.94</v>
      </c>
      <c r="K21" s="1" t="s">
        <v>4</v>
      </c>
      <c r="L21" s="6">
        <v>28.638000000000002</v>
      </c>
      <c r="M21" s="14">
        <v>14.308999999999999</v>
      </c>
      <c r="N21" s="14">
        <v>7.1360000000000001</v>
      </c>
      <c r="O21" s="14">
        <v>3.5830000000000002</v>
      </c>
      <c r="P21" s="14">
        <v>1.8009999999999999</v>
      </c>
      <c r="Q21" s="14">
        <v>1.2070000000000001</v>
      </c>
      <c r="R21" s="14">
        <v>0.91300000000000003</v>
      </c>
      <c r="T21" s="1" t="s">
        <v>4</v>
      </c>
      <c r="U21" s="6">
        <v>28.638000000000002</v>
      </c>
      <c r="V21" s="14">
        <v>14.278</v>
      </c>
      <c r="W21" s="14">
        <v>7.1429999999999998</v>
      </c>
      <c r="X21" s="14">
        <v>3.5830000000000002</v>
      </c>
      <c r="Y21" s="14">
        <v>1.794</v>
      </c>
      <c r="Z21" s="14">
        <v>1.202</v>
      </c>
      <c r="AA21" s="22">
        <v>0.90900000000000003</v>
      </c>
      <c r="AC21" s="29"/>
    </row>
    <row r="22" spans="2:29" ht="25" customHeight="1" x14ac:dyDescent="0.2">
      <c r="B22" s="1" t="s">
        <v>5</v>
      </c>
      <c r="C22" s="6">
        <v>3.0000000000000001E-3</v>
      </c>
      <c r="D22" s="14">
        <v>3.0000000000000001E-3</v>
      </c>
      <c r="E22" s="14">
        <v>3.0000000000000001E-3</v>
      </c>
      <c r="F22" s="14">
        <v>3.0000000000000001E-3</v>
      </c>
      <c r="G22" s="14">
        <v>3.0000000000000001E-3</v>
      </c>
      <c r="H22" s="14">
        <v>3.0000000000000001E-3</v>
      </c>
      <c r="I22" s="14">
        <v>3.0000000000000001E-3</v>
      </c>
      <c r="K22" s="1" t="s">
        <v>5</v>
      </c>
      <c r="L22" s="6">
        <v>3.0000000000000001E-3</v>
      </c>
      <c r="M22" s="14">
        <v>3.0000000000000001E-3</v>
      </c>
      <c r="N22" s="14">
        <v>3.0000000000000001E-3</v>
      </c>
      <c r="O22" s="14">
        <v>3.0000000000000001E-3</v>
      </c>
      <c r="P22" s="14">
        <v>3.0000000000000001E-3</v>
      </c>
      <c r="Q22" s="14">
        <v>3.0000000000000001E-3</v>
      </c>
      <c r="R22" s="14">
        <v>3.0000000000000001E-3</v>
      </c>
      <c r="T22" s="1" t="s">
        <v>5</v>
      </c>
      <c r="U22" s="6">
        <v>3.0000000000000001E-3</v>
      </c>
      <c r="V22" s="14">
        <v>3.0000000000000001E-3</v>
      </c>
      <c r="W22" s="14">
        <v>3.0000000000000001E-3</v>
      </c>
      <c r="X22" s="14">
        <v>3.0000000000000001E-3</v>
      </c>
      <c r="Y22" s="14">
        <v>3.0000000000000001E-3</v>
      </c>
      <c r="Z22" s="14">
        <v>3.0000000000000001E-3</v>
      </c>
      <c r="AA22" s="14">
        <v>3.0000000000000001E-3</v>
      </c>
      <c r="AC22" s="29"/>
    </row>
    <row r="23" spans="2:29" ht="25" customHeight="1" x14ac:dyDescent="0.2">
      <c r="B23" s="1" t="s">
        <v>6</v>
      </c>
      <c r="C23" s="7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K23" s="1" t="s">
        <v>6</v>
      </c>
      <c r="L23" s="7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T23" s="1" t="s">
        <v>6</v>
      </c>
      <c r="U23" s="7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C23" s="29"/>
    </row>
    <row r="24" spans="2:29" ht="25" customHeight="1" x14ac:dyDescent="0.2">
      <c r="B24" s="1" t="s">
        <v>7</v>
      </c>
      <c r="C24" s="8">
        <f t="shared" ref="C24:I24" si="6">SUM(C18:C23)</f>
        <v>228.85899999999998</v>
      </c>
      <c r="D24" s="3">
        <f t="shared" si="6"/>
        <v>107.15199999999999</v>
      </c>
      <c r="E24" s="3">
        <f t="shared" si="6"/>
        <v>57.143999999999998</v>
      </c>
      <c r="F24" s="3">
        <f t="shared" si="6"/>
        <v>29.033000000000001</v>
      </c>
      <c r="G24" s="3">
        <f t="shared" si="6"/>
        <v>17.286000000000001</v>
      </c>
      <c r="H24" s="3">
        <f t="shared" si="6"/>
        <v>13.102</v>
      </c>
      <c r="I24" s="3">
        <f t="shared" si="6"/>
        <v>11.401999999999999</v>
      </c>
      <c r="K24" s="1" t="s">
        <v>7</v>
      </c>
      <c r="L24" s="8">
        <f t="shared" ref="L24:R24" si="7">SUM(L18:L23)</f>
        <v>228.85899999999998</v>
      </c>
      <c r="M24" s="3">
        <f t="shared" si="7"/>
        <v>110.83199999999999</v>
      </c>
      <c r="N24" s="3">
        <f t="shared" si="7"/>
        <v>56.452000000000005</v>
      </c>
      <c r="O24" s="3">
        <f t="shared" si="7"/>
        <v>30.241999999999997</v>
      </c>
      <c r="P24" s="3">
        <f t="shared" si="7"/>
        <v>17.312999999999999</v>
      </c>
      <c r="Q24" s="3">
        <f t="shared" si="7"/>
        <v>13.08</v>
      </c>
      <c r="R24" s="3">
        <f t="shared" si="7"/>
        <v>11.113</v>
      </c>
      <c r="T24" s="1" t="s">
        <v>7</v>
      </c>
      <c r="U24" s="8">
        <f t="shared" ref="U24:AA24" si="8">SUM(U18:U23)</f>
        <v>228.85899999999998</v>
      </c>
      <c r="V24" s="3">
        <f t="shared" si="8"/>
        <v>104.80600000000001</v>
      </c>
      <c r="W24" s="3">
        <f t="shared" si="8"/>
        <v>54.663999999999994</v>
      </c>
      <c r="X24" s="3">
        <f t="shared" si="8"/>
        <v>29.625</v>
      </c>
      <c r="Y24" s="3">
        <f t="shared" si="8"/>
        <v>17.170999999999999</v>
      </c>
      <c r="Z24" s="3">
        <f t="shared" si="8"/>
        <v>12.931000000000001</v>
      </c>
      <c r="AA24" s="3">
        <f t="shared" si="8"/>
        <v>10.89</v>
      </c>
      <c r="AC24" s="29"/>
    </row>
    <row r="25" spans="2:29" ht="25" customHeight="1" x14ac:dyDescent="0.2">
      <c r="B25" s="1" t="s">
        <v>23</v>
      </c>
      <c r="C25" s="8" t="s">
        <v>24</v>
      </c>
      <c r="D25" s="23">
        <f>$C$24/D24</f>
        <v>2.1358350754068987</v>
      </c>
      <c r="E25" s="23">
        <f t="shared" ref="E25:I25" si="9">$C$24/E24</f>
        <v>4.0049524009519804</v>
      </c>
      <c r="F25" s="23">
        <f t="shared" si="9"/>
        <v>7.8827196638308124</v>
      </c>
      <c r="G25" s="23">
        <f t="shared" si="9"/>
        <v>13.239558023834315</v>
      </c>
      <c r="H25" s="23">
        <f t="shared" si="9"/>
        <v>17.467485880018316</v>
      </c>
      <c r="I25" s="23">
        <f t="shared" si="9"/>
        <v>20.071829503595861</v>
      </c>
      <c r="K25" s="1" t="s">
        <v>23</v>
      </c>
      <c r="L25" s="8" t="s">
        <v>24</v>
      </c>
      <c r="M25" s="23">
        <f>$L$24/M24</f>
        <v>2.0649180742023963</v>
      </c>
      <c r="N25" s="23">
        <f t="shared" ref="N25:R25" si="10">$L$24/N24</f>
        <v>4.0540459151137238</v>
      </c>
      <c r="O25" s="23">
        <f t="shared" si="10"/>
        <v>7.5675881224786723</v>
      </c>
      <c r="P25" s="23">
        <f t="shared" si="10"/>
        <v>13.218910645179923</v>
      </c>
      <c r="Q25" s="23">
        <f t="shared" si="10"/>
        <v>17.496865443425076</v>
      </c>
      <c r="R25" s="23">
        <f t="shared" si="10"/>
        <v>20.593809052461079</v>
      </c>
      <c r="T25" s="1" t="s">
        <v>23</v>
      </c>
      <c r="U25" s="8" t="s">
        <v>24</v>
      </c>
      <c r="V25" s="23">
        <f>$U$24/V24</f>
        <v>2.1836440661794168</v>
      </c>
      <c r="W25" s="23">
        <f t="shared" ref="W25:AA25" si="11">$U$24/W24</f>
        <v>4.1866493487487197</v>
      </c>
      <c r="X25" s="23">
        <f t="shared" si="11"/>
        <v>7.7251983122362864</v>
      </c>
      <c r="Y25" s="23">
        <f t="shared" si="11"/>
        <v>13.328227825985673</v>
      </c>
      <c r="Z25" s="23">
        <f t="shared" si="11"/>
        <v>17.698476529270742</v>
      </c>
      <c r="AA25" s="25">
        <f t="shared" si="11"/>
        <v>21.015518824609732</v>
      </c>
      <c r="AC25" s="29"/>
    </row>
    <row r="26" spans="2:29" ht="49" customHeight="1" x14ac:dyDescent="0.2">
      <c r="T26" s="4"/>
      <c r="U26" s="4"/>
      <c r="V26" s="4"/>
      <c r="W26" s="4"/>
      <c r="X26" s="4"/>
      <c r="Y26" s="4"/>
      <c r="Z26" s="4"/>
      <c r="AA26" s="4"/>
    </row>
    <row r="27" spans="2:29" ht="25" customHeight="1" x14ac:dyDescent="0.2">
      <c r="B27" s="27" t="s">
        <v>9</v>
      </c>
      <c r="C27" s="27"/>
      <c r="D27" s="27"/>
      <c r="E27" s="27"/>
      <c r="F27" s="27"/>
      <c r="G27" s="27"/>
      <c r="H27" s="27"/>
      <c r="I27" s="27"/>
      <c r="K27" s="27" t="s">
        <v>11</v>
      </c>
      <c r="L27" s="27"/>
      <c r="M27" s="27"/>
      <c r="N27" s="27"/>
      <c r="O27" s="27"/>
      <c r="P27" s="27"/>
      <c r="Q27" s="27"/>
      <c r="R27" s="27"/>
      <c r="T27" s="27" t="s">
        <v>10</v>
      </c>
      <c r="U27" s="27"/>
      <c r="V27" s="27"/>
      <c r="W27" s="27"/>
      <c r="X27" s="27"/>
      <c r="Y27" s="27"/>
      <c r="Z27" s="27"/>
      <c r="AA27" s="27"/>
      <c r="AC27" s="29">
        <v>25000</v>
      </c>
    </row>
    <row r="28" spans="2:29" ht="25" customHeight="1" x14ac:dyDescent="0.2">
      <c r="B28" s="1"/>
      <c r="C28" s="1" t="s">
        <v>0</v>
      </c>
      <c r="D28" s="1">
        <v>2</v>
      </c>
      <c r="E28" s="1">
        <v>4</v>
      </c>
      <c r="F28" s="1">
        <v>8</v>
      </c>
      <c r="G28" s="1">
        <v>16</v>
      </c>
      <c r="H28" s="1">
        <v>24</v>
      </c>
      <c r="I28" s="1">
        <v>32</v>
      </c>
      <c r="K28" s="1"/>
      <c r="L28" s="1" t="s">
        <v>0</v>
      </c>
      <c r="M28" s="1">
        <v>2</v>
      </c>
      <c r="N28" s="1">
        <v>4</v>
      </c>
      <c r="O28" s="1">
        <v>8</v>
      </c>
      <c r="P28" s="1">
        <v>16</v>
      </c>
      <c r="Q28" s="1">
        <v>24</v>
      </c>
      <c r="R28" s="1">
        <v>32</v>
      </c>
      <c r="T28" s="1"/>
      <c r="U28" s="1" t="s">
        <v>0</v>
      </c>
      <c r="V28" s="1">
        <v>2</v>
      </c>
      <c r="W28" s="1">
        <v>4</v>
      </c>
      <c r="X28" s="1">
        <v>8</v>
      </c>
      <c r="Y28" s="1">
        <v>16</v>
      </c>
      <c r="Z28" s="1">
        <v>24</v>
      </c>
      <c r="AA28" s="1">
        <v>32</v>
      </c>
      <c r="AC28" s="29"/>
    </row>
    <row r="29" spans="2:29" ht="25" customHeight="1" x14ac:dyDescent="0.2">
      <c r="B29" s="1" t="s">
        <v>1</v>
      </c>
      <c r="C29" s="6">
        <v>0.379</v>
      </c>
      <c r="D29" s="19">
        <v>0.39300000000000002</v>
      </c>
      <c r="E29" s="19">
        <v>0.39300000000000002</v>
      </c>
      <c r="F29" s="19">
        <v>0.39300000000000002</v>
      </c>
      <c r="G29" s="19">
        <v>0.39300000000000002</v>
      </c>
      <c r="H29" s="19">
        <v>0.39200000000000002</v>
      </c>
      <c r="I29" s="19">
        <v>0.39100000000000001</v>
      </c>
      <c r="K29" s="1" t="s">
        <v>1</v>
      </c>
      <c r="L29" s="6">
        <v>0.379</v>
      </c>
      <c r="M29" s="2">
        <v>0.39200000000000002</v>
      </c>
      <c r="N29" s="2">
        <v>0.39200000000000002</v>
      </c>
      <c r="O29" s="2">
        <v>0.39200000000000002</v>
      </c>
      <c r="P29" s="2">
        <v>0.39200000000000002</v>
      </c>
      <c r="Q29" s="2">
        <v>0.39200000000000002</v>
      </c>
      <c r="R29" s="2">
        <v>0.39200000000000002</v>
      </c>
      <c r="T29" s="1" t="s">
        <v>1</v>
      </c>
      <c r="U29" s="6">
        <v>0.379</v>
      </c>
      <c r="V29" s="2">
        <v>0.39200000000000002</v>
      </c>
      <c r="W29" s="2">
        <v>0.39200000000000002</v>
      </c>
      <c r="X29" s="2">
        <v>0.39200000000000002</v>
      </c>
      <c r="Y29" s="2">
        <v>0.39200000000000002</v>
      </c>
      <c r="Z29" s="2">
        <v>0.39200000000000002</v>
      </c>
      <c r="AA29" s="2">
        <v>0.39200000000000002</v>
      </c>
      <c r="AC29" s="29"/>
    </row>
    <row r="30" spans="2:29" ht="25" customHeight="1" x14ac:dyDescent="0.2">
      <c r="B30" s="1" t="s">
        <v>2</v>
      </c>
      <c r="C30" s="6">
        <v>7.5910000000000002</v>
      </c>
      <c r="D30" s="14">
        <v>3.83</v>
      </c>
      <c r="E30" s="14">
        <v>1.974</v>
      </c>
      <c r="F30" s="14">
        <v>1.236</v>
      </c>
      <c r="G30" s="15">
        <v>0.95199999999999996</v>
      </c>
      <c r="H30" s="15">
        <v>0.88600000000000001</v>
      </c>
      <c r="I30" s="14">
        <v>0.78500000000000003</v>
      </c>
      <c r="K30" s="1" t="s">
        <v>2</v>
      </c>
      <c r="L30" s="6">
        <v>7.5910000000000002</v>
      </c>
      <c r="M30" s="14">
        <v>3.9089999999999998</v>
      </c>
      <c r="N30" s="14">
        <v>1.996</v>
      </c>
      <c r="O30" s="14">
        <v>1.014</v>
      </c>
      <c r="P30" s="15">
        <v>0.69399999999999995</v>
      </c>
      <c r="Q30" s="15">
        <v>0.63200000000000001</v>
      </c>
      <c r="R30" s="14">
        <v>0.58399999999999996</v>
      </c>
      <c r="T30" s="1" t="s">
        <v>2</v>
      </c>
      <c r="U30" s="6">
        <v>7.5910000000000002</v>
      </c>
      <c r="V30" s="14">
        <v>3.7789999999999999</v>
      </c>
      <c r="W30" s="15">
        <v>1.946</v>
      </c>
      <c r="X30" s="14">
        <v>1.028</v>
      </c>
      <c r="Y30" s="15">
        <v>0.746</v>
      </c>
      <c r="Z30" s="15">
        <v>0.68899999999999995</v>
      </c>
      <c r="AA30" s="15">
        <v>0.60699999999999998</v>
      </c>
      <c r="AC30" s="29"/>
    </row>
    <row r="31" spans="2:29" ht="25" customHeight="1" x14ac:dyDescent="0.2">
      <c r="B31" s="1" t="s">
        <v>3</v>
      </c>
      <c r="C31" s="7">
        <v>1.7999999999999999E-2</v>
      </c>
      <c r="D31" s="14">
        <v>8.9999999999999993E-3</v>
      </c>
      <c r="E31" s="14">
        <v>5.0000000000000001E-3</v>
      </c>
      <c r="F31" s="22">
        <v>3.0000000000000001E-3</v>
      </c>
      <c r="G31" s="22">
        <v>3.0000000000000001E-3</v>
      </c>
      <c r="H31" s="22">
        <v>3.0000000000000001E-3</v>
      </c>
      <c r="I31" s="14">
        <v>4.0000000000000001E-3</v>
      </c>
      <c r="K31" s="1" t="s">
        <v>3</v>
      </c>
      <c r="L31" s="7">
        <v>1.7999999999999999E-2</v>
      </c>
      <c r="M31" s="14">
        <v>1.2999999999999999E-2</v>
      </c>
      <c r="N31" s="14">
        <v>7.0000000000000001E-3</v>
      </c>
      <c r="O31" s="14">
        <v>4.0000000000000001E-3</v>
      </c>
      <c r="P31" s="14">
        <v>5.0000000000000001E-3</v>
      </c>
      <c r="Q31" s="14">
        <v>5.0000000000000001E-3</v>
      </c>
      <c r="R31" s="14">
        <v>7.0000000000000001E-3</v>
      </c>
      <c r="T31" s="1" t="s">
        <v>3</v>
      </c>
      <c r="U31" s="7">
        <v>1.7999999999999999E-2</v>
      </c>
      <c r="V31" s="14">
        <v>1.2E-2</v>
      </c>
      <c r="W31" s="14">
        <v>6.0000000000000001E-3</v>
      </c>
      <c r="X31" s="22">
        <v>3.0000000000000001E-3</v>
      </c>
      <c r="Y31" s="22">
        <v>3.0000000000000001E-3</v>
      </c>
      <c r="Z31" s="14">
        <v>4.0000000000000001E-3</v>
      </c>
      <c r="AA31" s="14">
        <v>4.0000000000000001E-3</v>
      </c>
      <c r="AC31" s="29"/>
    </row>
    <row r="32" spans="2:29" ht="25" customHeight="1" x14ac:dyDescent="0.2">
      <c r="B32" s="1" t="s">
        <v>4</v>
      </c>
      <c r="C32" s="6">
        <v>0.58699999999999997</v>
      </c>
      <c r="D32" s="14">
        <v>0.438</v>
      </c>
      <c r="E32" s="15">
        <v>0.25700000000000001</v>
      </c>
      <c r="F32" s="14">
        <v>0.13800000000000001</v>
      </c>
      <c r="G32" s="14">
        <v>7.8E-2</v>
      </c>
      <c r="H32" s="14">
        <v>5.8999999999999997E-2</v>
      </c>
      <c r="I32" s="15">
        <v>0.04</v>
      </c>
      <c r="K32" s="1" t="s">
        <v>4</v>
      </c>
      <c r="L32" s="6">
        <v>0.58699999999999997</v>
      </c>
      <c r="M32" s="14">
        <v>0.30099999999999999</v>
      </c>
      <c r="N32" s="14">
        <v>0.14799999999999999</v>
      </c>
      <c r="O32" s="14">
        <v>7.4999999999999997E-2</v>
      </c>
      <c r="P32" s="14">
        <v>4.1000000000000002E-2</v>
      </c>
      <c r="Q32" s="15">
        <v>0.04</v>
      </c>
      <c r="R32" s="14">
        <v>3.2000000000000001E-2</v>
      </c>
      <c r="T32" s="1" t="s">
        <v>4</v>
      </c>
      <c r="U32" s="6">
        <v>0.58699999999999997</v>
      </c>
      <c r="V32" s="14">
        <v>0.29299999999999998</v>
      </c>
      <c r="W32" s="14">
        <v>0.14799999999999999</v>
      </c>
      <c r="X32" s="14">
        <v>7.5999999999999998E-2</v>
      </c>
      <c r="Y32" s="15">
        <v>0.04</v>
      </c>
      <c r="Z32" s="15">
        <v>2.9000000000000001E-2</v>
      </c>
      <c r="AA32" s="14">
        <v>3.1E-2</v>
      </c>
      <c r="AC32" s="29"/>
    </row>
    <row r="33" spans="1:29" ht="25" customHeight="1" x14ac:dyDescent="0.2">
      <c r="B33" s="1" t="s">
        <v>5</v>
      </c>
      <c r="C33" s="6">
        <v>3.0000000000000001E-3</v>
      </c>
      <c r="D33" s="14">
        <v>3.0000000000000001E-3</v>
      </c>
      <c r="E33" s="14">
        <v>3.0000000000000001E-3</v>
      </c>
      <c r="F33" s="14">
        <v>3.0000000000000001E-3</v>
      </c>
      <c r="G33" s="14">
        <v>3.0000000000000001E-3</v>
      </c>
      <c r="H33" s="14">
        <v>3.0000000000000001E-3</v>
      </c>
      <c r="I33" s="14">
        <v>3.0000000000000001E-3</v>
      </c>
      <c r="K33" s="1" t="s">
        <v>5</v>
      </c>
      <c r="L33" s="6">
        <v>3.0000000000000001E-3</v>
      </c>
      <c r="M33" s="14">
        <v>3.0000000000000001E-3</v>
      </c>
      <c r="N33" s="14">
        <v>3.0000000000000001E-3</v>
      </c>
      <c r="O33" s="14">
        <v>3.0000000000000001E-3</v>
      </c>
      <c r="P33" s="14">
        <v>3.0000000000000001E-3</v>
      </c>
      <c r="Q33" s="14">
        <v>3.0000000000000001E-3</v>
      </c>
      <c r="R33" s="14">
        <v>3.0000000000000001E-3</v>
      </c>
      <c r="T33" s="1" t="s">
        <v>5</v>
      </c>
      <c r="U33" s="6">
        <v>3.0000000000000001E-3</v>
      </c>
      <c r="V33" s="14">
        <v>3.0000000000000001E-3</v>
      </c>
      <c r="W33" s="14">
        <v>3.0000000000000001E-3</v>
      </c>
      <c r="X33" s="14">
        <v>3.0000000000000001E-3</v>
      </c>
      <c r="Y33" s="14">
        <v>3.0000000000000001E-3</v>
      </c>
      <c r="Z33" s="14">
        <v>3.0000000000000001E-3</v>
      </c>
      <c r="AA33" s="14">
        <v>3.0000000000000001E-3</v>
      </c>
      <c r="AC33" s="29"/>
    </row>
    <row r="34" spans="1:29" ht="25" customHeight="1" x14ac:dyDescent="0.2">
      <c r="B34" s="1" t="s">
        <v>6</v>
      </c>
      <c r="C34" s="7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K34" s="1" t="s">
        <v>6</v>
      </c>
      <c r="L34" s="7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T34" s="1" t="s">
        <v>6</v>
      </c>
      <c r="U34" s="7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C34" s="29"/>
    </row>
    <row r="35" spans="1:29" ht="25" customHeight="1" x14ac:dyDescent="0.2">
      <c r="B35" s="1" t="s">
        <v>7</v>
      </c>
      <c r="C35" s="8">
        <f>SUM(C29:C34)</f>
        <v>8.5780000000000012</v>
      </c>
      <c r="D35" s="21">
        <f>SUM(D29:D34)</f>
        <v>4.673</v>
      </c>
      <c r="E35" s="21">
        <f t="shared" ref="E35:I35" si="12">SUM(E29:E34)</f>
        <v>2.6320000000000001</v>
      </c>
      <c r="F35" s="21">
        <f t="shared" si="12"/>
        <v>1.7729999999999999</v>
      </c>
      <c r="G35" s="21">
        <f t="shared" si="12"/>
        <v>1.4289999999999998</v>
      </c>
      <c r="H35" s="21">
        <f t="shared" si="12"/>
        <v>1.3429999999999997</v>
      </c>
      <c r="I35" s="21">
        <f t="shared" si="12"/>
        <v>1.2230000000000001</v>
      </c>
      <c r="K35" s="1" t="s">
        <v>7</v>
      </c>
      <c r="L35" s="8">
        <f>SUM(L29:L34)</f>
        <v>8.5780000000000012</v>
      </c>
      <c r="M35" s="3">
        <f>SUM(M29:M34)</f>
        <v>4.6180000000000003</v>
      </c>
      <c r="N35" s="3">
        <f t="shared" ref="N35:R35" si="13">SUM(N29:N34)</f>
        <v>2.5460000000000003</v>
      </c>
      <c r="O35" s="3">
        <f t="shared" si="13"/>
        <v>1.488</v>
      </c>
      <c r="P35" s="3">
        <f t="shared" si="13"/>
        <v>1.1349999999999996</v>
      </c>
      <c r="Q35" s="3">
        <f t="shared" si="13"/>
        <v>1.0719999999999998</v>
      </c>
      <c r="R35" s="3">
        <f t="shared" si="13"/>
        <v>1.0179999999999998</v>
      </c>
      <c r="T35" s="1" t="s">
        <v>7</v>
      </c>
      <c r="U35" s="8">
        <f>SUM(U29:U34)</f>
        <v>8.5780000000000012</v>
      </c>
      <c r="V35" s="3">
        <f>SUM(V29:V34)</f>
        <v>4.4790000000000001</v>
      </c>
      <c r="W35" s="3">
        <f t="shared" ref="W35:AA35" si="14">SUM(W29:W34)</f>
        <v>2.4950000000000001</v>
      </c>
      <c r="X35" s="3">
        <f t="shared" si="14"/>
        <v>1.5019999999999998</v>
      </c>
      <c r="Y35" s="3">
        <f t="shared" si="14"/>
        <v>1.1839999999999997</v>
      </c>
      <c r="Z35" s="3">
        <f t="shared" si="14"/>
        <v>1.1169999999999998</v>
      </c>
      <c r="AA35" s="3">
        <f t="shared" si="14"/>
        <v>1.0369999999999997</v>
      </c>
      <c r="AC35" s="29"/>
    </row>
    <row r="36" spans="1:29" ht="25" customHeight="1" x14ac:dyDescent="0.2">
      <c r="B36" s="1" t="s">
        <v>23</v>
      </c>
      <c r="C36" s="8" t="s">
        <v>24</v>
      </c>
      <c r="D36" s="24">
        <f>$U$35/D35</f>
        <v>1.8356516156644556</v>
      </c>
      <c r="E36" s="24">
        <f t="shared" ref="E36:I36" si="15">$U$35/E35</f>
        <v>3.2591185410334349</v>
      </c>
      <c r="F36" s="24">
        <f t="shared" si="15"/>
        <v>4.8381274675690928</v>
      </c>
      <c r="G36" s="24">
        <f t="shared" si="15"/>
        <v>6.0027991602519259</v>
      </c>
      <c r="H36" s="24">
        <f t="shared" si="15"/>
        <v>6.3871928518242758</v>
      </c>
      <c r="I36" s="24">
        <f t="shared" si="15"/>
        <v>7.0139002452984469</v>
      </c>
      <c r="K36" s="1" t="s">
        <v>23</v>
      </c>
      <c r="L36" s="8" t="s">
        <v>24</v>
      </c>
      <c r="M36" s="24">
        <f>$L$35/M35</f>
        <v>1.8575140753572976</v>
      </c>
      <c r="N36" s="24">
        <f t="shared" ref="N36:R36" si="16">$L$35/N35</f>
        <v>3.3692065985860173</v>
      </c>
      <c r="O36" s="24">
        <f t="shared" si="16"/>
        <v>5.7647849462365599</v>
      </c>
      <c r="P36" s="24">
        <f t="shared" si="16"/>
        <v>7.5577092511013255</v>
      </c>
      <c r="Q36" s="24">
        <f t="shared" si="16"/>
        <v>8.0018656716417933</v>
      </c>
      <c r="R36" s="24">
        <f t="shared" si="16"/>
        <v>8.4263261296660144</v>
      </c>
      <c r="T36" s="1" t="s">
        <v>23</v>
      </c>
      <c r="U36" s="8" t="s">
        <v>24</v>
      </c>
      <c r="V36" s="24">
        <f>$U$35/V35</f>
        <v>1.9151596338468411</v>
      </c>
      <c r="W36" s="24">
        <f t="shared" ref="W36:AA36" si="17">$U$35/W35</f>
        <v>3.4380761523046095</v>
      </c>
      <c r="X36" s="24">
        <f t="shared" si="17"/>
        <v>5.7110519307589893</v>
      </c>
      <c r="Y36" s="24">
        <f t="shared" si="17"/>
        <v>7.2449324324324351</v>
      </c>
      <c r="Z36" s="24">
        <f t="shared" si="17"/>
        <v>7.6794986571172812</v>
      </c>
      <c r="AA36" s="24">
        <f t="shared" si="17"/>
        <v>8.2719382835101296</v>
      </c>
      <c r="AC36" s="29"/>
    </row>
    <row r="37" spans="1:29" ht="25" customHeight="1" x14ac:dyDescent="0.2">
      <c r="T37" s="4"/>
      <c r="U37" s="4"/>
      <c r="V37" s="4"/>
      <c r="W37" s="4"/>
      <c r="X37" s="4"/>
      <c r="Y37" s="4"/>
      <c r="Z37" s="4"/>
      <c r="AA37" s="4"/>
      <c r="AC37" s="29"/>
    </row>
    <row r="38" spans="1:29" ht="25" customHeight="1" x14ac:dyDescent="0.2">
      <c r="B38" s="27" t="s">
        <v>22</v>
      </c>
      <c r="C38" s="27"/>
      <c r="D38" s="27"/>
      <c r="E38" s="27"/>
      <c r="F38" s="27"/>
      <c r="G38" s="27"/>
      <c r="H38" s="27"/>
      <c r="I38" s="27"/>
      <c r="K38" s="27" t="s">
        <v>15</v>
      </c>
      <c r="L38" s="27"/>
      <c r="M38" s="27"/>
      <c r="N38" s="27"/>
      <c r="O38" s="27"/>
      <c r="P38" s="27"/>
      <c r="Q38" s="27"/>
      <c r="R38" s="27"/>
      <c r="T38" s="27" t="s">
        <v>17</v>
      </c>
      <c r="U38" s="27"/>
      <c r="V38" s="27"/>
      <c r="W38" s="27"/>
      <c r="X38" s="27"/>
      <c r="Y38" s="27"/>
      <c r="Z38" s="27"/>
      <c r="AA38" s="27"/>
      <c r="AC38" s="29"/>
    </row>
    <row r="39" spans="1:29" ht="25" customHeight="1" x14ac:dyDescent="0.2">
      <c r="B39" s="1"/>
      <c r="C39" s="1" t="s">
        <v>0</v>
      </c>
      <c r="D39" s="1">
        <v>2</v>
      </c>
      <c r="E39" s="1">
        <v>4</v>
      </c>
      <c r="F39" s="1">
        <v>8</v>
      </c>
      <c r="G39" s="1">
        <v>16</v>
      </c>
      <c r="H39" s="1">
        <v>24</v>
      </c>
      <c r="I39" s="1">
        <v>32</v>
      </c>
      <c r="K39" s="1"/>
      <c r="L39" s="1" t="s">
        <v>0</v>
      </c>
      <c r="M39" s="1">
        <v>2</v>
      </c>
      <c r="N39" s="1">
        <v>4</v>
      </c>
      <c r="O39" s="1">
        <v>8</v>
      </c>
      <c r="P39" s="1">
        <v>16</v>
      </c>
      <c r="Q39" s="1">
        <v>24</v>
      </c>
      <c r="R39" s="1">
        <v>32</v>
      </c>
      <c r="T39" s="1"/>
      <c r="U39" s="1" t="s">
        <v>0</v>
      </c>
      <c r="V39" s="1">
        <v>2</v>
      </c>
      <c r="W39" s="1">
        <v>4</v>
      </c>
      <c r="X39" s="1">
        <v>8</v>
      </c>
      <c r="Y39" s="1">
        <v>16</v>
      </c>
      <c r="Z39" s="1">
        <v>24</v>
      </c>
      <c r="AA39" s="1">
        <v>32</v>
      </c>
      <c r="AC39" s="29"/>
    </row>
    <row r="40" spans="1:29" ht="25" customHeight="1" x14ac:dyDescent="0.2">
      <c r="B40" s="1" t="s">
        <v>1</v>
      </c>
      <c r="C40" s="9">
        <v>0.379</v>
      </c>
      <c r="D40" s="5">
        <v>0.39300000000000002</v>
      </c>
      <c r="E40" s="5">
        <v>0.39200000000000002</v>
      </c>
      <c r="F40" s="5">
        <v>0.39300000000000002</v>
      </c>
      <c r="G40" s="5">
        <v>0.39200000000000002</v>
      </c>
      <c r="H40" s="5">
        <v>0.39200000000000002</v>
      </c>
      <c r="I40" s="5">
        <v>0.39200000000000002</v>
      </c>
      <c r="K40" s="1" t="s">
        <v>1</v>
      </c>
      <c r="L40" s="9">
        <v>0.379</v>
      </c>
      <c r="M40" s="5">
        <v>0.39200000000000002</v>
      </c>
      <c r="N40" s="5">
        <v>0.39200000000000002</v>
      </c>
      <c r="O40" s="5">
        <v>0.39200000000000002</v>
      </c>
      <c r="P40" s="5">
        <v>0.39200000000000002</v>
      </c>
      <c r="Q40" s="5">
        <v>0.39200000000000002</v>
      </c>
      <c r="R40" s="5">
        <v>0.39200000000000002</v>
      </c>
      <c r="T40" s="1" t="s">
        <v>1</v>
      </c>
      <c r="U40" s="9">
        <v>0.379</v>
      </c>
      <c r="V40" s="5">
        <v>0.39200000000000002</v>
      </c>
      <c r="W40" s="5">
        <v>0.39200000000000002</v>
      </c>
      <c r="X40" s="5">
        <v>0.39200000000000002</v>
      </c>
      <c r="Y40" s="5">
        <v>0.39200000000000002</v>
      </c>
      <c r="Z40" s="5">
        <v>0.39300000000000002</v>
      </c>
      <c r="AA40" s="5">
        <v>0.39200000000000002</v>
      </c>
      <c r="AC40" s="29"/>
    </row>
    <row r="41" spans="1:29" ht="25" customHeight="1" x14ac:dyDescent="0.2">
      <c r="B41" s="1" t="s">
        <v>2</v>
      </c>
      <c r="C41" s="9">
        <v>7.5910000000000002</v>
      </c>
      <c r="D41" s="12">
        <v>3.927</v>
      </c>
      <c r="E41" s="13">
        <v>1.99</v>
      </c>
      <c r="F41" s="12">
        <v>1.0249999999999999</v>
      </c>
      <c r="G41" s="13">
        <v>0.56399999999999995</v>
      </c>
      <c r="H41" s="13">
        <v>0.40200000000000002</v>
      </c>
      <c r="I41" s="12">
        <v>0.33500000000000002</v>
      </c>
      <c r="K41" s="1" t="s">
        <v>2</v>
      </c>
      <c r="L41" s="9">
        <v>7.5910000000000002</v>
      </c>
      <c r="M41" s="12">
        <v>3.8849999999999998</v>
      </c>
      <c r="N41" s="12">
        <v>2.0209999999999999</v>
      </c>
      <c r="O41" s="12">
        <v>1.022</v>
      </c>
      <c r="P41" s="13">
        <v>0.55500000000000005</v>
      </c>
      <c r="Q41" s="13">
        <v>0.40699999999999997</v>
      </c>
      <c r="R41" s="12">
        <v>0.33800000000000002</v>
      </c>
      <c r="T41" s="1" t="s">
        <v>2</v>
      </c>
      <c r="U41" s="9">
        <v>7.5910000000000002</v>
      </c>
      <c r="V41" s="12">
        <v>3.879</v>
      </c>
      <c r="W41" s="12">
        <v>1.925</v>
      </c>
      <c r="X41" s="12">
        <v>1.0109999999999999</v>
      </c>
      <c r="Y41" s="13">
        <v>0.52200000000000002</v>
      </c>
      <c r="Z41" s="13">
        <v>0.40100000000000002</v>
      </c>
      <c r="AA41" s="12">
        <v>0.33300000000000002</v>
      </c>
      <c r="AC41" s="29"/>
    </row>
    <row r="42" spans="1:29" ht="25" customHeight="1" x14ac:dyDescent="0.2">
      <c r="B42" s="1" t="s">
        <v>3</v>
      </c>
      <c r="C42" s="10">
        <v>1.7999999999999999E-2</v>
      </c>
      <c r="D42" s="12">
        <v>1.2999999999999999E-2</v>
      </c>
      <c r="E42" s="12">
        <v>7.0000000000000001E-3</v>
      </c>
      <c r="F42" s="12">
        <v>4.0000000000000001E-3</v>
      </c>
      <c r="G42" s="12">
        <v>4.0000000000000001E-3</v>
      </c>
      <c r="H42" s="12">
        <v>6.0000000000000001E-3</v>
      </c>
      <c r="I42" s="12">
        <v>8.0000000000000002E-3</v>
      </c>
      <c r="K42" s="1" t="s">
        <v>3</v>
      </c>
      <c r="L42" s="10">
        <v>1.7999999999999999E-2</v>
      </c>
      <c r="M42" s="12">
        <v>1.2999999999999999E-2</v>
      </c>
      <c r="N42" s="12">
        <v>7.0000000000000001E-3</v>
      </c>
      <c r="O42" s="12">
        <v>4.0000000000000001E-3</v>
      </c>
      <c r="P42" s="12">
        <v>4.0000000000000001E-3</v>
      </c>
      <c r="Q42" s="12">
        <v>6.0000000000000001E-3</v>
      </c>
      <c r="R42" s="12">
        <v>7.0000000000000001E-3</v>
      </c>
      <c r="T42" s="1" t="s">
        <v>3</v>
      </c>
      <c r="U42" s="10">
        <v>1.7999999999999999E-2</v>
      </c>
      <c r="V42" s="12">
        <v>1.2E-2</v>
      </c>
      <c r="W42" s="12">
        <v>6.0000000000000001E-3</v>
      </c>
      <c r="X42" s="11">
        <v>3.0000000000000001E-3</v>
      </c>
      <c r="Y42" s="11">
        <v>3.0000000000000001E-3</v>
      </c>
      <c r="Z42" s="12">
        <v>4.0000000000000001E-3</v>
      </c>
      <c r="AA42" s="12">
        <v>5.0000000000000001E-3</v>
      </c>
      <c r="AC42" s="29"/>
    </row>
    <row r="43" spans="1:29" ht="25" customHeight="1" x14ac:dyDescent="0.4">
      <c r="A43" s="16"/>
      <c r="B43" s="1" t="s">
        <v>4</v>
      </c>
      <c r="C43" s="9">
        <v>0.58699999999999997</v>
      </c>
      <c r="D43" s="12">
        <v>0.29599999999999999</v>
      </c>
      <c r="E43" s="12">
        <v>0.14899999999999999</v>
      </c>
      <c r="F43" s="12">
        <v>7.4999999999999997E-2</v>
      </c>
      <c r="G43" s="13">
        <v>0.04</v>
      </c>
      <c r="H43" s="13">
        <v>2.9000000000000001E-2</v>
      </c>
      <c r="I43" s="12">
        <v>2.5000000000000001E-2</v>
      </c>
      <c r="K43" s="1" t="s">
        <v>4</v>
      </c>
      <c r="L43" s="9">
        <v>0.58699999999999997</v>
      </c>
      <c r="M43" s="12">
        <v>0.29299999999999998</v>
      </c>
      <c r="N43" s="12">
        <v>0.14799999999999999</v>
      </c>
      <c r="O43" s="12">
        <v>7.4999999999999997E-2</v>
      </c>
      <c r="P43" s="13">
        <v>0.04</v>
      </c>
      <c r="Q43" s="13">
        <v>2.9000000000000001E-2</v>
      </c>
      <c r="R43" s="12">
        <v>2.5000000000000001E-2</v>
      </c>
      <c r="T43" s="1" t="s">
        <v>4</v>
      </c>
      <c r="U43" s="9">
        <v>0.58699999999999997</v>
      </c>
      <c r="V43" s="12">
        <v>0.29299999999999998</v>
      </c>
      <c r="W43" s="12">
        <v>0.14499999999999999</v>
      </c>
      <c r="X43" s="12">
        <v>7.3999999999999996E-2</v>
      </c>
      <c r="Y43" s="12">
        <v>3.9E-2</v>
      </c>
      <c r="Z43" s="12">
        <v>2.9000000000000001E-2</v>
      </c>
      <c r="AA43" s="11">
        <v>2.3E-2</v>
      </c>
      <c r="AC43" s="29"/>
    </row>
    <row r="44" spans="1:29" ht="25" customHeight="1" x14ac:dyDescent="0.2">
      <c r="B44" s="1" t="s">
        <v>5</v>
      </c>
      <c r="C44" s="9">
        <v>3.0000000000000001E-3</v>
      </c>
      <c r="D44" s="12">
        <v>3.0000000000000001E-3</v>
      </c>
      <c r="E44" s="12">
        <v>3.0000000000000001E-3</v>
      </c>
      <c r="F44" s="12">
        <v>3.0000000000000001E-3</v>
      </c>
      <c r="G44" s="12">
        <v>3.0000000000000001E-3</v>
      </c>
      <c r="H44" s="12">
        <v>3.0000000000000001E-3</v>
      </c>
      <c r="I44" s="12">
        <v>3.0000000000000001E-3</v>
      </c>
      <c r="K44" s="1" t="s">
        <v>5</v>
      </c>
      <c r="L44" s="9">
        <v>3.0000000000000001E-3</v>
      </c>
      <c r="M44" s="12">
        <v>3.0000000000000001E-3</v>
      </c>
      <c r="N44" s="12">
        <v>3.0000000000000001E-3</v>
      </c>
      <c r="O44" s="12">
        <v>3.0000000000000001E-3</v>
      </c>
      <c r="P44" s="12">
        <v>3.0000000000000001E-3</v>
      </c>
      <c r="Q44" s="12">
        <v>3.0000000000000001E-3</v>
      </c>
      <c r="R44" s="12">
        <v>3.0000000000000001E-3</v>
      </c>
      <c r="T44" s="1" t="s">
        <v>5</v>
      </c>
      <c r="U44" s="9">
        <v>3.0000000000000001E-3</v>
      </c>
      <c r="V44" s="12">
        <v>3.0000000000000001E-3</v>
      </c>
      <c r="W44" s="12">
        <v>3.0000000000000001E-3</v>
      </c>
      <c r="X44" s="12">
        <v>3.0000000000000001E-3</v>
      </c>
      <c r="Y44" s="12">
        <v>3.0000000000000001E-3</v>
      </c>
      <c r="Z44" s="12">
        <v>3.0000000000000001E-3</v>
      </c>
      <c r="AA44" s="12">
        <v>3.0000000000000001E-3</v>
      </c>
      <c r="AC44" s="29"/>
    </row>
    <row r="45" spans="1:29" ht="25" customHeight="1" x14ac:dyDescent="0.2">
      <c r="B45" s="1" t="s">
        <v>6</v>
      </c>
      <c r="C45" s="10">
        <v>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K45" s="1" t="s">
        <v>6</v>
      </c>
      <c r="L45" s="1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T45" s="1" t="s">
        <v>6</v>
      </c>
      <c r="U45" s="1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C45" s="29"/>
    </row>
    <row r="46" spans="1:29" ht="25" customHeight="1" x14ac:dyDescent="0.2">
      <c r="B46" s="1" t="s">
        <v>7</v>
      </c>
      <c r="C46" s="9">
        <f>SUM(C40:C45)</f>
        <v>8.5780000000000012</v>
      </c>
      <c r="D46" s="5">
        <f>SUM(D40:D45)</f>
        <v>4.6320000000000006</v>
      </c>
      <c r="E46" s="5">
        <f t="shared" ref="E46" si="18">SUM(E40:E45)</f>
        <v>2.5410000000000004</v>
      </c>
      <c r="F46" s="5">
        <f t="shared" ref="F46" si="19">SUM(F40:F45)</f>
        <v>1.4999999999999998</v>
      </c>
      <c r="G46" s="5">
        <f t="shared" ref="G46" si="20">SUM(G40:G45)</f>
        <v>1.0029999999999999</v>
      </c>
      <c r="H46" s="5">
        <f t="shared" ref="H46" si="21">SUM(H40:H45)</f>
        <v>0.83200000000000007</v>
      </c>
      <c r="I46" s="5">
        <f t="shared" ref="I46" si="22">SUM(I40:I45)</f>
        <v>0.76300000000000012</v>
      </c>
      <c r="K46" s="1" t="s">
        <v>7</v>
      </c>
      <c r="L46" s="9">
        <f>SUM(L40:L45)</f>
        <v>8.5780000000000012</v>
      </c>
      <c r="M46" s="5">
        <f>SUM(M40:M45)</f>
        <v>4.5860000000000003</v>
      </c>
      <c r="N46" s="5">
        <f t="shared" ref="N46:R46" si="23">SUM(N40:N45)</f>
        <v>2.5710000000000002</v>
      </c>
      <c r="O46" s="5">
        <f t="shared" si="23"/>
        <v>1.496</v>
      </c>
      <c r="P46" s="5">
        <f t="shared" si="23"/>
        <v>0.99400000000000011</v>
      </c>
      <c r="Q46" s="5">
        <f t="shared" si="23"/>
        <v>0.83699999999999997</v>
      </c>
      <c r="R46" s="5">
        <f t="shared" si="23"/>
        <v>0.76500000000000001</v>
      </c>
      <c r="T46" s="1" t="s">
        <v>7</v>
      </c>
      <c r="U46" s="9">
        <f>SUM(U40:U45)</f>
        <v>8.5780000000000012</v>
      </c>
      <c r="V46" s="5">
        <f>SUM(V40:V45)</f>
        <v>4.5789999999999997</v>
      </c>
      <c r="W46" s="5">
        <f t="shared" ref="W46:AA46" si="24">SUM(W40:W45)</f>
        <v>2.4710000000000001</v>
      </c>
      <c r="X46" s="5">
        <f t="shared" si="24"/>
        <v>1.4829999999999999</v>
      </c>
      <c r="Y46" s="5">
        <f t="shared" si="24"/>
        <v>0.95900000000000007</v>
      </c>
      <c r="Z46" s="5">
        <f t="shared" si="24"/>
        <v>0.83000000000000007</v>
      </c>
      <c r="AA46" s="5">
        <f t="shared" si="24"/>
        <v>0.75600000000000012</v>
      </c>
      <c r="AC46" s="29"/>
    </row>
    <row r="47" spans="1:29" ht="25" customHeight="1" x14ac:dyDescent="0.2">
      <c r="B47" s="1" t="s">
        <v>23</v>
      </c>
      <c r="C47" s="8" t="s">
        <v>24</v>
      </c>
      <c r="D47" s="24">
        <f>$C$46/D46</f>
        <v>1.8518998272884284</v>
      </c>
      <c r="E47" s="24">
        <f t="shared" ref="E47:I47" si="25">$C$46/E46</f>
        <v>3.3758362849271939</v>
      </c>
      <c r="F47" s="24">
        <f t="shared" si="25"/>
        <v>5.7186666666666683</v>
      </c>
      <c r="G47" s="24">
        <f t="shared" si="25"/>
        <v>8.5523429710867411</v>
      </c>
      <c r="H47" s="24">
        <f t="shared" si="25"/>
        <v>10.310096153846155</v>
      </c>
      <c r="I47" s="24">
        <f t="shared" si="25"/>
        <v>11.242463958060288</v>
      </c>
      <c r="K47" s="1" t="s">
        <v>23</v>
      </c>
      <c r="L47" s="8" t="s">
        <v>24</v>
      </c>
      <c r="M47" s="24">
        <f>$L$46/M46</f>
        <v>1.8704753597906674</v>
      </c>
      <c r="N47" s="24">
        <f t="shared" ref="N47:R47" si="26">$L$46/N46</f>
        <v>3.3364449630493973</v>
      </c>
      <c r="O47" s="24">
        <f t="shared" si="26"/>
        <v>5.7339572192513373</v>
      </c>
      <c r="P47" s="24">
        <f t="shared" si="26"/>
        <v>8.6297786720321934</v>
      </c>
      <c r="Q47" s="24">
        <f t="shared" si="26"/>
        <v>10.248506571087217</v>
      </c>
      <c r="R47" s="24">
        <f t="shared" si="26"/>
        <v>11.213071895424838</v>
      </c>
      <c r="T47" s="1" t="s">
        <v>23</v>
      </c>
      <c r="U47" s="8" t="s">
        <v>24</v>
      </c>
      <c r="V47" s="24">
        <f>$U$46/V46</f>
        <v>1.8733347892552963</v>
      </c>
      <c r="W47" s="24">
        <f t="shared" ref="W47:AA47" si="27">$U$46/W46</f>
        <v>3.4714690408741404</v>
      </c>
      <c r="X47" s="24">
        <f t="shared" si="27"/>
        <v>5.7842211732973716</v>
      </c>
      <c r="Y47" s="24">
        <f t="shared" si="27"/>
        <v>8.9447340980187704</v>
      </c>
      <c r="Z47" s="24">
        <f t="shared" si="27"/>
        <v>10.334939759036144</v>
      </c>
      <c r="AA47" s="25">
        <f t="shared" si="27"/>
        <v>11.346560846560847</v>
      </c>
      <c r="AC47" s="29"/>
    </row>
    <row r="48" spans="1:29" ht="25" customHeight="1" x14ac:dyDescent="0.2"/>
    <row r="49" spans="2:4" ht="25" customHeight="1" x14ac:dyDescent="0.2"/>
    <row r="50" spans="2:4" ht="25" customHeight="1" x14ac:dyDescent="0.2"/>
    <row r="51" spans="2:4" ht="25" customHeight="1" x14ac:dyDescent="0.2"/>
    <row r="52" spans="2:4" ht="25" customHeight="1" x14ac:dyDescent="0.2"/>
    <row r="53" spans="2:4" ht="25" customHeight="1" x14ac:dyDescent="0.2"/>
    <row r="54" spans="2:4" ht="25" customHeight="1" x14ac:dyDescent="0.2"/>
    <row r="55" spans="2:4" ht="25" customHeight="1" x14ac:dyDescent="0.2"/>
    <row r="56" spans="2:4" ht="25" customHeight="1" x14ac:dyDescent="0.2"/>
    <row r="57" spans="2:4" ht="25" customHeight="1" x14ac:dyDescent="0.2"/>
    <row r="58" spans="2:4" ht="25" customHeight="1" x14ac:dyDescent="0.2"/>
    <row r="59" spans="2:4" ht="25" customHeight="1" x14ac:dyDescent="0.2"/>
    <row r="60" spans="2:4" ht="25" customHeight="1" x14ac:dyDescent="0.2">
      <c r="B60" s="27" t="s">
        <v>18</v>
      </c>
      <c r="C60" s="27"/>
      <c r="D60" s="27"/>
    </row>
    <row r="61" spans="2:4" ht="25" customHeight="1" x14ac:dyDescent="0.2">
      <c r="B61" s="1"/>
      <c r="C61" s="1" t="s">
        <v>0</v>
      </c>
      <c r="D61" s="1" t="s">
        <v>20</v>
      </c>
    </row>
    <row r="62" spans="2:4" ht="25" customHeight="1" x14ac:dyDescent="0.2">
      <c r="B62" s="1" t="s">
        <v>1</v>
      </c>
      <c r="C62" s="6">
        <v>3.1960000000000002</v>
      </c>
      <c r="D62" s="2">
        <v>3.3029999999999999</v>
      </c>
    </row>
    <row r="63" spans="2:4" ht="25" customHeight="1" x14ac:dyDescent="0.2">
      <c r="B63" s="1" t="s">
        <v>2</v>
      </c>
      <c r="C63" s="6">
        <v>197.00299999999999</v>
      </c>
      <c r="D63" s="2">
        <v>6.6740000000000004</v>
      </c>
    </row>
    <row r="64" spans="2:4" ht="25" customHeight="1" x14ac:dyDescent="0.2">
      <c r="B64" s="1" t="s">
        <v>3</v>
      </c>
      <c r="C64" s="7">
        <v>1.9E-2</v>
      </c>
      <c r="D64" s="17">
        <v>5.0000000000000001E-3</v>
      </c>
    </row>
    <row r="65" spans="2:4" ht="25" customHeight="1" x14ac:dyDescent="0.2">
      <c r="B65" s="1" t="s">
        <v>4</v>
      </c>
      <c r="C65" s="6">
        <v>28.638000000000002</v>
      </c>
      <c r="D65" s="2">
        <v>0.90900000000000003</v>
      </c>
    </row>
    <row r="66" spans="2:4" ht="25" customHeight="1" x14ac:dyDescent="0.2">
      <c r="B66" s="1" t="s">
        <v>5</v>
      </c>
      <c r="C66" s="6">
        <v>3.0000000000000001E-3</v>
      </c>
      <c r="D66" s="2">
        <v>3.0000000000000001E-3</v>
      </c>
    </row>
    <row r="67" spans="2:4" ht="25" customHeight="1" x14ac:dyDescent="0.2">
      <c r="B67" s="1" t="s">
        <v>6</v>
      </c>
      <c r="C67" s="7">
        <v>0</v>
      </c>
      <c r="D67" s="17">
        <v>0</v>
      </c>
    </row>
    <row r="68" spans="2:4" ht="25" customHeight="1" x14ac:dyDescent="0.2">
      <c r="B68" s="1" t="s">
        <v>7</v>
      </c>
      <c r="C68" s="8">
        <f>SUM(C62:C67)</f>
        <v>228.85899999999998</v>
      </c>
      <c r="D68" s="3">
        <f>SUM(D62:D67)</f>
        <v>10.894000000000002</v>
      </c>
    </row>
    <row r="69" spans="2:4" ht="25" customHeight="1" x14ac:dyDescent="0.2">
      <c r="B69" s="1" t="s">
        <v>23</v>
      </c>
      <c r="C69" s="8" t="s">
        <v>24</v>
      </c>
      <c r="D69" s="26">
        <f>C68/D68</f>
        <v>21.007802460069758</v>
      </c>
    </row>
    <row r="70" spans="2:4" ht="25" customHeight="1" x14ac:dyDescent="0.2"/>
    <row r="71" spans="2:4" ht="25" customHeight="1" x14ac:dyDescent="0.2"/>
    <row r="72" spans="2:4" ht="25" customHeight="1" x14ac:dyDescent="0.2"/>
    <row r="73" spans="2:4" ht="25" customHeight="1" x14ac:dyDescent="0.2"/>
    <row r="74" spans="2:4" ht="25" customHeight="1" x14ac:dyDescent="0.2"/>
    <row r="75" spans="2:4" ht="25" customHeight="1" x14ac:dyDescent="0.2"/>
    <row r="76" spans="2:4" ht="25" customHeight="1" x14ac:dyDescent="0.2"/>
    <row r="77" spans="2:4" ht="25" customHeight="1" x14ac:dyDescent="0.2"/>
    <row r="78" spans="2:4" ht="25" customHeight="1" x14ac:dyDescent="0.2"/>
    <row r="79" spans="2:4" ht="25" customHeight="1" x14ac:dyDescent="0.2"/>
    <row r="80" spans="2:4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</sheetData>
  <mergeCells count="17">
    <mergeCell ref="AC5:AC25"/>
    <mergeCell ref="AC27:AC47"/>
    <mergeCell ref="AC2:AC3"/>
    <mergeCell ref="B16:I16"/>
    <mergeCell ref="K16:R16"/>
    <mergeCell ref="T16:AA16"/>
    <mergeCell ref="T5:AA5"/>
    <mergeCell ref="K5:R5"/>
    <mergeCell ref="B5:I5"/>
    <mergeCell ref="B60:D60"/>
    <mergeCell ref="B27:I27"/>
    <mergeCell ref="K27:R27"/>
    <mergeCell ref="T27:AA27"/>
    <mergeCell ref="B2:AA3"/>
    <mergeCell ref="T38:AA38"/>
    <mergeCell ref="K38:R38"/>
    <mergeCell ref="B38:I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Iyan Álvarez</dc:creator>
  <cp:lastModifiedBy>Iyan Álvarez</cp:lastModifiedBy>
  <dcterms:created xsi:type="dcterms:W3CDTF">2020-12-18T15:54:05Z</dcterms:created>
  <dcterms:modified xsi:type="dcterms:W3CDTF">2020-12-27T15:20:02Z</dcterms:modified>
</cp:coreProperties>
</file>